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j\Dropbox\UWG_Matlab-master\data\DOERefBuildings\"/>
    </mc:Choice>
  </mc:AlternateContent>
  <bookViews>
    <workbookView xWindow="491505" yWindow="0" windowWidth="19320" windowHeight="12015" tabRatio="718" activeTab="1"/>
  </bookViews>
  <sheets>
    <sheet name="1" sheetId="42" r:id="rId1"/>
    <sheet name="2" sheetId="43" r:id="rId2"/>
    <sheet name="3" sheetId="44" r:id="rId3"/>
    <sheet name="4" sheetId="45" r:id="rId4"/>
    <sheet name="BuildingSummary" sheetId="9" r:id="rId5"/>
    <sheet name="ZoneSummary" sheetId="10" r:id="rId6"/>
    <sheet name="LocationSummary" sheetId="8" r:id="rId7"/>
    <sheet name="Picture" sheetId="3" r:id="rId8"/>
    <sheet name="Schedules" sheetId="41" r:id="rId9"/>
  </sheets>
  <definedNames>
    <definedName name="_xlnm._FilterDatabase" localSheetId="4" hidden="1">BuildingSummary!$A$1:$F$69</definedName>
    <definedName name="_xlnm._FilterDatabase" localSheetId="6" hidden="1">LocationSummary!$A$1:$T$831</definedName>
    <definedName name="_xlnm._FilterDatabase" localSheetId="8" hidden="1">Schedules!$A$1:$AG$58</definedName>
    <definedName name="_xlnm._FilterDatabase" localSheetId="5" hidden="1">ZoneSummary!$A$2:$U$86</definedName>
  </definedNames>
  <calcPr calcId="162913"/>
</workbook>
</file>

<file path=xl/calcChain.xml><?xml version="1.0" encoding="utf-8"?>
<calcChain xmlns="http://schemas.openxmlformats.org/spreadsheetml/2006/main">
  <c r="E5" i="44" l="1"/>
  <c r="N27" i="44" s="1"/>
  <c r="L3" i="43"/>
  <c r="L5" i="43" s="1"/>
  <c r="F34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E34" i="44"/>
  <c r="F23" i="44"/>
  <c r="G23" i="44"/>
  <c r="H23" i="44"/>
  <c r="I23" i="44"/>
  <c r="J23" i="44"/>
  <c r="K23" i="44"/>
  <c r="L23" i="44"/>
  <c r="M23" i="44"/>
  <c r="N23" i="44"/>
  <c r="O23" i="44"/>
  <c r="P23" i="44"/>
  <c r="Q23" i="44"/>
  <c r="R23" i="44"/>
  <c r="S23" i="44"/>
  <c r="T23" i="44"/>
  <c r="E23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F12" i="44"/>
  <c r="F31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E31" i="44"/>
  <c r="F20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E20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F9" i="44"/>
  <c r="F30" i="44"/>
  <c r="G30" i="44"/>
  <c r="H30" i="44"/>
  <c r="I30" i="44"/>
  <c r="J30" i="44"/>
  <c r="K30" i="44"/>
  <c r="L30" i="44"/>
  <c r="M30" i="44"/>
  <c r="N30" i="44"/>
  <c r="O30" i="44"/>
  <c r="P30" i="44"/>
  <c r="Q30" i="44"/>
  <c r="R30" i="44"/>
  <c r="S30" i="44"/>
  <c r="T30" i="44"/>
  <c r="E30" i="44"/>
  <c r="F19" i="44"/>
  <c r="G19" i="44"/>
  <c r="H19" i="44"/>
  <c r="I19" i="44"/>
  <c r="J19" i="44"/>
  <c r="K19" i="44"/>
  <c r="L19" i="44"/>
  <c r="M19" i="44"/>
  <c r="N19" i="44"/>
  <c r="O19" i="44"/>
  <c r="P19" i="44"/>
  <c r="Q19" i="44"/>
  <c r="R19" i="44"/>
  <c r="S19" i="44"/>
  <c r="T19" i="44"/>
  <c r="E19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F8" i="44"/>
  <c r="F29" i="44"/>
  <c r="G29" i="44"/>
  <c r="H29" i="44"/>
  <c r="I29" i="44"/>
  <c r="J29" i="44"/>
  <c r="K29" i="44"/>
  <c r="L29" i="44"/>
  <c r="M29" i="44"/>
  <c r="N29" i="44"/>
  <c r="O29" i="44"/>
  <c r="P29" i="44"/>
  <c r="Q29" i="44"/>
  <c r="R29" i="44"/>
  <c r="S29" i="44"/>
  <c r="T29" i="44"/>
  <c r="E29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E18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F7" i="44"/>
  <c r="U5" i="43"/>
  <c r="U4" i="43"/>
  <c r="R5" i="43"/>
  <c r="R4" i="43"/>
  <c r="N5" i="43"/>
  <c r="N4" i="43"/>
  <c r="M5" i="43"/>
  <c r="M4" i="43"/>
  <c r="F6" i="42"/>
  <c r="E6" i="42"/>
  <c r="F5" i="42"/>
  <c r="E5" i="42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Z14" i="45"/>
  <c r="AA14" i="45"/>
  <c r="AB14" i="45"/>
  <c r="AC14" i="45"/>
  <c r="AD14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Z15" i="45"/>
  <c r="AA15" i="45"/>
  <c r="AB15" i="45"/>
  <c r="AC15" i="45"/>
  <c r="AD15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B16" i="45"/>
  <c r="AC16" i="45"/>
  <c r="AD16" i="45"/>
  <c r="G14" i="45"/>
  <c r="G15" i="45"/>
  <c r="G16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Z13" i="45"/>
  <c r="AA13" i="45"/>
  <c r="AB13" i="45"/>
  <c r="AC13" i="45"/>
  <c r="AD13" i="45"/>
  <c r="G13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AB12" i="45"/>
  <c r="AC12" i="45"/>
  <c r="AD12" i="45"/>
  <c r="G12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Z11" i="45"/>
  <c r="AA11" i="45"/>
  <c r="AB11" i="45"/>
  <c r="AC11" i="45"/>
  <c r="AD11" i="45"/>
  <c r="H11" i="45"/>
  <c r="F30" i="10"/>
  <c r="U86" i="10"/>
  <c r="U58" i="10"/>
  <c r="U30" i="10"/>
  <c r="S86" i="10"/>
  <c r="F86" i="10"/>
  <c r="R86" i="10"/>
  <c r="S58" i="10"/>
  <c r="F58" i="10"/>
  <c r="R58" i="10"/>
  <c r="S30" i="10"/>
  <c r="R30" i="10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E417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E133" i="8"/>
  <c r="P86" i="10"/>
  <c r="P58" i="10"/>
  <c r="P30" i="10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E701" i="8"/>
  <c r="V10" i="44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E617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E592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E333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E308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E49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E24" i="8"/>
  <c r="L86" i="10"/>
  <c r="J86" i="10"/>
  <c r="I86" i="10"/>
  <c r="G86" i="10"/>
  <c r="F41" i="9"/>
  <c r="L58" i="10"/>
  <c r="J58" i="10"/>
  <c r="I58" i="10"/>
  <c r="G58" i="10"/>
  <c r="E41" i="9"/>
  <c r="L30" i="10"/>
  <c r="J30" i="10"/>
  <c r="I30" i="10"/>
  <c r="G30" i="10"/>
  <c r="D41" i="9"/>
  <c r="O86" i="10"/>
  <c r="O58" i="10"/>
  <c r="O30" i="10"/>
  <c r="N86" i="10"/>
  <c r="M86" i="10"/>
  <c r="N58" i="10"/>
  <c r="M58" i="10"/>
  <c r="N30" i="10"/>
  <c r="M30" i="10"/>
  <c r="M16" i="44" l="1"/>
  <c r="M27" i="44"/>
  <c r="J27" i="44"/>
  <c r="I27" i="44"/>
  <c r="S5" i="44"/>
  <c r="P5" i="44"/>
  <c r="N5" i="44"/>
  <c r="L5" i="44"/>
  <c r="H27" i="44"/>
  <c r="K5" i="44"/>
  <c r="G27" i="44"/>
  <c r="E16" i="44"/>
  <c r="R16" i="44"/>
  <c r="O16" i="44"/>
  <c r="J16" i="44"/>
  <c r="L16" i="44"/>
  <c r="H16" i="44"/>
  <c r="K16" i="44"/>
  <c r="G16" i="44"/>
  <c r="T5" i="44"/>
  <c r="R27" i="44"/>
  <c r="R5" i="44"/>
  <c r="K27" i="44"/>
  <c r="M5" i="44"/>
  <c r="I16" i="44"/>
  <c r="J5" i="44"/>
  <c r="E27" i="44"/>
  <c r="I5" i="44"/>
  <c r="T27" i="44"/>
  <c r="H5" i="44"/>
  <c r="S27" i="44"/>
  <c r="T16" i="44"/>
  <c r="Q27" i="44"/>
  <c r="S16" i="44"/>
  <c r="O27" i="44"/>
  <c r="F5" i="44"/>
  <c r="Q16" i="44"/>
  <c r="L27" i="44"/>
  <c r="L4" i="43"/>
  <c r="G5" i="44"/>
  <c r="F16" i="44"/>
  <c r="F27" i="44"/>
  <c r="Q5" i="44"/>
  <c r="P16" i="44"/>
  <c r="P27" i="44"/>
  <c r="O5" i="44"/>
  <c r="N16" i="44"/>
</calcChain>
</file>

<file path=xl/sharedStrings.xml><?xml version="1.0" encoding="utf-8"?>
<sst xmlns="http://schemas.openxmlformats.org/spreadsheetml/2006/main" count="3678" uniqueCount="774">
  <si>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</si>
  <si>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</si>
  <si>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</si>
  <si>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</si>
  <si>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</si>
  <si>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</si>
  <si>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</si>
  <si>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</si>
  <si>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</si>
  <si>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</si>
  <si>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</si>
  <si>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</si>
  <si>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</si>
  <si>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</si>
  <si>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</si>
  <si>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</si>
  <si>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</si>
  <si>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</si>
  <si>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</si>
  <si>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</si>
  <si>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</si>
  <si>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</si>
  <si>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</si>
  <si>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</si>
  <si>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</si>
  <si>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</si>
  <si>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</si>
  <si>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</si>
  <si>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</si>
  <si>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</si>
  <si>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</si>
  <si>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</si>
  <si>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</si>
  <si>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</si>
  <si>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</si>
  <si>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</si>
  <si>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</si>
  <si>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</si>
  <si>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</si>
  <si>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</si>
  <si>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</si>
  <si>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</si>
  <si>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</si>
  <si>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</si>
  <si>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</si>
  <si>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HVAC Control</t>
  </si>
  <si>
    <t>Economizer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</si>
  <si>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</si>
  <si>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</si>
  <si>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</si>
  <si>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</si>
  <si>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</si>
  <si>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</si>
  <si>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</si>
  <si>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</si>
  <si>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</si>
  <si>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</si>
  <si>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</si>
  <si>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</si>
  <si>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</si>
  <si>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</si>
  <si>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</si>
  <si>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</si>
  <si>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</si>
  <si>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</si>
  <si>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</si>
  <si>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</si>
  <si>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</si>
  <si>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</si>
  <si>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</si>
  <si>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</si>
  <si>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</si>
  <si>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</si>
  <si>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</si>
  <si>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</si>
  <si>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</si>
  <si>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</si>
  <si>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</si>
  <si>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</si>
  <si>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</si>
  <si>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</si>
  <si>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</si>
  <si>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</si>
  <si>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</si>
  <si>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</si>
  <si>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</si>
  <si>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</si>
  <si>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</si>
  <si>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</si>
  <si>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</si>
  <si>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</si>
  <si>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</si>
  <si>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</si>
  <si>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</si>
  <si>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</si>
  <si>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</si>
  <si>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</si>
  <si>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</si>
  <si>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</si>
  <si>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</si>
  <si>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Multifamily residential</t>
  </si>
  <si>
    <t>8 apartments with central corridor on each floor, office on first floor, 2x mulitplier on middle floor</t>
  </si>
  <si>
    <t>DOE Commercial Building Benchmark - Midrise Apartment</t>
  </si>
  <si>
    <t>APT_LIGHT_SCH</t>
  </si>
  <si>
    <t>OFF_LIGHT_SCH</t>
  </si>
  <si>
    <t>COR_LIGHT_SCH</t>
  </si>
  <si>
    <t>APT_OCC_SCH</t>
  </si>
  <si>
    <t>OFF_OCC_SCH</t>
  </si>
  <si>
    <t>APT_EQP_SCH</t>
  </si>
  <si>
    <t>OFF_EQP_SCH</t>
  </si>
  <si>
    <t>APT_HTGSETP_SCH</t>
  </si>
  <si>
    <t>APT_CLGSETP_SCH</t>
  </si>
  <si>
    <t>OFF_HTGSETP_SCH</t>
  </si>
  <si>
    <t>OFF_CLGSETP_SCH</t>
  </si>
  <si>
    <t>APT_DHW_SCH</t>
  </si>
  <si>
    <t>Split system DX</t>
  </si>
  <si>
    <t>CAV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</si>
  <si>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</si>
  <si>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</si>
  <si>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</si>
  <si>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</si>
  <si>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</si>
  <si>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</si>
  <si>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</si>
  <si>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</si>
  <si>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</si>
  <si>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MinOA_Sched</t>
  </si>
  <si>
    <t>ACTIVITY_SCH</t>
  </si>
  <si>
    <t>BLDG_ELEVATORS</t>
  </si>
  <si>
    <t xml:space="preserve">G SW APARTMENT </t>
  </si>
  <si>
    <t xml:space="preserve">G NW APARTMENT </t>
  </si>
  <si>
    <t xml:space="preserve">OFFICE </t>
  </si>
  <si>
    <t xml:space="preserve">G NE APARTMENT </t>
  </si>
  <si>
    <t xml:space="preserve">G N1 APARTMENT </t>
  </si>
  <si>
    <t xml:space="preserve">G N2 APARTMENT </t>
  </si>
  <si>
    <t xml:space="preserve">G S1 APARTMENT </t>
  </si>
  <si>
    <t xml:space="preserve">G S2 APARTMENT </t>
  </si>
  <si>
    <t xml:space="preserve">M SW APARTMENT </t>
  </si>
  <si>
    <t xml:space="preserve">M NW APARTMENT </t>
  </si>
  <si>
    <t xml:space="preserve">M SE APARTMENT </t>
  </si>
  <si>
    <t xml:space="preserve">M NE APARTMENT </t>
  </si>
  <si>
    <t xml:space="preserve">M N1 APARTMENT </t>
  </si>
  <si>
    <t xml:space="preserve">M N2 APARTMENT </t>
  </si>
  <si>
    <t xml:space="preserve">M S1 APARTMENT </t>
  </si>
  <si>
    <t xml:space="preserve">M S2 APARTMENT </t>
  </si>
  <si>
    <t xml:space="preserve">T SW APARTMENT </t>
  </si>
  <si>
    <t xml:space="preserve">T NW APARTMENT </t>
  </si>
  <si>
    <t xml:space="preserve">T SE APARTMENT </t>
  </si>
  <si>
    <t xml:space="preserve">T NE APARTMENT </t>
  </si>
  <si>
    <t xml:space="preserve">T N1 APARTMENT </t>
  </si>
  <si>
    <t xml:space="preserve">T N2 APARTMENT </t>
  </si>
  <si>
    <t xml:space="preserve">T S1 APARTMENT </t>
  </si>
  <si>
    <t xml:space="preserve">T S2 APARTMENT </t>
  </si>
  <si>
    <t xml:space="preserve">T CORRIDOR </t>
  </si>
  <si>
    <t xml:space="preserve">G CORRIDOR </t>
  </si>
  <si>
    <t xml:space="preserve">M CORRIDOR </t>
  </si>
  <si>
    <t>Hours Per Day</t>
  </si>
  <si>
    <t>Hours Per Week</t>
  </si>
  <si>
    <t>Hours Per Year</t>
  </si>
  <si>
    <t>Value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</si>
  <si>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</si>
  <si>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</si>
  <si>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</si>
  <si>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</si>
  <si>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</si>
  <si>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</si>
  <si>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</si>
  <si>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</si>
  <si>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</si>
  <si>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 furnace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</si>
  <si>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</si>
  <si>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</si>
  <si>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</si>
  <si>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</si>
  <si>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</si>
  <si>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</si>
  <si>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</si>
  <si>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</si>
  <si>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</si>
  <si>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</si>
  <si>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</si>
  <si>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</si>
  <si>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</si>
  <si>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</si>
  <si>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</si>
  <si>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</si>
  <si>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</si>
  <si>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</si>
  <si>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</si>
  <si>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</si>
  <si>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</si>
  <si>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</si>
  <si>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</si>
  <si>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</si>
  <si>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</si>
  <si>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</si>
  <si>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</si>
  <si>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</si>
  <si>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</si>
  <si>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</si>
  <si>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</t>
  </si>
  <si>
    <t>Location Summary</t>
  </si>
  <si>
    <t>Air Conditioning (kW)</t>
  </si>
  <si>
    <t>Heating (kW)</t>
  </si>
  <si>
    <t>Average Annual Rate ($/kWh)</t>
  </si>
  <si>
    <t>Average Annual Rate ($/MJ)</t>
  </si>
  <si>
    <t>Gas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</si>
  <si>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</si>
  <si>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</si>
  <si>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</si>
  <si>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</si>
  <si>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</si>
  <si>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</si>
  <si>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</si>
  <si>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</si>
  <si>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</si>
  <si>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</si>
  <si>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</si>
  <si>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</si>
  <si>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</si>
  <si>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</si>
  <si>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</si>
  <si>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</si>
  <si>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</si>
  <si>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</si>
  <si>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</si>
  <si>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</si>
  <si>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</si>
  <si>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</si>
  <si>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</si>
  <si>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</si>
  <si>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</si>
  <si>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</si>
  <si>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</si>
  <si>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</si>
  <si>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</si>
  <si>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</si>
  <si>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</si>
  <si>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</si>
  <si>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</si>
  <si>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</si>
  <si>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</si>
  <si>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</si>
  <si>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</si>
  <si>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</si>
  <si>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</si>
  <si>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</si>
  <si>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</si>
  <si>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</si>
  <si>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</si>
  <si>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</si>
  <si>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</si>
  <si>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</si>
  <si>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</si>
  <si>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</si>
  <si>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</si>
  <si>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</si>
  <si>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</si>
  <si>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</si>
  <si>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</si>
  <si>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</si>
  <si>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</si>
  <si>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</si>
  <si>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</si>
  <si>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</si>
  <si>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</si>
  <si>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</si>
  <si>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</si>
  <si>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</si>
  <si>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</si>
  <si>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</si>
  <si>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</si>
  <si>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</si>
  <si>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</si>
  <si>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</si>
  <si>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</si>
  <si>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</si>
  <si>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</si>
  <si>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</si>
  <si>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</si>
  <si>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</si>
  <si>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</si>
  <si>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Steel frame</t>
  </si>
  <si>
    <t>4in slab w/carpet</t>
  </si>
  <si>
    <t>Chicago</t>
  </si>
  <si>
    <t>IEAD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</si>
  <si>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</si>
  <si>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Yes</t>
  </si>
  <si>
    <t>No</t>
  </si>
  <si>
    <t>SPLITSYSTEMAC:01_UNITARY_PACKAGE_COOLCOIL</t>
  </si>
  <si>
    <t>SPLITSYSTEMAC:10_UNITARY_PACKAGE_COOLCOIL</t>
  </si>
  <si>
    <t>SPLITSYSTEMAC:11_UNITARY_PACKAGE_COOLCOIL</t>
  </si>
  <si>
    <t>SPLITSYSTEMAC:12_UNITARY_PACKAGE_COOLCOIL</t>
  </si>
  <si>
    <t>SPLITSYSTEMAC:13_UNITARY_PACKAGE_COOLCOIL</t>
  </si>
  <si>
    <t>SPLITSYSTEMAC:14_UNITARY_PACKAGE_COOLCOIL</t>
  </si>
  <si>
    <t>SPLITSYSTEMAC:15_UNITARY_PACKAGE_COOLCOIL</t>
  </si>
  <si>
    <t>SPLITSYSTEMAC:16_UNITARY_PACKAGE_COOLCOIL</t>
  </si>
  <si>
    <t>SPLITSYSTEMAC:17_UNITARY_PACKAGE_COOLCOIL</t>
  </si>
  <si>
    <t>SPLITSYSTEMAC:18_UNITARY_PACKAGE_COOLCOIL</t>
  </si>
  <si>
    <t>SPLITSYSTEMAC:19_UNITARY_PACKAGE_COOLCOIL</t>
  </si>
  <si>
    <t>SPLITSYSTEMAC:02_UNITARY_PACKAGE_COOLCOIL</t>
  </si>
  <si>
    <t>SPLITSYSTEMAC:20_UNITARY_PACKAGE_COOLCOIL</t>
  </si>
  <si>
    <t>SPLITSYSTEMAC:21_UNITARY_PACKAGE_COOLCOIL</t>
  </si>
  <si>
    <t>SPLITSYSTEMAC:22_UNITARY_PACKAGE_COOLCOIL</t>
  </si>
  <si>
    <t>SPLITSYSTEMAC:23_UNITARY_PACKAGE_COOLCOIL</t>
  </si>
  <si>
    <t>SPLITSYSTEMAC:24_UNITARY_PACKAGE_COOLCOIL</t>
  </si>
  <si>
    <t>SPLITSYSTEMAC:03_UNITARY_PACKAGE_COOLCOIL</t>
  </si>
  <si>
    <t>SPLITSYSTEMAC:04_UNITARY_PACKAGE_COOLCOIL</t>
  </si>
  <si>
    <t>SPLITSYSTEMAC:05_UNITARY_PACKAGE_COOLCOIL</t>
  </si>
  <si>
    <t>SPLITSYSTEMAC:06_UNITARY_PACKAGE_COOLCOIL</t>
  </si>
  <si>
    <t>SPLITSYSTEMAC:07_UNITARY_PACKAGE_COOLCOIL</t>
  </si>
  <si>
    <t>SPLITSYSTEMAC:08_UNITARY_PACKAGE_COOLCOIL</t>
  </si>
  <si>
    <t>SPLITSYSTEMAC:09_UNITARY_PACKAGE_COOLCOIL</t>
  </si>
  <si>
    <t>T CORRIDOR UNIT HEATER COIL</t>
  </si>
  <si>
    <t>G CORRIDOR UNIT HEATER COIL</t>
  </si>
  <si>
    <t>M CORRIDOR UNIT HEATER COIL</t>
  </si>
  <si>
    <t>SPLITSYSTEMAC:01_UNITARY_PACKAGE_HEATCOIL</t>
  </si>
  <si>
    <t>SPLITSYSTEMAC:10_UNITARY_PACKAGE_HEATCOIL</t>
  </si>
  <si>
    <t>SPLITSYSTEMAC:11_UNITARY_PACKAGE_HEATCOIL</t>
  </si>
  <si>
    <t>SPLITSYSTEMAC:12_UNITARY_PACKAGE_HEATCOIL</t>
  </si>
  <si>
    <t>SPLITSYSTEMAC:13_UNITARY_PACKAGE_HEATCOIL</t>
  </si>
  <si>
    <t>SPLITSYSTEMAC:14_UNITARY_PACKAGE_HEATCOIL</t>
  </si>
  <si>
    <t>SPLITSYSTEMAC:15_UNITARY_PACKAGE_HEATCOIL</t>
  </si>
  <si>
    <t>SPLITSYSTEMAC:16_UNITARY_PACKAGE_HEATCOIL</t>
  </si>
  <si>
    <t>SPLITSYSTEMAC:17_UNITARY_PACKAGE_HEATCOIL</t>
  </si>
  <si>
    <t>SPLITSYSTEMAC:18_UNITARY_PACKAGE_HEATCOIL</t>
  </si>
  <si>
    <t>SPLITSYSTEMAC:19_UNITARY_PACKAGE_HEATCOIL</t>
  </si>
  <si>
    <t>SPLITSYSTEMAC:02_UNITARY_PACKAGE_HEATCOIL</t>
  </si>
  <si>
    <t>SPLITSYSTEMAC:20_UNITARY_PACKAGE_HEATCOIL</t>
  </si>
  <si>
    <t>SPLITSYSTEMAC:21_UNITARY_PACKAGE_HEATCOIL</t>
  </si>
  <si>
    <t>SPLITSYSTEMAC:22_UNITARY_PACKAGE_HEATCOIL</t>
  </si>
  <si>
    <t>SPLITSYSTEMAC:23_UNITARY_PACKAGE_HEATCOIL</t>
  </si>
  <si>
    <t>SPLITSYSTEMAC:24_UNITARY_PACKAGE_HEATCOIL</t>
  </si>
  <si>
    <t>SPLITSYSTEMAC:03_UNITARY_PACKAGE_HEATCOIL</t>
  </si>
  <si>
    <t>SPLITSYSTEMAC:04_UNITARY_PACKAGE_HEATCOIL</t>
  </si>
  <si>
    <t>SPLITSYSTEMAC:05_UNITARY_PACKAGE_HEATCOIL</t>
  </si>
  <si>
    <t>SPLITSYSTEMAC:06_UNITARY_PACKAGE_HEATCOIL</t>
  </si>
  <si>
    <t>SPLITSYSTEMAC:07_UNITARY_PACKAGE_HEATCOIL</t>
  </si>
  <si>
    <t>SPLITSYSTEMAC:08_UNITARY_PACKAGE_HEATCOIL</t>
  </si>
  <si>
    <t>SPLITSYSTEMAC:09_UNITARY_PACKAGE_HEATCOIL</t>
  </si>
  <si>
    <t>T CORRIDOR UNIT HEATERFAN</t>
  </si>
  <si>
    <t>G CORRIDOR UNIT HEATERFAN</t>
  </si>
  <si>
    <t>M CORRIDOR UNIT HEATERFAN</t>
  </si>
  <si>
    <t>SPLITSYSTEMAC:01_UNITARY_PACKAGE_FAN</t>
  </si>
  <si>
    <t>SPLITSYSTEMAC:10_UNITARY_PACKAGE_FAN</t>
  </si>
  <si>
    <t>SPLITSYSTEMAC:11_UNITARY_PACKAGE_FAN</t>
  </si>
  <si>
    <t>SPLITSYSTEMAC:12_UNITARY_PACKAGE_FAN</t>
  </si>
  <si>
    <t>SPLITSYSTEMAC:13_UNITARY_PACKAGE_FAN</t>
  </si>
  <si>
    <t>SPLITSYSTEMAC:14_UNITARY_PACKAGE_FAN</t>
  </si>
  <si>
    <t>SPLITSYSTEMAC:15_UNITARY_PACKAGE_FAN</t>
  </si>
  <si>
    <t>SPLITSYSTEMAC:16_UNITARY_PACKAGE_FAN</t>
  </si>
  <si>
    <t>SPLITSYSTEMAC:17_UNITARY_PACKAGE_FAN</t>
  </si>
  <si>
    <t>SPLITSYSTEMAC:18_UNITARY_PACKAGE_FAN</t>
  </si>
  <si>
    <t>SPLITSYSTEMAC:19_UNITARY_PACKAGE_FAN</t>
  </si>
  <si>
    <t>SPLITSYSTEMAC:02_UNITARY_PACKAGE_FAN</t>
  </si>
  <si>
    <t>SPLITSYSTEMAC:20_UNITARY_PACKAGE_FAN</t>
  </si>
  <si>
    <t>SPLITSYSTEMAC:21_UNITARY_PACKAGE_FAN</t>
  </si>
  <si>
    <t>SPLITSYSTEMAC:22_UNITARY_PACKAGE_FAN</t>
  </si>
  <si>
    <t>SPLITSYSTEMAC:23_UNITARY_PACKAGE_FAN</t>
  </si>
  <si>
    <t>SPLITSYSTEMAC:24_UNITARY_PACKAGE_FAN</t>
  </si>
  <si>
    <t>SPLITSYSTEMAC:03_UNITARY_PACKAGE_FAN</t>
  </si>
  <si>
    <t>SPLITSYSTEMAC:04_UNITARY_PACKAGE_FAN</t>
  </si>
  <si>
    <t>SPLITSYSTEMAC:05_UNITARY_PACKAGE_FAN</t>
  </si>
  <si>
    <t>SPLITSYSTEMAC:06_UNITARY_PACKAGE_FAN</t>
  </si>
  <si>
    <t>SPLITSYSTEMAC:07_UNITARY_PACKAGE_FAN</t>
  </si>
  <si>
    <t>SPLITSYSTEMAC:08_UNITARY_PACKAGE_FAN</t>
  </si>
  <si>
    <t>SPLITSYSTEMAC:09_UNITARY_PACKAGE_FAN</t>
  </si>
  <si>
    <t>04-FEB-18:00</t>
  </si>
  <si>
    <t>20-DEC-18:00</t>
  </si>
  <si>
    <t>24-JUL-17:00</t>
  </si>
  <si>
    <t>07-JAN-18:00</t>
  </si>
  <si>
    <t>03-MAR-18:00</t>
  </si>
  <si>
    <t>31-DEC-18:00</t>
  </si>
  <si>
    <t>04-JAN-18:00</t>
  </si>
  <si>
    <t>03-FEB-18:00</t>
  </si>
  <si>
    <t>25-FEB-18:00</t>
  </si>
  <si>
    <t>25-JUN-17:00</t>
  </si>
  <si>
    <t>29-NOV-18:00</t>
  </si>
  <si>
    <t>11-DEC-18:00</t>
  </si>
  <si>
    <t>08-JAN-18:00</t>
  </si>
  <si>
    <t>01-FEB-18:00</t>
  </si>
  <si>
    <t>24-NOV-18:00</t>
  </si>
  <si>
    <t>24-MAY-17:30</t>
  </si>
  <si>
    <t>20-JUN-17:00</t>
  </si>
  <si>
    <t>30-OCT-17:00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</si>
  <si>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</si>
  <si>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</si>
  <si>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</si>
  <si>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</si>
  <si>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01-MAR-18:00</t>
  </si>
  <si>
    <t>11-MAR-18:00</t>
  </si>
  <si>
    <t>13-JAN-18:00</t>
  </si>
  <si>
    <t>21-DEC-18:00</t>
  </si>
  <si>
    <t>19-DEC-12:00</t>
  </si>
  <si>
    <t>10-JAN-18:00</t>
  </si>
  <si>
    <t>30-DEC-18:00</t>
  </si>
  <si>
    <t>29-JAN-18:00</t>
  </si>
  <si>
    <t>06-MAR-18:00</t>
  </si>
  <si>
    <t>28-DEC-18:00</t>
  </si>
  <si>
    <t>17-JAN-19:00</t>
  </si>
  <si>
    <t>03-JAN-18:00</t>
  </si>
  <si>
    <t>19-NOV-18:00</t>
  </si>
  <si>
    <t>31-JAN-18:00</t>
  </si>
  <si>
    <t>28-FEB-18:00</t>
  </si>
  <si>
    <t>13-DEC-18:00</t>
  </si>
  <si>
    <t>08-FEB-18:00</t>
  </si>
  <si>
    <t>05-JAN-20:00</t>
  </si>
  <si>
    <t>15-FEB-18:00</t>
  </si>
  <si>
    <t>18-NOV-18:00</t>
  </si>
  <si>
    <t>11-DEC-20:00</t>
  </si>
  <si>
    <t>05-MAR-20:00</t>
  </si>
  <si>
    <t>16-JAN-18:00</t>
  </si>
  <si>
    <t>02-MAR-18:00</t>
  </si>
  <si>
    <t>02-MAR-20:00</t>
  </si>
  <si>
    <t>22-APR-18:00</t>
  </si>
  <si>
    <t>01-APR-19:00</t>
  </si>
  <si>
    <t>29-SEP-18:00</t>
  </si>
  <si>
    <t>22-NOV-18:00</t>
  </si>
  <si>
    <t>17-APR-19:00</t>
  </si>
  <si>
    <t>Built-up flat roof, insulation entirely above deck</t>
  </si>
  <si>
    <t>Building Summary Midrise Apartment pre-1980 construction</t>
  </si>
  <si>
    <t>Midrise Apartment Reference Building pre-1980 construction</t>
  </si>
  <si>
    <t>13-MAR-16:19</t>
  </si>
  <si>
    <t>01-APR-16:10</t>
  </si>
  <si>
    <t>15-MAY-17:10</t>
  </si>
  <si>
    <t>27-JUN-17:10</t>
  </si>
  <si>
    <t>12-JUL-17:10</t>
  </si>
  <si>
    <t>21-AUG-16:19</t>
  </si>
  <si>
    <t>06-OCT-16:19</t>
  </si>
  <si>
    <t>01-NOV-16:10</t>
  </si>
  <si>
    <t>01-SEP-15:09</t>
  </si>
  <si>
    <t>27-JUN-16:19</t>
  </si>
  <si>
    <t>27-JUN-16:10</t>
  </si>
  <si>
    <t>19-JUN-17:10</t>
  </si>
  <si>
    <t>23-FEB-16:10</t>
  </si>
  <si>
    <t>26-MAR-16:10</t>
  </si>
  <si>
    <t>29-APR-16:10</t>
  </si>
  <si>
    <t>26-MAY-17:19</t>
  </si>
  <si>
    <t>13-JUN-17:10</t>
  </si>
  <si>
    <t>30-JUL-16:10</t>
  </si>
  <si>
    <t>27-AUG-17:10</t>
  </si>
  <si>
    <t>06-OCT-16:10</t>
  </si>
  <si>
    <t>02-DEC-18:19</t>
  </si>
  <si>
    <t>17-MAR-16:19</t>
  </si>
  <si>
    <t>01-APR-17:10</t>
  </si>
  <si>
    <t>28-MAY-17:10</t>
  </si>
  <si>
    <t>19-JUL-17:19</t>
  </si>
  <si>
    <t>09-SEP-16:10</t>
  </si>
  <si>
    <t>13-OCT-16:19</t>
  </si>
  <si>
    <t>13-NOV-16:10</t>
  </si>
  <si>
    <t>01-AUG-17:10</t>
  </si>
  <si>
    <t>01-AUG-16:10</t>
  </si>
  <si>
    <t>01-OCT-16:10</t>
  </si>
  <si>
    <t>28-MAR-17:10</t>
  </si>
  <si>
    <t>15-APR-16:10</t>
  </si>
  <si>
    <t>03-JUL-16:19</t>
  </si>
  <si>
    <t>14-AUG-17:10</t>
  </si>
  <si>
    <t>05-SEP-16:19</t>
  </si>
  <si>
    <t>14-MAY-17:30</t>
  </si>
  <si>
    <t>31-MAR-16:10</t>
  </si>
  <si>
    <t>11-APR-16:10</t>
  </si>
  <si>
    <t>29-MAY-17:10</t>
  </si>
  <si>
    <t>30-JUN-17:10</t>
  </si>
  <si>
    <t>10-JUL-17:10</t>
  </si>
  <si>
    <t>08-AUG-16:19</t>
  </si>
  <si>
    <t>25-SEP-15:09</t>
  </si>
  <si>
    <t>05-OCT-16:10</t>
  </si>
  <si>
    <t>21-APR-16:10</t>
  </si>
  <si>
    <t>31-MAY-16:19</t>
  </si>
  <si>
    <t>04-AUG-17:10</t>
  </si>
  <si>
    <t>03-OCT-16:10</t>
  </si>
  <si>
    <t>13-APR-16:10</t>
  </si>
  <si>
    <t>25-MAY-17:10</t>
  </si>
  <si>
    <t>16-JUN-16:10</t>
  </si>
  <si>
    <t>02-JUL-17:10</t>
  </si>
  <si>
    <t>28-SEP-16:10</t>
  </si>
  <si>
    <t>13-OCT-16:10</t>
  </si>
  <si>
    <t>22-NOV-18:49</t>
  </si>
  <si>
    <t>05-APR-17:10</t>
  </si>
  <si>
    <t>25-JUL-16:10</t>
  </si>
  <si>
    <t>17-AUG-16:19</t>
  </si>
  <si>
    <t>12-OCT-16:10</t>
  </si>
  <si>
    <t>21-APR-17:10</t>
  </si>
  <si>
    <t>31-MAY-17:10</t>
  </si>
  <si>
    <t>20-JUN-17:10</t>
  </si>
  <si>
    <t>31-JUL-17:10</t>
  </si>
  <si>
    <t>02-SEP-17:10</t>
  </si>
  <si>
    <t>18-JUN-16:10</t>
  </si>
  <si>
    <t>06-AUG-17:10</t>
  </si>
  <si>
    <t>02-SEP-16:10</t>
  </si>
  <si>
    <t>02-APR-18:19</t>
  </si>
  <si>
    <t>30-MAY-17:10</t>
  </si>
  <si>
    <t>20-JUN-15:09</t>
  </si>
  <si>
    <t>13-JUL-17:10</t>
  </si>
  <si>
    <t>27-SEP-16:10</t>
  </si>
  <si>
    <t>31-OCT-17:10</t>
  </si>
  <si>
    <t>02-NOV-17:19</t>
  </si>
  <si>
    <t>04-AUG-16:19</t>
  </si>
  <si>
    <t>23-MAY-17:10</t>
  </si>
  <si>
    <t>17-JUL-16:10</t>
  </si>
  <si>
    <t>29-AUG-17:10</t>
  </si>
  <si>
    <t>01-SEP-17:10</t>
  </si>
  <si>
    <t>27-MAY-17:10</t>
  </si>
  <si>
    <t>29-JUN-17:19</t>
  </si>
  <si>
    <t>15-JUL-17:10</t>
  </si>
  <si>
    <t>25-AUG-17:10</t>
  </si>
  <si>
    <t>14-SEP-16:10</t>
  </si>
  <si>
    <t>27-NOV-18:10</t>
  </si>
  <si>
    <t>16-MAY-17:10</t>
  </si>
  <si>
    <t>21-JUL-17:10</t>
  </si>
  <si>
    <t>09-AUG-17:10</t>
  </si>
  <si>
    <t>14-JUN-17:19</t>
  </si>
  <si>
    <t>06-JUL-17:19</t>
  </si>
  <si>
    <t>13-AUG-17:10</t>
  </si>
  <si>
    <t>12-JAN-18:10</t>
  </si>
  <si>
    <t>29-JUL-17:49</t>
  </si>
  <si>
    <t>15-AUG-17:10</t>
  </si>
  <si>
    <t>29-DEC-18:10</t>
  </si>
  <si>
    <t>WD, WinterDesign</t>
  </si>
  <si>
    <t>WD, SummerDesign, WinterDesign</t>
  </si>
  <si>
    <t>UnitHeater_HtgSP_Sch</t>
  </si>
  <si>
    <t>UnitHeater_ClgSP_Sch</t>
  </si>
  <si>
    <t>SWHSys1 Water Heater Ambient Temperature Schedule Name</t>
  </si>
  <si>
    <t>SWHSys1 Water Heater Setpoint Temperature Schedule Name</t>
  </si>
  <si>
    <t>SWHSys1-Loop-Temp-Schedule</t>
  </si>
  <si>
    <t>Weighting Factor</t>
  </si>
  <si>
    <t>OFFICE_INFIL_SCH</t>
  </si>
  <si>
    <t>WD</t>
  </si>
  <si>
    <t>Apt_Operation</t>
  </si>
  <si>
    <t>Office_Operation</t>
  </si>
  <si>
    <t>Apartment Water Equipment Latent fract sched</t>
  </si>
  <si>
    <t>Apartment Water Equipment Sensible fract sched</t>
  </si>
  <si>
    <t>Apartment Water Equipment Temp Sched</t>
  </si>
  <si>
    <t>Apartment Water Equipment Hot Supply Temp Sched</t>
  </si>
  <si>
    <t>23-JAN-18:10</t>
  </si>
  <si>
    <t>24-FEB-18:19</t>
  </si>
  <si>
    <t>01-NOV-17:40</t>
  </si>
  <si>
    <t>17-DEC-17:30</t>
  </si>
  <si>
    <t>20-JAN-18:10</t>
  </si>
  <si>
    <t>15-SEP-16:19</t>
  </si>
  <si>
    <t>28-JAN-18:10</t>
  </si>
  <si>
    <t>28-FEB-18:19</t>
  </si>
  <si>
    <t>28-JUN-17:19</t>
  </si>
  <si>
    <t>11-DEC-17:19</t>
  </si>
  <si>
    <t>13-FEB-18:00</t>
  </si>
  <si>
    <t>19-NOV-17:30</t>
  </si>
  <si>
    <t>25-JAN-17:19</t>
  </si>
  <si>
    <t>12-FEB-17:30</t>
  </si>
  <si>
    <t>05-OCT-17:40</t>
  </si>
  <si>
    <t>09-NOV-17:10</t>
  </si>
  <si>
    <t>07-FEB-17:10</t>
  </si>
  <si>
    <t>24-JUL-16:19</t>
  </si>
  <si>
    <t>10-NOV-17:10</t>
  </si>
  <si>
    <t>15-FEB-18:10</t>
  </si>
  <si>
    <t>26-AUG-17:10</t>
  </si>
  <si>
    <t>21-MAR-18:00</t>
  </si>
  <si>
    <t>05-NOV-17:10</t>
  </si>
  <si>
    <t>05-FEB-18:00</t>
  </si>
  <si>
    <t>27-MAR-18:00</t>
  </si>
  <si>
    <t>11-APR-18:00</t>
  </si>
  <si>
    <t>17-OCT-17:19</t>
  </si>
  <si>
    <t>06-MAR-20:00</t>
  </si>
  <si>
    <t>26-APR-18:49</t>
  </si>
  <si>
    <t>03-APR-18:00</t>
  </si>
  <si>
    <t>08-OCT-17:40</t>
  </si>
  <si>
    <t>06-OCT-17:00</t>
  </si>
  <si>
    <t>08-SEP-18:40</t>
  </si>
  <si>
    <t>31-OCT-17:00</t>
  </si>
  <si>
    <t>Midrise Apartment Reference Building post-1980 construction</t>
  </si>
  <si>
    <t>23-JAN-16:10</t>
  </si>
  <si>
    <t>22-JAN-18:10</t>
  </si>
  <si>
    <t>01-JAN-18:00</t>
  </si>
  <si>
    <t>31-JAN-18:10</t>
  </si>
  <si>
    <t>05-JAN-18:00</t>
  </si>
  <si>
    <t>16-JAN-18:10</t>
  </si>
  <si>
    <t>22-FEB-16:10</t>
  </si>
  <si>
    <t>22-FEB-18:19</t>
  </si>
  <si>
    <t>21-FEB-18:00</t>
  </si>
  <si>
    <t>20-FEB-18:00</t>
  </si>
  <si>
    <t>27-FEB-18:10</t>
  </si>
  <si>
    <t>28-MAR-18:00</t>
  </si>
  <si>
    <t>30-MAR-17:00</t>
  </si>
  <si>
    <t>06-MAR-19:00</t>
  </si>
  <si>
    <t>05-MAR-18:00</t>
  </si>
  <si>
    <t>08-MAR-18:00</t>
  </si>
  <si>
    <t>29-APR-17:10</t>
  </si>
  <si>
    <t>15-APR-17:19</t>
  </si>
  <si>
    <t>11-APR-17:10</t>
  </si>
  <si>
    <t>23-APR-18:00</t>
  </si>
  <si>
    <t>05-APR-18:30</t>
  </si>
  <si>
    <t>16-APR-18:00</t>
  </si>
  <si>
    <t>31-MAY-17:30</t>
  </si>
  <si>
    <t>29-MAY-17:19</t>
  </si>
  <si>
    <t>25-MAY-19:19</t>
  </si>
  <si>
    <t>04-MAY-19:19</t>
  </si>
  <si>
    <t>31-MAY-17:19</t>
  </si>
  <si>
    <t>13-JUN-17:19</t>
  </si>
  <si>
    <t>28-JUN-17:30</t>
  </si>
  <si>
    <t>27-JUN-18:00</t>
  </si>
  <si>
    <t>16-JUN-17:10</t>
  </si>
  <si>
    <t>29-JUN-17:30</t>
  </si>
  <si>
    <t>24-JUN-17:00</t>
  </si>
  <si>
    <t>03-JUL-17:30</t>
  </si>
  <si>
    <t>24-JUL-18:49</t>
  </si>
  <si>
    <t>24-JUL-17:10</t>
  </si>
  <si>
    <t>16-JUL-17:10</t>
  </si>
  <si>
    <t>17-AUG-17:10</t>
  </si>
  <si>
    <t>30-AUG-17:10</t>
  </si>
  <si>
    <t>11-SEP-15:09</t>
  </si>
  <si>
    <t>09-SEP-17:10</t>
  </si>
  <si>
    <t>06-SEP-17:10</t>
  </si>
  <si>
    <t>08-SEP-17:10</t>
  </si>
  <si>
    <t>14-SEP-18:30</t>
  </si>
  <si>
    <t>03-OCT-17:19</t>
  </si>
  <si>
    <t>13-OCT-17:40</t>
  </si>
  <si>
    <t>03-OCT-17:49</t>
  </si>
  <si>
    <t>01-OCT-17:49</t>
  </si>
  <si>
    <t>31-OCT-17:19</t>
  </si>
  <si>
    <t>07-NOV-16:10</t>
  </si>
  <si>
    <t>13-NOV-17:30</t>
  </si>
  <si>
    <t>10-NOV-18:10</t>
  </si>
  <si>
    <t>22-NOV-18:10</t>
  </si>
  <si>
    <t>02-NOV-17:00</t>
  </si>
  <si>
    <t>02-DEC-18:00</t>
  </si>
  <si>
    <t>21-DEC-18:10</t>
  </si>
  <si>
    <t>12-DEC-18:00</t>
  </si>
  <si>
    <t>24-DEC-18:00</t>
  </si>
  <si>
    <t>13-DEC-18:10</t>
  </si>
  <si>
    <t>11-DEC-18:10</t>
  </si>
  <si>
    <t>Midrise Apartment Reference Building new construction 90.1-2004</t>
  </si>
  <si>
    <t>weighting factor is for all of 3B</t>
  </si>
  <si>
    <t>22-JAN-18:19</t>
  </si>
  <si>
    <t>25-JAN-18:10</t>
  </si>
  <si>
    <t>30-JAN-18:10</t>
  </si>
  <si>
    <t>17-JAN-18:00</t>
  </si>
  <si>
    <t>26-JAN-18:10</t>
  </si>
  <si>
    <t>23-FEB-18:19</t>
  </si>
  <si>
    <t>20-FEB-18:30</t>
  </si>
  <si>
    <t>12-FEB-18:10</t>
  </si>
  <si>
    <t>14-FEB-18:10</t>
  </si>
  <si>
    <t>24-FEB-18:10</t>
  </si>
  <si>
    <t>04-FEB-18:10</t>
  </si>
  <si>
    <t>13-MAR-18:30</t>
  </si>
  <si>
    <t>26-MAR-17:10</t>
  </si>
  <si>
    <t>17-MAR-18:40</t>
  </si>
  <si>
    <t>04-MAR-18:19</t>
  </si>
  <si>
    <t>01-MAR-18:10</t>
  </si>
  <si>
    <t>09-MAR-18:00</t>
  </si>
  <si>
    <t>02-MAR-18:10</t>
  </si>
  <si>
    <t>29-MAR-18:30</t>
  </si>
  <si>
    <t>30-MAR-18:19</t>
  </si>
  <si>
    <t>30-MAR-18:49</t>
  </si>
  <si>
    <t>01-APR-18:40</t>
  </si>
  <si>
    <t>15-APR-17:30</t>
  </si>
  <si>
    <t>11-APR-18:19</t>
  </si>
  <si>
    <t>21-APR-18:19</t>
  </si>
  <si>
    <t>29-APR-18:00</t>
  </si>
  <si>
    <t>21-APR-18:40</t>
  </si>
  <si>
    <t>18-APR-18:00</t>
  </si>
  <si>
    <t>28-APR-18:40</t>
  </si>
  <si>
    <t>25-APR-18:49</t>
  </si>
  <si>
    <t>06-APR-18:00</t>
  </si>
  <si>
    <t>04-APR-18:40</t>
  </si>
  <si>
    <t>15-MAY-18:00</t>
  </si>
  <si>
    <t>26-MAY-17:30</t>
  </si>
  <si>
    <t>14-MAY-19:30</t>
  </si>
  <si>
    <t>29-MAY-18:00</t>
  </si>
  <si>
    <t>23-MAY-19:19</t>
  </si>
  <si>
    <t>25-MAY-19:00</t>
  </si>
  <si>
    <t>31-MAY-19:49</t>
  </si>
  <si>
    <t>24-MAY-17:00</t>
  </si>
  <si>
    <t>27-JUN-19:19</t>
  </si>
  <si>
    <t>28-JUN-17:10</t>
  </si>
  <si>
    <t>19-JUN-17:19</t>
  </si>
  <si>
    <t>28-JUN-19:10</t>
  </si>
  <si>
    <t>03-JUL-17:40</t>
  </si>
  <si>
    <t>19-JUL-17:10</t>
  </si>
  <si>
    <t>25-JUL-18:49</t>
  </si>
  <si>
    <t>24-JUL-19:30</t>
  </si>
  <si>
    <t>18-JUL-19:19</t>
  </si>
  <si>
    <t>15-JUL-17:19</t>
  </si>
  <si>
    <t>06-JUL-17:30</t>
  </si>
  <si>
    <t>29-JUL-17:00</t>
  </si>
  <si>
    <t>21-AUG-18:49</t>
  </si>
  <si>
    <t>06-AUG-19:10</t>
  </si>
  <si>
    <t>08-AUG-17:10</t>
  </si>
  <si>
    <t>01-AUG-18:49</t>
  </si>
  <si>
    <t>03-AUG-19:19</t>
  </si>
  <si>
    <t>01-AUG-19:10</t>
  </si>
  <si>
    <t>06-AUG-17:19</t>
  </si>
  <si>
    <t>04-AUG-19:10</t>
  </si>
  <si>
    <t>25-AUG-18:00</t>
  </si>
  <si>
    <t>13-AUG-19:19</t>
  </si>
  <si>
    <t>15-AUG-17:19</t>
  </si>
  <si>
    <t>09-SEP-18:30</t>
  </si>
  <si>
    <t>15-SEP-18:30</t>
  </si>
  <si>
    <t>10-SEP-18:49</t>
  </si>
  <si>
    <t>25-SEP-17:49</t>
  </si>
  <si>
    <t>01-SEP-18:10</t>
  </si>
  <si>
    <t>02-SEP-18:30</t>
  </si>
  <si>
    <t>27-SEP-17:40</t>
  </si>
  <si>
    <t>01-SEP-18:40</t>
  </si>
  <si>
    <t>02-SEP-19:10</t>
  </si>
  <si>
    <t>09-SEP-19:40</t>
  </si>
  <si>
    <t>07-OCT-17:00</t>
  </si>
  <si>
    <t>29-OCT-17:40</t>
  </si>
  <si>
    <t>13-OCT-17:00</t>
  </si>
  <si>
    <t>01-OCT-18:19</t>
  </si>
  <si>
    <t>20-OCT-17:19</t>
  </si>
  <si>
    <t>09-OCT-17:40</t>
  </si>
  <si>
    <t>07-OCT-17:40</t>
  </si>
  <si>
    <t>03-NOV-17:30</t>
  </si>
  <si>
    <t>19-NOV-18:10</t>
  </si>
  <si>
    <t>09-NOV-18:10</t>
  </si>
  <si>
    <t>11-NOV-18:10</t>
  </si>
  <si>
    <t>04-NOV-17:19</t>
  </si>
  <si>
    <t>08-NOV-18:10</t>
  </si>
  <si>
    <t>04-NOV-17:40</t>
  </si>
  <si>
    <t>04-NOV-17:10</t>
  </si>
  <si>
    <t>17-DEC-18:10</t>
  </si>
  <si>
    <t>03-DEC-18:10</t>
  </si>
  <si>
    <t>18-DEC-18:19</t>
  </si>
  <si>
    <t>05-DEC-18:10</t>
  </si>
  <si>
    <t>Building</t>
  </si>
  <si>
    <t>UWG</t>
  </si>
  <si>
    <t>BLD6PRE</t>
  </si>
  <si>
    <t>BLD6PST</t>
  </si>
  <si>
    <t>BLD6NEW</t>
  </si>
  <si>
    <t>RvalWall</t>
  </si>
  <si>
    <t>RvalRoof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</si>
  <si>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</si>
  <si>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</si>
  <si>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</si>
  <si>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</si>
  <si>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</si>
  <si>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</si>
  <si>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</si>
  <si>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</si>
  <si>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Zone</t>
  </si>
  <si>
    <t>TypeWall</t>
  </si>
  <si>
    <t>TypeRoof</t>
  </si>
  <si>
    <t>Uwindow</t>
  </si>
  <si>
    <t>HEAT</t>
  </si>
  <si>
    <t>COP</t>
  </si>
  <si>
    <t>EffHeat</t>
  </si>
  <si>
    <t>Total Floor Area (m2)</t>
  </si>
  <si>
    <t>Gross Dimensions - Total Area (m2)</t>
  </si>
  <si>
    <t>Total Area (m2)</t>
  </si>
  <si>
    <t>Zone Summary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</si>
  <si>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</si>
  <si>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</si>
  <si>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</si>
  <si>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</si>
  <si>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</si>
  <si>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</si>
  <si>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</si>
  <si>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</si>
  <si>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</si>
  <si>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City</t>
  </si>
  <si>
    <t>Day</t>
  </si>
  <si>
    <t>SchEquip</t>
  </si>
  <si>
    <t>Sat</t>
  </si>
  <si>
    <t>Sun</t>
  </si>
  <si>
    <t>SchLight</t>
  </si>
  <si>
    <t>SchOcc</t>
  </si>
  <si>
    <t>SetCool</t>
  </si>
  <si>
    <t>SetHeat</t>
  </si>
  <si>
    <t>SchGas</t>
  </si>
  <si>
    <t>SteelFrame</t>
  </si>
  <si>
    <r>
      <t>Fan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</si>
  <si>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Fan</t>
  </si>
  <si>
    <t>Fan Max Flow Rate (m3/s )</t>
  </si>
  <si>
    <t>Fan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</si>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</sst>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#,##0.0000"/>
    <numFmt numFmtId="167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93">
    <xf numFmtId="0" fontId="0" fillId="0" borderId="0" xfId="0" applyAlignment="1">
      <alignment vertical="top" wrapText="1"/>
    </xf>
    <xf numFmtId="4" fontId="5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7" fillId="2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3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horizontal="center" vertical="top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5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5" fontId="16" fillId="0" borderId="0" xfId="0" applyNumberFormat="1" applyFont="1" applyAlignment="1">
      <alignment vertical="top" wrapText="1"/>
    </xf>
    <xf numFmtId="11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10" fillId="0" borderId="0" xfId="3" applyFont="1"/>
    <xf numFmtId="0" fontId="21" fillId="0" borderId="0" xfId="4" applyFont="1"/>
    <xf numFmtId="165" fontId="13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166" fontId="6" fillId="0" borderId="0" xfId="0" applyNumberFormat="1" applyFont="1" applyAlignment="1">
      <alignment horizontal="center" vertical="top" wrapText="1"/>
    </xf>
    <xf numFmtId="4" fontId="6" fillId="2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left" vertical="top" wrapText="1"/>
    </xf>
    <xf numFmtId="167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10" fillId="0" borderId="0" xfId="6" applyNumberFormat="1" applyFont="1" applyBorder="1" applyAlignment="1">
      <alignment horizontal="center"/>
    </xf>
    <xf numFmtId="164" fontId="10" fillId="0" borderId="0" xfId="6" applyNumberFormat="1" applyFont="1" applyAlignment="1">
      <alignment horizontal="center"/>
    </xf>
    <xf numFmtId="4" fontId="7" fillId="0" borderId="0" xfId="0" applyNumberFormat="1" applyFont="1" applyAlignment="1">
      <alignment vertical="top"/>
    </xf>
    <xf numFmtId="4" fontId="7" fillId="3" borderId="0" xfId="0" applyNumberFormat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4" fontId="13" fillId="0" borderId="0" xfId="0" applyNumberFormat="1" applyFont="1" applyAlignment="1">
      <alignment horizontal="left" vertical="top" wrapText="1"/>
    </xf>
    <xf numFmtId="1" fontId="13" fillId="0" borderId="0" xfId="0" applyNumberFormat="1" applyFont="1" applyAlignment="1">
      <alignment vertical="top" wrapText="1"/>
    </xf>
    <xf numFmtId="1" fontId="2" fillId="0" borderId="0" xfId="5" applyNumberFormat="1"/>
    <xf numFmtId="0" fontId="23" fillId="0" borderId="0" xfId="0" applyFont="1"/>
    <xf numFmtId="0" fontId="1" fillId="0" borderId="0" xfId="0" applyFont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4" fontId="7" fillId="0" borderId="0" xfId="0" applyNumberFormat="1" applyFont="1" applyFill="1" applyAlignment="1">
      <alignment horizontal="center" vertical="top" wrapText="1"/>
    </xf>
    <xf numFmtId="2" fontId="14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 wrapText="1"/>
    </xf>
    <xf numFmtId="2" fontId="13" fillId="0" borderId="0" xfId="0" applyNumberFormat="1" applyFont="1" applyAlignment="1">
      <alignment vertical="top" wrapText="1"/>
    </xf>
    <xf numFmtId="4" fontId="14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 wrapText="1"/>
    </xf>
    <xf numFmtId="0" fontId="5" fillId="2" borderId="0" xfId="0" applyFont="1" applyFill="1" applyAlignment="1">
      <alignment vertical="top"/>
    </xf>
    <xf numFmtId="4" fontId="7" fillId="0" borderId="0" xfId="0" applyNumberFormat="1" applyFont="1" applyAlignment="1">
      <alignment vertical="top" wrapText="1"/>
    </xf>
    <xf numFmtId="0" fontId="24" fillId="0" borderId="0" xfId="0" applyFont="1"/>
    <xf numFmtId="0" fontId="0" fillId="0" borderId="0" xfId="0"/>
    <xf numFmtId="4" fontId="7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2" xfId="1"/>
    <cellStyle name="Normal 5" xfId="6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104775</xdr:rowOff>
    </xdr:from>
    <xdr:to>
      <xdr:col>11</xdr:col>
      <xdr:colOff>447675</xdr:colOff>
      <xdr:row>29</xdr:row>
      <xdr:rowOff>114300</xdr:rowOff>
    </xdr:to>
    <xdr:pic>
      <xdr:nvPicPr>
        <xdr:cNvPr id="107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9212" t="24660" r="7928" b="7851"/>
        <a:stretch>
          <a:fillRect/>
        </a:stretch>
      </xdr:blipFill>
      <xdr:spPr bwMode="auto">
        <a:xfrm>
          <a:off x="76200" y="438150"/>
          <a:ext cx="6238875" cy="3609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32</xdr:row>
      <xdr:rowOff>47625</xdr:rowOff>
    </xdr:from>
    <xdr:to>
      <xdr:col>11</xdr:col>
      <xdr:colOff>457200</xdr:colOff>
      <xdr:row>52</xdr:row>
      <xdr:rowOff>95250</xdr:rowOff>
    </xdr:to>
    <xdr:pic>
      <xdr:nvPicPr>
        <xdr:cNvPr id="10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8523" t="35463" r="10249" b="14877"/>
        <a:stretch>
          <a:fillRect/>
        </a:stretch>
      </xdr:blipFill>
      <xdr:spPr bwMode="auto">
        <a:xfrm>
          <a:off x="95250" y="4381500"/>
          <a:ext cx="6229350" cy="2714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5.1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46">
        <v>1</v>
      </c>
      <c r="B1" s="15" t="s">
        <v>420</v>
      </c>
      <c r="C1" s="16"/>
      <c r="D1" s="17"/>
      <c r="E1" s="17"/>
      <c r="F1" s="17"/>
    </row>
    <row r="2" spans="1:6" ht="18" x14ac:dyDescent="0.15">
      <c r="A2" s="46" t="s">
        <v>724</v>
      </c>
      <c r="B2" s="15"/>
      <c r="C2" s="16"/>
      <c r="D2" s="20" t="s">
        <v>159</v>
      </c>
      <c r="E2" s="20" t="s">
        <v>159</v>
      </c>
      <c r="F2" s="20" t="s">
        <v>159</v>
      </c>
    </row>
    <row r="3" spans="1:6" ht="12.75" x14ac:dyDescent="0.15">
      <c r="A3" s="46" t="s">
        <v>730</v>
      </c>
      <c r="B3" s="23"/>
      <c r="C3" s="24" t="s">
        <v>745</v>
      </c>
      <c r="D3" s="22">
        <v>3135</v>
      </c>
      <c r="E3" s="22">
        <v>3135</v>
      </c>
      <c r="F3" s="22">
        <v>3135</v>
      </c>
    </row>
    <row r="4" spans="1:6" ht="12.75" x14ac:dyDescent="0.15">
      <c r="A4" s="46" t="s">
        <v>731</v>
      </c>
      <c r="B4" s="23"/>
      <c r="C4" s="24" t="s">
        <v>268</v>
      </c>
      <c r="D4" s="22">
        <v>4</v>
      </c>
      <c r="E4" s="22">
        <v>4</v>
      </c>
      <c r="F4" s="22">
        <v>4</v>
      </c>
    </row>
    <row r="5" spans="1:6" ht="12.75" x14ac:dyDescent="0.15">
      <c r="A5" s="46" t="s">
        <v>732</v>
      </c>
      <c r="B5" s="23"/>
      <c r="C5" s="30" t="s">
        <v>200</v>
      </c>
      <c r="D5" s="29">
        <v>0.52</v>
      </c>
      <c r="E5" s="29">
        <f>$D$5</f>
        <v>0.52</v>
      </c>
      <c r="F5" s="29">
        <f>$D$5</f>
        <v>0.52</v>
      </c>
    </row>
    <row r="6" spans="1:6" ht="12.75" x14ac:dyDescent="0.15">
      <c r="A6" s="46" t="s">
        <v>733</v>
      </c>
      <c r="B6" s="23"/>
      <c r="C6" s="24" t="s">
        <v>165</v>
      </c>
      <c r="D6" s="29">
        <v>3.7</v>
      </c>
      <c r="E6" s="29">
        <f>$D$6</f>
        <v>3.7</v>
      </c>
      <c r="F6" s="29">
        <f>$D$6</f>
        <v>3.7</v>
      </c>
    </row>
    <row r="7" spans="1:6" ht="12.75" x14ac:dyDescent="0.15">
      <c r="A7" s="46" t="s">
        <v>734</v>
      </c>
      <c r="B7" s="23"/>
      <c r="C7" s="24" t="s">
        <v>746</v>
      </c>
      <c r="D7" s="32">
        <v>1542</v>
      </c>
      <c r="E7" s="22">
        <v>1542</v>
      </c>
      <c r="F7" s="22">
        <v>1542</v>
      </c>
    </row>
    <row r="8" spans="1:6" ht="12.75" x14ac:dyDescent="0.15">
      <c r="A8" s="46" t="s">
        <v>735</v>
      </c>
      <c r="B8" s="23"/>
      <c r="C8" s="24" t="s">
        <v>278</v>
      </c>
      <c r="D8" s="33">
        <v>0.66303758932948065</v>
      </c>
      <c r="E8" s="29">
        <v>0.66303758932948065</v>
      </c>
      <c r="F8" s="29">
        <v>0.66303758932948065</v>
      </c>
    </row>
    <row r="9" spans="1:6" ht="12.75" x14ac:dyDescent="0.15">
      <c r="A9" s="46" t="s">
        <v>736</v>
      </c>
      <c r="B9" s="23"/>
      <c r="C9" s="24" t="s">
        <v>746</v>
      </c>
      <c r="D9" s="22">
        <v>783.66</v>
      </c>
      <c r="E9" s="22">
        <v>783.66</v>
      </c>
      <c r="F9" s="22">
        <v>783.66</v>
      </c>
    </row>
    <row r="10" spans="1:6" ht="12.75" x14ac:dyDescent="0.15">
      <c r="A10" s="46" t="s">
        <v>737</v>
      </c>
      <c r="B10" s="23"/>
      <c r="C10" s="24" t="s">
        <v>747</v>
      </c>
      <c r="D10" s="34">
        <v>231.09</v>
      </c>
      <c r="E10" s="26">
        <v>231.09</v>
      </c>
      <c r="F10" s="26">
        <v>231.09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K1" workbookViewId="0">
      <selection activeCell="L7" sqref="L7"/>
    </sheetView>
  </sheetViews>
  <sheetFormatPr defaultRowHeight="10.5" x14ac:dyDescent="0.15"/>
  <cols>
    <col min="1" max="2" width="11.8320312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9" max="9" width="10.83203125" customWidth="1"/>
    <col min="10" max="10" width="10.1640625" customWidth="1"/>
    <col min="13" max="13" width="10.5" customWidth="1"/>
    <col min="14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9">
        <v>2</v>
      </c>
      <c r="B1" s="19"/>
      <c r="C1" s="87" t="s">
        <v>748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1" x14ac:dyDescent="0.2">
      <c r="A2" s="46" t="s">
        <v>723</v>
      </c>
      <c r="B2" s="19" t="s">
        <v>724</v>
      </c>
      <c r="C2" s="23" t="s">
        <v>182</v>
      </c>
      <c r="D2" s="38" t="s">
        <v>183</v>
      </c>
      <c r="E2" s="38" t="s">
        <v>74</v>
      </c>
      <c r="F2" s="39" t="s">
        <v>749</v>
      </c>
      <c r="G2" s="39" t="s">
        <v>750</v>
      </c>
      <c r="H2" s="38" t="s">
        <v>184</v>
      </c>
      <c r="I2" s="38" t="s">
        <v>751</v>
      </c>
      <c r="J2" s="38" t="s">
        <v>752</v>
      </c>
      <c r="K2" s="40" t="s">
        <v>753</v>
      </c>
      <c r="L2" s="40" t="s">
        <v>185</v>
      </c>
      <c r="M2" s="40" t="s">
        <v>754</v>
      </c>
      <c r="N2" s="40" t="s">
        <v>755</v>
      </c>
      <c r="O2" s="40" t="s">
        <v>756</v>
      </c>
      <c r="P2" s="41" t="s">
        <v>186</v>
      </c>
      <c r="Q2" s="40" t="s">
        <v>187</v>
      </c>
      <c r="R2" s="40" t="s">
        <v>757</v>
      </c>
      <c r="S2" s="40" t="s">
        <v>188</v>
      </c>
      <c r="T2" s="40" t="s">
        <v>189</v>
      </c>
      <c r="U2" s="40" t="s">
        <v>35</v>
      </c>
    </row>
    <row r="3" spans="1:21" ht="12.75" x14ac:dyDescent="0.15">
      <c r="A3" s="19" t="s">
        <v>725</v>
      </c>
      <c r="B3" s="19" t="s">
        <v>200</v>
      </c>
      <c r="C3" s="46" t="s">
        <v>190</v>
      </c>
      <c r="D3" s="47"/>
      <c r="E3" s="47"/>
      <c r="F3" s="48">
        <v>3134.64</v>
      </c>
      <c r="G3" s="48">
        <v>9553.48</v>
      </c>
      <c r="H3" s="47"/>
      <c r="I3" s="48">
        <v>1542.001432566263</v>
      </c>
      <c r="J3" s="48">
        <v>231.12000000000003</v>
      </c>
      <c r="K3" s="47"/>
      <c r="L3" s="48">
        <f>F3/L6</f>
        <v>160.75076923076924</v>
      </c>
      <c r="M3" s="82">
        <v>10</v>
      </c>
      <c r="N3" s="82">
        <v>13.47828054</v>
      </c>
      <c r="O3" s="82">
        <v>0</v>
      </c>
      <c r="P3" s="82">
        <v>408.2700000000001</v>
      </c>
      <c r="Q3" s="82">
        <v>0.25</v>
      </c>
      <c r="R3" s="82">
        <v>0.5</v>
      </c>
      <c r="S3" s="82"/>
      <c r="T3" s="82"/>
      <c r="U3" s="82">
        <v>0.33</v>
      </c>
    </row>
    <row r="4" spans="1:21" ht="12.75" x14ac:dyDescent="0.15">
      <c r="A4" s="19" t="s">
        <v>726</v>
      </c>
      <c r="B4" s="19" t="s">
        <v>200</v>
      </c>
      <c r="C4" s="46" t="s">
        <v>190</v>
      </c>
      <c r="D4" s="47"/>
      <c r="E4" s="47"/>
      <c r="F4" s="48">
        <v>3134.64</v>
      </c>
      <c r="G4" s="48">
        <v>9553.48</v>
      </c>
      <c r="H4" s="47"/>
      <c r="I4" s="48">
        <v>1542.001432566263</v>
      </c>
      <c r="J4" s="48">
        <v>231.12000000000003</v>
      </c>
      <c r="K4" s="47"/>
      <c r="L4" s="48">
        <f>$L$3</f>
        <v>160.75076923076924</v>
      </c>
      <c r="M4" s="82">
        <f>$M$3</f>
        <v>10</v>
      </c>
      <c r="N4" s="82">
        <f>$N$3</f>
        <v>13.47828054</v>
      </c>
      <c r="O4" s="82">
        <v>0</v>
      </c>
      <c r="P4" s="84">
        <v>408.2700000000001</v>
      </c>
      <c r="Q4" s="82">
        <v>0.25</v>
      </c>
      <c r="R4" s="82">
        <f>$R$3</f>
        <v>0.5</v>
      </c>
      <c r="S4" s="82"/>
      <c r="T4" s="84"/>
      <c r="U4" s="82">
        <f>$U$3</f>
        <v>0.33</v>
      </c>
    </row>
    <row r="5" spans="1:21" ht="12.75" x14ac:dyDescent="0.15">
      <c r="A5" s="19" t="s">
        <v>727</v>
      </c>
      <c r="B5" s="19" t="s">
        <v>200</v>
      </c>
      <c r="C5" s="46" t="s">
        <v>190</v>
      </c>
      <c r="D5" s="47"/>
      <c r="E5" s="47"/>
      <c r="F5" s="48">
        <v>3134.64</v>
      </c>
      <c r="G5" s="48">
        <v>9553.48</v>
      </c>
      <c r="H5" s="47"/>
      <c r="I5" s="48">
        <v>1542.001432566263</v>
      </c>
      <c r="J5" s="48">
        <v>231.12000000000003</v>
      </c>
      <c r="K5" s="47"/>
      <c r="L5" s="48">
        <f>$L$3</f>
        <v>160.75076923076924</v>
      </c>
      <c r="M5" s="82">
        <f>$M$3</f>
        <v>10</v>
      </c>
      <c r="N5" s="82">
        <f>$N$3</f>
        <v>13.47828054</v>
      </c>
      <c r="O5" s="82">
        <v>0</v>
      </c>
      <c r="P5" s="29">
        <v>408.2700000000001</v>
      </c>
      <c r="Q5" s="82">
        <v>0.25</v>
      </c>
      <c r="R5" s="82">
        <f>$R$3</f>
        <v>0.5</v>
      </c>
      <c r="S5" s="82"/>
      <c r="T5" s="29"/>
      <c r="U5" s="82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140" zoomScaleNormal="140" workbookViewId="0">
      <selection activeCell="E13" sqref="E13"/>
    </sheetView>
  </sheetViews>
  <sheetFormatPr defaultRowHeight="10.5" x14ac:dyDescent="0.15"/>
  <cols>
    <col min="1" max="2" width="10.5" customWidth="1"/>
    <col min="3" max="3" width="2.5" customWidth="1"/>
    <col min="4" max="4" width="45.5" bestFit="1" customWidth="1"/>
    <col min="5" max="20" width="17" customWidth="1"/>
    <col min="22" max="22" width="11.6640625" bestFit="1" customWidth="1"/>
  </cols>
  <sheetData>
    <row r="1" spans="1:22" ht="20.25" x14ac:dyDescent="0.15">
      <c r="A1" s="88">
        <v>3</v>
      </c>
      <c r="B1" s="88" t="s">
        <v>724</v>
      </c>
      <c r="C1" s="1" t="s">
        <v>201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2" ht="11.25" x14ac:dyDescent="0.15">
      <c r="A2" s="88" t="s">
        <v>724</v>
      </c>
      <c r="B2" s="88" t="s">
        <v>758</v>
      </c>
      <c r="C2" s="91"/>
      <c r="D2" s="91"/>
      <c r="E2" s="5" t="s">
        <v>75</v>
      </c>
      <c r="F2" s="5" t="s">
        <v>76</v>
      </c>
      <c r="G2" s="5" t="s">
        <v>77</v>
      </c>
      <c r="H2" s="5" t="s">
        <v>78</v>
      </c>
      <c r="I2" s="5" t="s">
        <v>79</v>
      </c>
      <c r="J2" s="5" t="s">
        <v>80</v>
      </c>
      <c r="K2" s="5" t="s">
        <v>81</v>
      </c>
      <c r="L2" s="5" t="s">
        <v>82</v>
      </c>
      <c r="M2" s="5" t="s">
        <v>83</v>
      </c>
      <c r="N2" s="5" t="s">
        <v>84</v>
      </c>
      <c r="O2" s="5" t="s">
        <v>284</v>
      </c>
      <c r="P2" s="5" t="s">
        <v>85</v>
      </c>
      <c r="Q2" s="5" t="s">
        <v>86</v>
      </c>
      <c r="R2" s="5" t="s">
        <v>87</v>
      </c>
      <c r="S2" s="5" t="s">
        <v>88</v>
      </c>
      <c r="T2" s="5" t="s">
        <v>89</v>
      </c>
    </row>
    <row r="3" spans="1:22" ht="11.25" x14ac:dyDescent="0.15">
      <c r="A3" s="86" t="s">
        <v>725</v>
      </c>
      <c r="B3" s="80" t="s">
        <v>738</v>
      </c>
      <c r="C3" s="4"/>
      <c r="D3" s="9" t="s">
        <v>248</v>
      </c>
      <c r="E3" s="66" t="s">
        <v>249</v>
      </c>
      <c r="F3" s="66" t="s">
        <v>250</v>
      </c>
      <c r="G3" s="66" t="s">
        <v>251</v>
      </c>
      <c r="H3" s="66" t="s">
        <v>252</v>
      </c>
      <c r="I3" s="66" t="s">
        <v>385</v>
      </c>
      <c r="J3" s="66" t="s">
        <v>253</v>
      </c>
      <c r="K3" s="66" t="s">
        <v>254</v>
      </c>
      <c r="L3" s="66" t="s">
        <v>255</v>
      </c>
      <c r="M3" s="66" t="s">
        <v>256</v>
      </c>
      <c r="N3" s="66" t="s">
        <v>257</v>
      </c>
      <c r="O3" s="66" t="s">
        <v>258</v>
      </c>
      <c r="P3" s="66" t="s">
        <v>259</v>
      </c>
      <c r="Q3" s="66" t="s">
        <v>260</v>
      </c>
      <c r="R3" s="66" t="s">
        <v>261</v>
      </c>
      <c r="S3" s="66">
        <v>7</v>
      </c>
      <c r="T3" s="66">
        <v>8</v>
      </c>
    </row>
    <row r="4" spans="1:22" ht="11.25" x14ac:dyDescent="0.15">
      <c r="A4" s="86" t="s">
        <v>725</v>
      </c>
      <c r="B4" s="80" t="s">
        <v>739</v>
      </c>
      <c r="C4" s="4"/>
      <c r="D4" s="9" t="s">
        <v>277</v>
      </c>
      <c r="E4" s="10" t="s">
        <v>768</v>
      </c>
      <c r="F4" s="10" t="s">
        <v>768</v>
      </c>
      <c r="G4" s="10" t="s">
        <v>768</v>
      </c>
      <c r="H4" s="10" t="s">
        <v>768</v>
      </c>
      <c r="I4" s="10" t="s">
        <v>768</v>
      </c>
      <c r="J4" s="10" t="s">
        <v>768</v>
      </c>
      <c r="K4" s="10" t="s">
        <v>768</v>
      </c>
      <c r="L4" s="10" t="s">
        <v>768</v>
      </c>
      <c r="M4" s="10" t="s">
        <v>768</v>
      </c>
      <c r="N4" s="10" t="s">
        <v>768</v>
      </c>
      <c r="O4" s="10" t="s">
        <v>768</v>
      </c>
      <c r="P4" s="10" t="s">
        <v>768</v>
      </c>
      <c r="Q4" s="10" t="s">
        <v>768</v>
      </c>
      <c r="R4" s="10" t="s">
        <v>768</v>
      </c>
      <c r="S4" s="10" t="s">
        <v>768</v>
      </c>
      <c r="T4" s="10" t="s">
        <v>768</v>
      </c>
    </row>
    <row r="5" spans="1:22" ht="11.25" x14ac:dyDescent="0.15">
      <c r="A5" s="86" t="s">
        <v>725</v>
      </c>
      <c r="B5" s="80" t="s">
        <v>728</v>
      </c>
      <c r="C5" s="4"/>
      <c r="D5" s="9" t="s">
        <v>236</v>
      </c>
      <c r="E5" s="10">
        <f>1/E38</f>
        <v>0.39525691699604748</v>
      </c>
      <c r="F5" s="10">
        <f>$E$5</f>
        <v>0.39525691699604748</v>
      </c>
      <c r="G5" s="10">
        <f t="shared" ref="G5:T5" si="0">$E$5</f>
        <v>0.39525691699604748</v>
      </c>
      <c r="H5" s="10">
        <f t="shared" si="0"/>
        <v>0.39525691699604748</v>
      </c>
      <c r="I5" s="10">
        <f t="shared" si="0"/>
        <v>0.39525691699604748</v>
      </c>
      <c r="J5" s="10">
        <f t="shared" si="0"/>
        <v>0.39525691699604748</v>
      </c>
      <c r="K5" s="10">
        <f t="shared" si="0"/>
        <v>0.39525691699604748</v>
      </c>
      <c r="L5" s="10">
        <f t="shared" si="0"/>
        <v>0.39525691699604748</v>
      </c>
      <c r="M5" s="10">
        <f t="shared" si="0"/>
        <v>0.39525691699604748</v>
      </c>
      <c r="N5" s="10">
        <f t="shared" si="0"/>
        <v>0.39525691699604748</v>
      </c>
      <c r="O5" s="10">
        <f t="shared" si="0"/>
        <v>0.39525691699604748</v>
      </c>
      <c r="P5" s="10">
        <f t="shared" si="0"/>
        <v>0.39525691699604748</v>
      </c>
      <c r="Q5" s="10">
        <f t="shared" si="0"/>
        <v>0.39525691699604748</v>
      </c>
      <c r="R5" s="10">
        <f t="shared" si="0"/>
        <v>0.39525691699604748</v>
      </c>
      <c r="S5" s="10">
        <f t="shared" si="0"/>
        <v>0.39525691699604748</v>
      </c>
      <c r="T5" s="10">
        <f t="shared" si="0"/>
        <v>0.39525691699604748</v>
      </c>
    </row>
    <row r="6" spans="1:22" ht="11.25" x14ac:dyDescent="0.15">
      <c r="A6" s="86" t="s">
        <v>725</v>
      </c>
      <c r="B6" s="80" t="s">
        <v>740</v>
      </c>
      <c r="C6" s="4"/>
      <c r="D6" s="11" t="s">
        <v>277</v>
      </c>
      <c r="E6" s="10" t="s">
        <v>285</v>
      </c>
      <c r="F6" s="10" t="s">
        <v>285</v>
      </c>
      <c r="G6" s="10" t="s">
        <v>285</v>
      </c>
      <c r="H6" s="10" t="s">
        <v>285</v>
      </c>
      <c r="I6" s="10" t="s">
        <v>285</v>
      </c>
      <c r="J6" s="10" t="s">
        <v>285</v>
      </c>
      <c r="K6" s="10" t="s">
        <v>285</v>
      </c>
      <c r="L6" s="10" t="s">
        <v>285</v>
      </c>
      <c r="M6" s="10" t="s">
        <v>285</v>
      </c>
      <c r="N6" s="10" t="s">
        <v>285</v>
      </c>
      <c r="O6" s="10" t="s">
        <v>285</v>
      </c>
      <c r="P6" s="10" t="s">
        <v>285</v>
      </c>
      <c r="Q6" s="10" t="s">
        <v>285</v>
      </c>
      <c r="R6" s="10" t="s">
        <v>285</v>
      </c>
      <c r="S6" s="10" t="s">
        <v>285</v>
      </c>
      <c r="T6" s="10" t="s">
        <v>285</v>
      </c>
    </row>
    <row r="7" spans="1:22" ht="11.25" x14ac:dyDescent="0.15">
      <c r="A7" s="86" t="s">
        <v>725</v>
      </c>
      <c r="B7" s="80" t="s">
        <v>729</v>
      </c>
      <c r="C7" s="4"/>
      <c r="D7" s="9" t="s">
        <v>236</v>
      </c>
      <c r="E7" s="10">
        <v>1.36</v>
      </c>
      <c r="F7" s="10">
        <f>$E$7</f>
        <v>1.36</v>
      </c>
      <c r="G7" s="10">
        <f t="shared" ref="G7:T7" si="1">$E$7</f>
        <v>1.36</v>
      </c>
      <c r="H7" s="10">
        <f t="shared" si="1"/>
        <v>1.36</v>
      </c>
      <c r="I7" s="10">
        <f t="shared" si="1"/>
        <v>1.36</v>
      </c>
      <c r="J7" s="10">
        <f t="shared" si="1"/>
        <v>1.36</v>
      </c>
      <c r="K7" s="10">
        <f t="shared" si="1"/>
        <v>1.36</v>
      </c>
      <c r="L7" s="10">
        <f t="shared" si="1"/>
        <v>1.36</v>
      </c>
      <c r="M7" s="10">
        <f t="shared" si="1"/>
        <v>1.36</v>
      </c>
      <c r="N7" s="10">
        <f t="shared" si="1"/>
        <v>1.36</v>
      </c>
      <c r="O7" s="10">
        <f t="shared" si="1"/>
        <v>1.36</v>
      </c>
      <c r="P7" s="10">
        <f t="shared" si="1"/>
        <v>1.36</v>
      </c>
      <c r="Q7" s="10">
        <f t="shared" si="1"/>
        <v>1.36</v>
      </c>
      <c r="R7" s="10">
        <f t="shared" si="1"/>
        <v>1.36</v>
      </c>
      <c r="S7" s="10">
        <f t="shared" si="1"/>
        <v>1.36</v>
      </c>
      <c r="T7" s="10">
        <f t="shared" si="1"/>
        <v>1.36</v>
      </c>
    </row>
    <row r="8" spans="1:22" ht="11.25" x14ac:dyDescent="0.15">
      <c r="A8" s="86" t="s">
        <v>725</v>
      </c>
      <c r="B8" s="80" t="s">
        <v>741</v>
      </c>
      <c r="C8" s="4"/>
      <c r="D8" s="9" t="s">
        <v>237</v>
      </c>
      <c r="E8" s="10">
        <v>3.41</v>
      </c>
      <c r="F8" s="10">
        <f>$E$8</f>
        <v>3.41</v>
      </c>
      <c r="G8" s="10">
        <f t="shared" ref="G8:T8" si="2">$E$8</f>
        <v>3.41</v>
      </c>
      <c r="H8" s="10">
        <f t="shared" si="2"/>
        <v>3.41</v>
      </c>
      <c r="I8" s="10">
        <f t="shared" si="2"/>
        <v>3.41</v>
      </c>
      <c r="J8" s="10">
        <f t="shared" si="2"/>
        <v>3.41</v>
      </c>
      <c r="K8" s="10">
        <f t="shared" si="2"/>
        <v>3.41</v>
      </c>
      <c r="L8" s="10">
        <f t="shared" si="2"/>
        <v>3.41</v>
      </c>
      <c r="M8" s="10">
        <f t="shared" si="2"/>
        <v>3.41</v>
      </c>
      <c r="N8" s="10">
        <f t="shared" si="2"/>
        <v>3.41</v>
      </c>
      <c r="O8" s="10">
        <f t="shared" si="2"/>
        <v>3.41</v>
      </c>
      <c r="P8" s="10">
        <f t="shared" si="2"/>
        <v>3.41</v>
      </c>
      <c r="Q8" s="10">
        <f t="shared" si="2"/>
        <v>3.41</v>
      </c>
      <c r="R8" s="10">
        <f t="shared" si="2"/>
        <v>3.41</v>
      </c>
      <c r="S8" s="10">
        <f t="shared" si="2"/>
        <v>3.41</v>
      </c>
      <c r="T8" s="10">
        <f t="shared" si="2"/>
        <v>3.41</v>
      </c>
    </row>
    <row r="9" spans="1:22" ht="11.25" x14ac:dyDescent="0.15">
      <c r="A9" s="86" t="s">
        <v>725</v>
      </c>
      <c r="B9" s="80" t="s">
        <v>24</v>
      </c>
      <c r="C9" s="4"/>
      <c r="D9" s="9" t="s">
        <v>24</v>
      </c>
      <c r="E9" s="10">
        <v>0.56999999999999995</v>
      </c>
      <c r="F9" s="10">
        <f>$E$9</f>
        <v>0.56999999999999995</v>
      </c>
      <c r="G9" s="10">
        <f t="shared" ref="G9:T9" si="3">$E$9</f>
        <v>0.56999999999999995</v>
      </c>
      <c r="H9" s="10">
        <f t="shared" si="3"/>
        <v>0.56999999999999995</v>
      </c>
      <c r="I9" s="10">
        <f t="shared" si="3"/>
        <v>0.56999999999999995</v>
      </c>
      <c r="J9" s="10">
        <f t="shared" si="3"/>
        <v>0.56999999999999995</v>
      </c>
      <c r="K9" s="10">
        <f t="shared" si="3"/>
        <v>0.56999999999999995</v>
      </c>
      <c r="L9" s="10">
        <f t="shared" si="3"/>
        <v>0.56999999999999995</v>
      </c>
      <c r="M9" s="10">
        <f t="shared" si="3"/>
        <v>0.56999999999999995</v>
      </c>
      <c r="N9" s="10">
        <f t="shared" si="3"/>
        <v>0.56999999999999995</v>
      </c>
      <c r="O9" s="10">
        <f t="shared" si="3"/>
        <v>0.56999999999999995</v>
      </c>
      <c r="P9" s="10">
        <f t="shared" si="3"/>
        <v>0.56999999999999995</v>
      </c>
      <c r="Q9" s="10">
        <f t="shared" si="3"/>
        <v>0.56999999999999995</v>
      </c>
      <c r="R9" s="10">
        <f t="shared" si="3"/>
        <v>0.56999999999999995</v>
      </c>
      <c r="S9" s="10">
        <f t="shared" si="3"/>
        <v>0.56999999999999995</v>
      </c>
      <c r="T9" s="10">
        <f t="shared" si="3"/>
        <v>0.56999999999999995</v>
      </c>
    </row>
    <row r="10" spans="1:22" ht="11.25" x14ac:dyDescent="0.15">
      <c r="A10" s="86" t="s">
        <v>725</v>
      </c>
      <c r="B10" s="80" t="s">
        <v>36</v>
      </c>
      <c r="C10" s="4"/>
      <c r="D10" s="9" t="s">
        <v>202</v>
      </c>
      <c r="E10" s="10">
        <v>218.24191999999996</v>
      </c>
      <c r="F10" s="10">
        <v>234.64954</v>
      </c>
      <c r="G10" s="10">
        <v>264.48507999999998</v>
      </c>
      <c r="H10" s="10">
        <v>252.17581999999999</v>
      </c>
      <c r="I10" s="10">
        <v>155.92955999999998</v>
      </c>
      <c r="J10" s="10">
        <v>223.95762000000002</v>
      </c>
      <c r="K10" s="10">
        <v>140.40446999999998</v>
      </c>
      <c r="L10" s="10">
        <v>257.80453999999997</v>
      </c>
      <c r="M10" s="10">
        <v>193.79690999999997</v>
      </c>
      <c r="N10" s="10">
        <v>173.15030999999999</v>
      </c>
      <c r="O10" s="10">
        <v>310.86040000000003</v>
      </c>
      <c r="P10" s="10">
        <v>254.95650000000003</v>
      </c>
      <c r="Q10" s="10">
        <v>349.69013000000001</v>
      </c>
      <c r="R10" s="10">
        <v>271.78452000000004</v>
      </c>
      <c r="S10" s="10">
        <v>371.25555000000008</v>
      </c>
      <c r="T10" s="10">
        <v>344.88388000000003</v>
      </c>
      <c r="V10">
        <f>230*1000/3135</f>
        <v>73.365231259968098</v>
      </c>
    </row>
    <row r="11" spans="1:22" ht="11.25" x14ac:dyDescent="0.15">
      <c r="A11" s="86" t="s">
        <v>725</v>
      </c>
      <c r="B11" s="80" t="s">
        <v>742</v>
      </c>
      <c r="C11" s="4"/>
      <c r="D11" s="9" t="s">
        <v>203</v>
      </c>
      <c r="E11" s="10">
        <v>106.46033999999999</v>
      </c>
      <c r="F11" s="10">
        <v>211.53291000000004</v>
      </c>
      <c r="G11" s="10">
        <v>157.57126</v>
      </c>
      <c r="H11" s="10">
        <v>256.13076999999998</v>
      </c>
      <c r="I11" s="10">
        <v>123.86990000000002</v>
      </c>
      <c r="J11" s="10">
        <v>197.44159999999997</v>
      </c>
      <c r="K11" s="10">
        <v>157.15501000000003</v>
      </c>
      <c r="L11" s="10">
        <v>285.03616</v>
      </c>
      <c r="M11" s="10">
        <v>234.97521000000006</v>
      </c>
      <c r="N11" s="10">
        <v>219.77065999999999</v>
      </c>
      <c r="O11" s="10">
        <v>352.75698</v>
      </c>
      <c r="P11" s="10">
        <v>295.53906999999998</v>
      </c>
      <c r="Q11" s="10">
        <v>395.18994000000004</v>
      </c>
      <c r="R11" s="10">
        <v>373.61315000000002</v>
      </c>
      <c r="S11" s="10">
        <v>414.56491000000005</v>
      </c>
      <c r="T11" s="10">
        <v>554.79943000000003</v>
      </c>
    </row>
    <row r="12" spans="1:22" ht="11.25" x14ac:dyDescent="0.15">
      <c r="A12" s="86" t="s">
        <v>725</v>
      </c>
      <c r="B12" s="80" t="s">
        <v>743</v>
      </c>
      <c r="C12" s="4"/>
      <c r="D12" s="9" t="s">
        <v>289</v>
      </c>
      <c r="E12" s="10">
        <v>3</v>
      </c>
      <c r="F12" s="10">
        <f>$E$12</f>
        <v>3</v>
      </c>
      <c r="G12" s="10">
        <f t="shared" ref="G12:T12" si="4">$E$12</f>
        <v>3</v>
      </c>
      <c r="H12" s="10">
        <f t="shared" si="4"/>
        <v>3</v>
      </c>
      <c r="I12" s="10">
        <f t="shared" si="4"/>
        <v>3</v>
      </c>
      <c r="J12" s="10">
        <f t="shared" si="4"/>
        <v>3</v>
      </c>
      <c r="K12" s="10">
        <f t="shared" si="4"/>
        <v>3</v>
      </c>
      <c r="L12" s="10">
        <f t="shared" si="4"/>
        <v>3</v>
      </c>
      <c r="M12" s="10">
        <f t="shared" si="4"/>
        <v>3</v>
      </c>
      <c r="N12" s="10">
        <f t="shared" si="4"/>
        <v>3</v>
      </c>
      <c r="O12" s="10">
        <f t="shared" si="4"/>
        <v>3</v>
      </c>
      <c r="P12" s="10">
        <f t="shared" si="4"/>
        <v>3</v>
      </c>
      <c r="Q12" s="10">
        <f t="shared" si="4"/>
        <v>3</v>
      </c>
      <c r="R12" s="10">
        <f t="shared" si="4"/>
        <v>3</v>
      </c>
      <c r="S12" s="10">
        <f t="shared" si="4"/>
        <v>3</v>
      </c>
      <c r="T12" s="10">
        <f t="shared" si="4"/>
        <v>3</v>
      </c>
    </row>
    <row r="13" spans="1:22" ht="11.25" x14ac:dyDescent="0.15">
      <c r="A13" s="86" t="s">
        <v>725</v>
      </c>
      <c r="B13" s="80" t="s">
        <v>744</v>
      </c>
      <c r="C13" s="4"/>
      <c r="D13" s="9" t="s">
        <v>316</v>
      </c>
      <c r="E13" s="10">
        <v>0.78</v>
      </c>
      <c r="F13" s="10">
        <v>0.78</v>
      </c>
      <c r="G13" s="10">
        <v>0.78</v>
      </c>
      <c r="H13" s="10">
        <v>0.78</v>
      </c>
      <c r="I13" s="10">
        <v>0.78</v>
      </c>
      <c r="J13" s="10">
        <v>0.78</v>
      </c>
      <c r="K13" s="10">
        <v>0.78</v>
      </c>
      <c r="L13" s="10">
        <v>0.78</v>
      </c>
      <c r="M13" s="10">
        <v>0.78</v>
      </c>
      <c r="N13" s="10">
        <v>0.78</v>
      </c>
      <c r="O13" s="10">
        <v>0.78</v>
      </c>
      <c r="P13" s="10">
        <v>0.78</v>
      </c>
      <c r="Q13" s="10">
        <v>0.78</v>
      </c>
      <c r="R13" s="10">
        <v>0.78</v>
      </c>
      <c r="S13" s="10">
        <v>0.78</v>
      </c>
      <c r="T13" s="10">
        <v>0.78</v>
      </c>
    </row>
    <row r="14" spans="1:22" ht="11.25" x14ac:dyDescent="0.15">
      <c r="A14" s="86" t="s">
        <v>725</v>
      </c>
      <c r="B14" s="80" t="s">
        <v>770</v>
      </c>
      <c r="C14" s="4"/>
      <c r="D14" s="9" t="s">
        <v>771</v>
      </c>
      <c r="E14" s="10">
        <v>8.8400000000000016</v>
      </c>
      <c r="F14" s="10">
        <v>9.5500000000000007</v>
      </c>
      <c r="G14" s="10">
        <v>11.440000000000001</v>
      </c>
      <c r="H14" s="10">
        <v>10.46</v>
      </c>
      <c r="I14" s="10">
        <v>6.9399999999999995</v>
      </c>
      <c r="J14" s="10">
        <v>10.870000000000005</v>
      </c>
      <c r="K14" s="10">
        <v>7.4999999999999982</v>
      </c>
      <c r="L14" s="10">
        <v>10.599999999999998</v>
      </c>
      <c r="M14" s="10">
        <v>10.549999999999997</v>
      </c>
      <c r="N14" s="10">
        <v>9.0300000000000011</v>
      </c>
      <c r="O14" s="10">
        <v>12.760000000000003</v>
      </c>
      <c r="P14" s="10">
        <v>12.840000000000003</v>
      </c>
      <c r="Q14" s="10">
        <v>14.400000000000006</v>
      </c>
      <c r="R14" s="10">
        <v>15.359999999999996</v>
      </c>
      <c r="S14" s="10">
        <v>15.419999999999995</v>
      </c>
      <c r="T14" s="10">
        <v>20.040000000000003</v>
      </c>
    </row>
    <row r="15" spans="1:22" ht="11.25" x14ac:dyDescent="0.15">
      <c r="A15" s="86" t="s">
        <v>726</v>
      </c>
      <c r="B15" s="80" t="s">
        <v>739</v>
      </c>
      <c r="C15" s="4"/>
      <c r="D15" s="9" t="s">
        <v>277</v>
      </c>
      <c r="E15" s="10" t="s">
        <v>768</v>
      </c>
      <c r="F15" s="10" t="s">
        <v>768</v>
      </c>
      <c r="G15" s="10" t="s">
        <v>768</v>
      </c>
      <c r="H15" s="10" t="s">
        <v>768</v>
      </c>
      <c r="I15" s="10" t="s">
        <v>768</v>
      </c>
      <c r="J15" s="10" t="s">
        <v>768</v>
      </c>
      <c r="K15" s="10" t="s">
        <v>768</v>
      </c>
      <c r="L15" s="10" t="s">
        <v>768</v>
      </c>
      <c r="M15" s="10" t="s">
        <v>768</v>
      </c>
      <c r="N15" s="10" t="s">
        <v>768</v>
      </c>
      <c r="O15" s="10" t="s">
        <v>768</v>
      </c>
      <c r="P15" s="10" t="s">
        <v>768</v>
      </c>
      <c r="Q15" s="10" t="s">
        <v>768</v>
      </c>
      <c r="R15" s="10" t="s">
        <v>768</v>
      </c>
      <c r="S15" s="10" t="s">
        <v>768</v>
      </c>
      <c r="T15" s="10" t="s">
        <v>768</v>
      </c>
    </row>
    <row r="16" spans="1:22" ht="11.25" x14ac:dyDescent="0.15">
      <c r="A16" s="86" t="s">
        <v>726</v>
      </c>
      <c r="B16" s="80" t="s">
        <v>728</v>
      </c>
      <c r="C16" s="4"/>
      <c r="D16" s="9" t="s">
        <v>236</v>
      </c>
      <c r="E16" s="10">
        <f>$E$5</f>
        <v>0.39525691699604748</v>
      </c>
      <c r="F16" s="10">
        <f t="shared" ref="F16:T16" si="5">$E$5</f>
        <v>0.39525691699604748</v>
      </c>
      <c r="G16" s="10">
        <f t="shared" si="5"/>
        <v>0.39525691699604748</v>
      </c>
      <c r="H16" s="10">
        <f t="shared" si="5"/>
        <v>0.39525691699604748</v>
      </c>
      <c r="I16" s="10">
        <f t="shared" si="5"/>
        <v>0.39525691699604748</v>
      </c>
      <c r="J16" s="10">
        <f t="shared" si="5"/>
        <v>0.39525691699604748</v>
      </c>
      <c r="K16" s="10">
        <f t="shared" si="5"/>
        <v>0.39525691699604748</v>
      </c>
      <c r="L16" s="10">
        <f t="shared" si="5"/>
        <v>0.39525691699604748</v>
      </c>
      <c r="M16" s="10">
        <f t="shared" si="5"/>
        <v>0.39525691699604748</v>
      </c>
      <c r="N16" s="10">
        <f t="shared" si="5"/>
        <v>0.39525691699604748</v>
      </c>
      <c r="O16" s="10">
        <f t="shared" si="5"/>
        <v>0.39525691699604748</v>
      </c>
      <c r="P16" s="10">
        <f t="shared" si="5"/>
        <v>0.39525691699604748</v>
      </c>
      <c r="Q16" s="10">
        <f t="shared" si="5"/>
        <v>0.39525691699604748</v>
      </c>
      <c r="R16" s="10">
        <f t="shared" si="5"/>
        <v>0.39525691699604748</v>
      </c>
      <c r="S16" s="10">
        <f t="shared" si="5"/>
        <v>0.39525691699604748</v>
      </c>
      <c r="T16" s="10">
        <f t="shared" si="5"/>
        <v>0.39525691699604748</v>
      </c>
    </row>
    <row r="17" spans="1:20" ht="11.25" x14ac:dyDescent="0.15">
      <c r="A17" s="86" t="s">
        <v>726</v>
      </c>
      <c r="B17" s="80" t="s">
        <v>740</v>
      </c>
      <c r="C17" s="4"/>
      <c r="D17" s="11" t="s">
        <v>277</v>
      </c>
      <c r="E17" s="10" t="s">
        <v>285</v>
      </c>
      <c r="F17" s="10" t="s">
        <v>285</v>
      </c>
      <c r="G17" s="10" t="s">
        <v>285</v>
      </c>
      <c r="H17" s="10" t="s">
        <v>285</v>
      </c>
      <c r="I17" s="10" t="s">
        <v>285</v>
      </c>
      <c r="J17" s="10" t="s">
        <v>285</v>
      </c>
      <c r="K17" s="10" t="s">
        <v>285</v>
      </c>
      <c r="L17" s="10" t="s">
        <v>285</v>
      </c>
      <c r="M17" s="10" t="s">
        <v>285</v>
      </c>
      <c r="N17" s="10" t="s">
        <v>285</v>
      </c>
      <c r="O17" s="10" t="s">
        <v>285</v>
      </c>
      <c r="P17" s="10" t="s">
        <v>285</v>
      </c>
      <c r="Q17" s="10" t="s">
        <v>285</v>
      </c>
      <c r="R17" s="10" t="s">
        <v>285</v>
      </c>
      <c r="S17" s="10" t="s">
        <v>285</v>
      </c>
      <c r="T17" s="10" t="s">
        <v>285</v>
      </c>
    </row>
    <row r="18" spans="1:20" ht="11.25" x14ac:dyDescent="0.15">
      <c r="A18" s="86" t="s">
        <v>726</v>
      </c>
      <c r="B18" s="80" t="s">
        <v>729</v>
      </c>
      <c r="C18" s="4"/>
      <c r="D18" s="9" t="s">
        <v>236</v>
      </c>
      <c r="E18" s="10">
        <f>$E$7</f>
        <v>1.36</v>
      </c>
      <c r="F18" s="10">
        <f t="shared" ref="F18:T18" si="6">$E$7</f>
        <v>1.36</v>
      </c>
      <c r="G18" s="10">
        <f t="shared" si="6"/>
        <v>1.36</v>
      </c>
      <c r="H18" s="10">
        <f t="shared" si="6"/>
        <v>1.36</v>
      </c>
      <c r="I18" s="10">
        <f t="shared" si="6"/>
        <v>1.36</v>
      </c>
      <c r="J18" s="10">
        <f t="shared" si="6"/>
        <v>1.36</v>
      </c>
      <c r="K18" s="10">
        <f t="shared" si="6"/>
        <v>1.36</v>
      </c>
      <c r="L18" s="10">
        <f t="shared" si="6"/>
        <v>1.36</v>
      </c>
      <c r="M18" s="10">
        <f t="shared" si="6"/>
        <v>1.36</v>
      </c>
      <c r="N18" s="10">
        <f t="shared" si="6"/>
        <v>1.36</v>
      </c>
      <c r="O18" s="10">
        <f t="shared" si="6"/>
        <v>1.36</v>
      </c>
      <c r="P18" s="10">
        <f t="shared" si="6"/>
        <v>1.36</v>
      </c>
      <c r="Q18" s="10">
        <f t="shared" si="6"/>
        <v>1.36</v>
      </c>
      <c r="R18" s="10">
        <f t="shared" si="6"/>
        <v>1.36</v>
      </c>
      <c r="S18" s="10">
        <f t="shared" si="6"/>
        <v>1.36</v>
      </c>
      <c r="T18" s="10">
        <f t="shared" si="6"/>
        <v>1.36</v>
      </c>
    </row>
    <row r="19" spans="1:20" ht="11.25" x14ac:dyDescent="0.15">
      <c r="A19" s="86" t="s">
        <v>726</v>
      </c>
      <c r="B19" s="80" t="s">
        <v>741</v>
      </c>
      <c r="C19" s="4"/>
      <c r="D19" s="9" t="s">
        <v>237</v>
      </c>
      <c r="E19" s="10">
        <f>$E$8</f>
        <v>3.41</v>
      </c>
      <c r="F19" s="10">
        <f t="shared" ref="F19:T19" si="7">$E$8</f>
        <v>3.41</v>
      </c>
      <c r="G19" s="10">
        <f t="shared" si="7"/>
        <v>3.41</v>
      </c>
      <c r="H19" s="10">
        <f t="shared" si="7"/>
        <v>3.41</v>
      </c>
      <c r="I19" s="10">
        <f t="shared" si="7"/>
        <v>3.41</v>
      </c>
      <c r="J19" s="10">
        <f t="shared" si="7"/>
        <v>3.41</v>
      </c>
      <c r="K19" s="10">
        <f t="shared" si="7"/>
        <v>3.41</v>
      </c>
      <c r="L19" s="10">
        <f t="shared" si="7"/>
        <v>3.41</v>
      </c>
      <c r="M19" s="10">
        <f t="shared" si="7"/>
        <v>3.41</v>
      </c>
      <c r="N19" s="10">
        <f t="shared" si="7"/>
        <v>3.41</v>
      </c>
      <c r="O19" s="10">
        <f t="shared" si="7"/>
        <v>3.41</v>
      </c>
      <c r="P19" s="10">
        <f t="shared" si="7"/>
        <v>3.41</v>
      </c>
      <c r="Q19" s="10">
        <f t="shared" si="7"/>
        <v>3.41</v>
      </c>
      <c r="R19" s="10">
        <f t="shared" si="7"/>
        <v>3.41</v>
      </c>
      <c r="S19" s="10">
        <f t="shared" si="7"/>
        <v>3.41</v>
      </c>
      <c r="T19" s="10">
        <f t="shared" si="7"/>
        <v>3.41</v>
      </c>
    </row>
    <row r="20" spans="1:20" ht="11.25" x14ac:dyDescent="0.15">
      <c r="A20" s="86" t="s">
        <v>726</v>
      </c>
      <c r="B20" s="80" t="s">
        <v>24</v>
      </c>
      <c r="C20" s="4"/>
      <c r="D20" s="9" t="s">
        <v>24</v>
      </c>
      <c r="E20" s="10">
        <f>$E$9</f>
        <v>0.56999999999999995</v>
      </c>
      <c r="F20" s="10">
        <f t="shared" ref="F20:T20" si="8">$E$9</f>
        <v>0.56999999999999995</v>
      </c>
      <c r="G20" s="10">
        <f t="shared" si="8"/>
        <v>0.56999999999999995</v>
      </c>
      <c r="H20" s="10">
        <f t="shared" si="8"/>
        <v>0.56999999999999995</v>
      </c>
      <c r="I20" s="10">
        <f t="shared" si="8"/>
        <v>0.56999999999999995</v>
      </c>
      <c r="J20" s="10">
        <f t="shared" si="8"/>
        <v>0.56999999999999995</v>
      </c>
      <c r="K20" s="10">
        <f t="shared" si="8"/>
        <v>0.56999999999999995</v>
      </c>
      <c r="L20" s="10">
        <f t="shared" si="8"/>
        <v>0.56999999999999995</v>
      </c>
      <c r="M20" s="10">
        <f t="shared" si="8"/>
        <v>0.56999999999999995</v>
      </c>
      <c r="N20" s="10">
        <f t="shared" si="8"/>
        <v>0.56999999999999995</v>
      </c>
      <c r="O20" s="10">
        <f t="shared" si="8"/>
        <v>0.56999999999999995</v>
      </c>
      <c r="P20" s="10">
        <f t="shared" si="8"/>
        <v>0.56999999999999995</v>
      </c>
      <c r="Q20" s="10">
        <f t="shared" si="8"/>
        <v>0.56999999999999995</v>
      </c>
      <c r="R20" s="10">
        <f t="shared" si="8"/>
        <v>0.56999999999999995</v>
      </c>
      <c r="S20" s="10">
        <f t="shared" si="8"/>
        <v>0.56999999999999995</v>
      </c>
      <c r="T20" s="10">
        <f t="shared" si="8"/>
        <v>0.56999999999999995</v>
      </c>
    </row>
    <row r="21" spans="1:20" ht="11.25" x14ac:dyDescent="0.15">
      <c r="A21" s="86" t="s">
        <v>726</v>
      </c>
      <c r="B21" s="80" t="s">
        <v>36</v>
      </c>
      <c r="C21" s="4"/>
      <c r="D21" s="9" t="s">
        <v>202</v>
      </c>
      <c r="E21" s="10">
        <v>252.20895000000002</v>
      </c>
      <c r="F21" s="10">
        <v>186.59444999999999</v>
      </c>
      <c r="G21" s="10">
        <v>224.87701000000007</v>
      </c>
      <c r="H21" s="10">
        <v>202.47621000000001</v>
      </c>
      <c r="I21" s="10">
        <v>146.06992000000005</v>
      </c>
      <c r="J21" s="10">
        <v>179.38430999999997</v>
      </c>
      <c r="K21" s="10">
        <v>110.82419999999999</v>
      </c>
      <c r="L21" s="10">
        <v>208.97281000000004</v>
      </c>
      <c r="M21" s="10">
        <v>169.47108999999998</v>
      </c>
      <c r="N21" s="10">
        <v>142.57294999999999</v>
      </c>
      <c r="O21" s="10">
        <v>277.40409</v>
      </c>
      <c r="P21" s="10">
        <v>228.92909999999998</v>
      </c>
      <c r="Q21" s="10">
        <v>306.86731000000009</v>
      </c>
      <c r="R21" s="10">
        <v>243.31845999999999</v>
      </c>
      <c r="S21" s="10">
        <v>325.37080000000009</v>
      </c>
      <c r="T21" s="10">
        <v>302.81772000000001</v>
      </c>
    </row>
    <row r="22" spans="1:20" ht="11.25" x14ac:dyDescent="0.15">
      <c r="A22" s="86" t="s">
        <v>726</v>
      </c>
      <c r="B22" s="80" t="s">
        <v>742</v>
      </c>
      <c r="C22" s="4"/>
      <c r="D22" s="9" t="s">
        <v>203</v>
      </c>
      <c r="E22" s="10">
        <v>132.39600000000002</v>
      </c>
      <c r="F22" s="10">
        <v>192.17488</v>
      </c>
      <c r="G22" s="10">
        <v>152.17507000000001</v>
      </c>
      <c r="H22" s="10">
        <v>222.84133999999997</v>
      </c>
      <c r="I22" s="10">
        <v>122.74351999999999</v>
      </c>
      <c r="J22" s="10">
        <v>177.72986</v>
      </c>
      <c r="K22" s="10">
        <v>137.65542999999997</v>
      </c>
      <c r="L22" s="10">
        <v>244.54195999999993</v>
      </c>
      <c r="M22" s="10">
        <v>202.11178000000004</v>
      </c>
      <c r="N22" s="10">
        <v>192.41656999999998</v>
      </c>
      <c r="O22" s="10">
        <v>321.55834000000004</v>
      </c>
      <c r="P22" s="10">
        <v>263.23908</v>
      </c>
      <c r="Q22" s="10">
        <v>355.21195999999998</v>
      </c>
      <c r="R22" s="10">
        <v>337.57263999999998</v>
      </c>
      <c r="S22" s="10">
        <v>370.91743999999994</v>
      </c>
      <c r="T22" s="10">
        <v>496.73945999999995</v>
      </c>
    </row>
    <row r="23" spans="1:20" ht="11.25" x14ac:dyDescent="0.15">
      <c r="A23" s="86" t="s">
        <v>726</v>
      </c>
      <c r="B23" s="80" t="s">
        <v>743</v>
      </c>
      <c r="C23" s="4"/>
      <c r="D23" s="9" t="s">
        <v>289</v>
      </c>
      <c r="E23" s="10">
        <f>$E$12</f>
        <v>3</v>
      </c>
      <c r="F23" s="10">
        <f t="shared" ref="F23:T23" si="9">$E$12</f>
        <v>3</v>
      </c>
      <c r="G23" s="10">
        <f t="shared" si="9"/>
        <v>3</v>
      </c>
      <c r="H23" s="10">
        <f t="shared" si="9"/>
        <v>3</v>
      </c>
      <c r="I23" s="10">
        <f t="shared" si="9"/>
        <v>3</v>
      </c>
      <c r="J23" s="10">
        <f t="shared" si="9"/>
        <v>3</v>
      </c>
      <c r="K23" s="10">
        <f t="shared" si="9"/>
        <v>3</v>
      </c>
      <c r="L23" s="10">
        <f t="shared" si="9"/>
        <v>3</v>
      </c>
      <c r="M23" s="10">
        <f t="shared" si="9"/>
        <v>3</v>
      </c>
      <c r="N23" s="10">
        <f t="shared" si="9"/>
        <v>3</v>
      </c>
      <c r="O23" s="10">
        <f t="shared" si="9"/>
        <v>3</v>
      </c>
      <c r="P23" s="10">
        <f t="shared" si="9"/>
        <v>3</v>
      </c>
      <c r="Q23" s="10">
        <f t="shared" si="9"/>
        <v>3</v>
      </c>
      <c r="R23" s="10">
        <f t="shared" si="9"/>
        <v>3</v>
      </c>
      <c r="S23" s="10">
        <f t="shared" si="9"/>
        <v>3</v>
      </c>
      <c r="T23" s="10">
        <f t="shared" si="9"/>
        <v>3</v>
      </c>
    </row>
    <row r="24" spans="1:20" ht="11.25" x14ac:dyDescent="0.15">
      <c r="A24" s="86" t="s">
        <v>726</v>
      </c>
      <c r="B24" s="80" t="s">
        <v>744</v>
      </c>
      <c r="C24" s="4"/>
      <c r="D24" s="9" t="s">
        <v>316</v>
      </c>
      <c r="E24" s="10">
        <v>0.8</v>
      </c>
      <c r="F24" s="10">
        <v>0.8</v>
      </c>
      <c r="G24" s="10">
        <v>0.8</v>
      </c>
      <c r="H24" s="10">
        <v>0.8</v>
      </c>
      <c r="I24" s="10">
        <v>0.8</v>
      </c>
      <c r="J24" s="10">
        <v>0.8</v>
      </c>
      <c r="K24" s="10">
        <v>0.8</v>
      </c>
      <c r="L24" s="10">
        <v>0.8</v>
      </c>
      <c r="M24" s="10">
        <v>0.8</v>
      </c>
      <c r="N24" s="10">
        <v>0.8</v>
      </c>
      <c r="O24" s="10">
        <v>0.8</v>
      </c>
      <c r="P24" s="10">
        <v>0.8</v>
      </c>
      <c r="Q24" s="10">
        <v>0.8</v>
      </c>
      <c r="R24" s="10">
        <v>0.8</v>
      </c>
      <c r="S24" s="10">
        <v>0.8</v>
      </c>
      <c r="T24" s="10">
        <v>0.8</v>
      </c>
    </row>
    <row r="25" spans="1:20" ht="11.25" x14ac:dyDescent="0.15">
      <c r="A25" s="86" t="s">
        <v>726</v>
      </c>
      <c r="B25" s="80" t="s">
        <v>770</v>
      </c>
      <c r="C25" s="4"/>
      <c r="D25" s="9" t="s">
        <v>771</v>
      </c>
      <c r="E25" s="10">
        <v>10.220000000000001</v>
      </c>
      <c r="F25" s="10">
        <v>7.5499999999999989</v>
      </c>
      <c r="G25" s="10">
        <v>9.3800000000000043</v>
      </c>
      <c r="H25" s="10">
        <v>8.2799999999999994</v>
      </c>
      <c r="I25" s="10">
        <v>6.3900000000000006</v>
      </c>
      <c r="J25" s="10">
        <v>8.23</v>
      </c>
      <c r="K25" s="10">
        <v>5.74</v>
      </c>
      <c r="L25" s="10">
        <v>8.56</v>
      </c>
      <c r="M25" s="10">
        <v>8.6599999999999984</v>
      </c>
      <c r="N25" s="10">
        <v>7.1300000000000017</v>
      </c>
      <c r="O25" s="10">
        <v>11.359999999999998</v>
      </c>
      <c r="P25" s="10">
        <v>11.16</v>
      </c>
      <c r="Q25" s="10">
        <v>12.559999999999997</v>
      </c>
      <c r="R25" s="10">
        <v>13.520000000000005</v>
      </c>
      <c r="S25" s="10">
        <v>13.43</v>
      </c>
      <c r="T25" s="10">
        <v>17.47</v>
      </c>
    </row>
    <row r="26" spans="1:20" ht="11.25" x14ac:dyDescent="0.15">
      <c r="A26" s="86" t="s">
        <v>727</v>
      </c>
      <c r="B26" s="80" t="s">
        <v>739</v>
      </c>
      <c r="C26" s="4"/>
      <c r="D26" s="9" t="s">
        <v>277</v>
      </c>
      <c r="E26" s="10" t="s">
        <v>768</v>
      </c>
      <c r="F26" s="10" t="s">
        <v>768</v>
      </c>
      <c r="G26" s="10" t="s">
        <v>768</v>
      </c>
      <c r="H26" s="10" t="s">
        <v>768</v>
      </c>
      <c r="I26" s="10" t="s">
        <v>768</v>
      </c>
      <c r="J26" s="10" t="s">
        <v>768</v>
      </c>
      <c r="K26" s="10" t="s">
        <v>768</v>
      </c>
      <c r="L26" s="10" t="s">
        <v>768</v>
      </c>
      <c r="M26" s="10" t="s">
        <v>768</v>
      </c>
      <c r="N26" s="10" t="s">
        <v>768</v>
      </c>
      <c r="O26" s="10" t="s">
        <v>768</v>
      </c>
      <c r="P26" s="10" t="s">
        <v>768</v>
      </c>
      <c r="Q26" s="10" t="s">
        <v>768</v>
      </c>
      <c r="R26" s="10" t="s">
        <v>768</v>
      </c>
      <c r="S26" s="10" t="s">
        <v>768</v>
      </c>
      <c r="T26" s="10" t="s">
        <v>768</v>
      </c>
    </row>
    <row r="27" spans="1:20" ht="11.25" x14ac:dyDescent="0.15">
      <c r="A27" s="86" t="s">
        <v>727</v>
      </c>
      <c r="B27" s="80" t="s">
        <v>728</v>
      </c>
      <c r="C27" s="4"/>
      <c r="D27" s="9" t="s">
        <v>236</v>
      </c>
      <c r="E27" s="10">
        <f>$E$5</f>
        <v>0.39525691699604748</v>
      </c>
      <c r="F27" s="10">
        <f t="shared" ref="F27:T27" si="10">$E$5</f>
        <v>0.39525691699604748</v>
      </c>
      <c r="G27" s="10">
        <f t="shared" si="10"/>
        <v>0.39525691699604748</v>
      </c>
      <c r="H27" s="10">
        <f t="shared" si="10"/>
        <v>0.39525691699604748</v>
      </c>
      <c r="I27" s="10">
        <f t="shared" si="10"/>
        <v>0.39525691699604748</v>
      </c>
      <c r="J27" s="10">
        <f t="shared" si="10"/>
        <v>0.39525691699604748</v>
      </c>
      <c r="K27" s="10">
        <f t="shared" si="10"/>
        <v>0.39525691699604748</v>
      </c>
      <c r="L27" s="10">
        <f t="shared" si="10"/>
        <v>0.39525691699604748</v>
      </c>
      <c r="M27" s="10">
        <f t="shared" si="10"/>
        <v>0.39525691699604748</v>
      </c>
      <c r="N27" s="10">
        <f t="shared" si="10"/>
        <v>0.39525691699604748</v>
      </c>
      <c r="O27" s="10">
        <f t="shared" si="10"/>
        <v>0.39525691699604748</v>
      </c>
      <c r="P27" s="10">
        <f t="shared" si="10"/>
        <v>0.39525691699604748</v>
      </c>
      <c r="Q27" s="10">
        <f t="shared" si="10"/>
        <v>0.39525691699604748</v>
      </c>
      <c r="R27" s="10">
        <f t="shared" si="10"/>
        <v>0.39525691699604748</v>
      </c>
      <c r="S27" s="10">
        <f t="shared" si="10"/>
        <v>0.39525691699604748</v>
      </c>
      <c r="T27" s="10">
        <f t="shared" si="10"/>
        <v>0.39525691699604748</v>
      </c>
    </row>
    <row r="28" spans="1:20" ht="11.25" x14ac:dyDescent="0.15">
      <c r="A28" s="86" t="s">
        <v>727</v>
      </c>
      <c r="B28" s="80" t="s">
        <v>740</v>
      </c>
      <c r="C28" s="4"/>
      <c r="D28" s="11" t="s">
        <v>277</v>
      </c>
      <c r="E28" s="10" t="s">
        <v>285</v>
      </c>
      <c r="F28" s="10" t="s">
        <v>285</v>
      </c>
      <c r="G28" s="10" t="s">
        <v>285</v>
      </c>
      <c r="H28" s="10" t="s">
        <v>285</v>
      </c>
      <c r="I28" s="10" t="s">
        <v>285</v>
      </c>
      <c r="J28" s="10" t="s">
        <v>285</v>
      </c>
      <c r="K28" s="10" t="s">
        <v>285</v>
      </c>
      <c r="L28" s="10" t="s">
        <v>285</v>
      </c>
      <c r="M28" s="10" t="s">
        <v>285</v>
      </c>
      <c r="N28" s="10" t="s">
        <v>285</v>
      </c>
      <c r="O28" s="10" t="s">
        <v>285</v>
      </c>
      <c r="P28" s="10" t="s">
        <v>285</v>
      </c>
      <c r="Q28" s="10" t="s">
        <v>285</v>
      </c>
      <c r="R28" s="10" t="s">
        <v>285</v>
      </c>
      <c r="S28" s="10" t="s">
        <v>285</v>
      </c>
      <c r="T28" s="10" t="s">
        <v>285</v>
      </c>
    </row>
    <row r="29" spans="1:20" ht="11.25" x14ac:dyDescent="0.15">
      <c r="A29" s="86" t="s">
        <v>727</v>
      </c>
      <c r="B29" s="80" t="s">
        <v>729</v>
      </c>
      <c r="C29" s="4"/>
      <c r="D29" s="9" t="s">
        <v>236</v>
      </c>
      <c r="E29" s="10">
        <f>$E$7</f>
        <v>1.36</v>
      </c>
      <c r="F29" s="10">
        <f t="shared" ref="F29:T29" si="11">$E$7</f>
        <v>1.36</v>
      </c>
      <c r="G29" s="10">
        <f t="shared" si="11"/>
        <v>1.36</v>
      </c>
      <c r="H29" s="10">
        <f t="shared" si="11"/>
        <v>1.36</v>
      </c>
      <c r="I29" s="10">
        <f t="shared" si="11"/>
        <v>1.36</v>
      </c>
      <c r="J29" s="10">
        <f t="shared" si="11"/>
        <v>1.36</v>
      </c>
      <c r="K29" s="10">
        <f t="shared" si="11"/>
        <v>1.36</v>
      </c>
      <c r="L29" s="10">
        <f t="shared" si="11"/>
        <v>1.36</v>
      </c>
      <c r="M29" s="10">
        <f t="shared" si="11"/>
        <v>1.36</v>
      </c>
      <c r="N29" s="10">
        <f t="shared" si="11"/>
        <v>1.36</v>
      </c>
      <c r="O29" s="10">
        <f t="shared" si="11"/>
        <v>1.36</v>
      </c>
      <c r="P29" s="10">
        <f t="shared" si="11"/>
        <v>1.36</v>
      </c>
      <c r="Q29" s="10">
        <f t="shared" si="11"/>
        <v>1.36</v>
      </c>
      <c r="R29" s="10">
        <f t="shared" si="11"/>
        <v>1.36</v>
      </c>
      <c r="S29" s="10">
        <f t="shared" si="11"/>
        <v>1.36</v>
      </c>
      <c r="T29" s="10">
        <f t="shared" si="11"/>
        <v>1.36</v>
      </c>
    </row>
    <row r="30" spans="1:20" ht="11.25" x14ac:dyDescent="0.15">
      <c r="A30" s="86" t="s">
        <v>727</v>
      </c>
      <c r="B30" s="80" t="s">
        <v>741</v>
      </c>
      <c r="C30" s="4"/>
      <c r="D30" s="9" t="s">
        <v>237</v>
      </c>
      <c r="E30" s="10">
        <f>$E$8</f>
        <v>3.41</v>
      </c>
      <c r="F30" s="10">
        <f t="shared" ref="F30:T30" si="12">$E$8</f>
        <v>3.41</v>
      </c>
      <c r="G30" s="10">
        <f t="shared" si="12"/>
        <v>3.41</v>
      </c>
      <c r="H30" s="10">
        <f t="shared" si="12"/>
        <v>3.41</v>
      </c>
      <c r="I30" s="10">
        <f t="shared" si="12"/>
        <v>3.41</v>
      </c>
      <c r="J30" s="10">
        <f t="shared" si="12"/>
        <v>3.41</v>
      </c>
      <c r="K30" s="10">
        <f t="shared" si="12"/>
        <v>3.41</v>
      </c>
      <c r="L30" s="10">
        <f t="shared" si="12"/>
        <v>3.41</v>
      </c>
      <c r="M30" s="10">
        <f t="shared" si="12"/>
        <v>3.41</v>
      </c>
      <c r="N30" s="10">
        <f t="shared" si="12"/>
        <v>3.41</v>
      </c>
      <c r="O30" s="10">
        <f t="shared" si="12"/>
        <v>3.41</v>
      </c>
      <c r="P30" s="10">
        <f t="shared" si="12"/>
        <v>3.41</v>
      </c>
      <c r="Q30" s="10">
        <f t="shared" si="12"/>
        <v>3.41</v>
      </c>
      <c r="R30" s="10">
        <f t="shared" si="12"/>
        <v>3.41</v>
      </c>
      <c r="S30" s="10">
        <f t="shared" si="12"/>
        <v>3.41</v>
      </c>
      <c r="T30" s="10">
        <f t="shared" si="12"/>
        <v>3.41</v>
      </c>
    </row>
    <row r="31" spans="1:20" ht="11.25" x14ac:dyDescent="0.15">
      <c r="A31" s="86" t="s">
        <v>727</v>
      </c>
      <c r="B31" s="80" t="s">
        <v>24</v>
      </c>
      <c r="C31" s="4"/>
      <c r="D31" s="9" t="s">
        <v>24</v>
      </c>
      <c r="E31" s="10">
        <f>$E$9</f>
        <v>0.56999999999999995</v>
      </c>
      <c r="F31" s="10">
        <f t="shared" ref="F31:T31" si="13">$E$9</f>
        <v>0.56999999999999995</v>
      </c>
      <c r="G31" s="10">
        <f t="shared" si="13"/>
        <v>0.56999999999999995</v>
      </c>
      <c r="H31" s="10">
        <f t="shared" si="13"/>
        <v>0.56999999999999995</v>
      </c>
      <c r="I31" s="10">
        <f t="shared" si="13"/>
        <v>0.56999999999999995</v>
      </c>
      <c r="J31" s="10">
        <f t="shared" si="13"/>
        <v>0.56999999999999995</v>
      </c>
      <c r="K31" s="10">
        <f t="shared" si="13"/>
        <v>0.56999999999999995</v>
      </c>
      <c r="L31" s="10">
        <f t="shared" si="13"/>
        <v>0.56999999999999995</v>
      </c>
      <c r="M31" s="10">
        <f t="shared" si="13"/>
        <v>0.56999999999999995</v>
      </c>
      <c r="N31" s="10">
        <f t="shared" si="13"/>
        <v>0.56999999999999995</v>
      </c>
      <c r="O31" s="10">
        <f t="shared" si="13"/>
        <v>0.56999999999999995</v>
      </c>
      <c r="P31" s="10">
        <f t="shared" si="13"/>
        <v>0.56999999999999995</v>
      </c>
      <c r="Q31" s="10">
        <f t="shared" si="13"/>
        <v>0.56999999999999995</v>
      </c>
      <c r="R31" s="10">
        <f t="shared" si="13"/>
        <v>0.56999999999999995</v>
      </c>
      <c r="S31" s="10">
        <f t="shared" si="13"/>
        <v>0.56999999999999995</v>
      </c>
      <c r="T31" s="10">
        <f t="shared" si="13"/>
        <v>0.56999999999999995</v>
      </c>
    </row>
    <row r="32" spans="1:20" ht="11.25" x14ac:dyDescent="0.15">
      <c r="A32" s="86" t="s">
        <v>727</v>
      </c>
      <c r="B32" s="80" t="s">
        <v>36</v>
      </c>
      <c r="C32" s="4"/>
      <c r="D32" s="9" t="s">
        <v>202</v>
      </c>
      <c r="E32" s="10">
        <v>129.87381000000002</v>
      </c>
      <c r="F32" s="10">
        <v>134.19839000000002</v>
      </c>
      <c r="G32" s="10">
        <v>147.12108000000003</v>
      </c>
      <c r="H32" s="10">
        <v>126.47002999999997</v>
      </c>
      <c r="I32" s="10">
        <v>91.121260000000035</v>
      </c>
      <c r="J32" s="10">
        <v>118.55725000000002</v>
      </c>
      <c r="K32" s="10">
        <v>96.535679999999999</v>
      </c>
      <c r="L32" s="10">
        <v>117.81851000000002</v>
      </c>
      <c r="M32" s="10">
        <v>89.050890000000024</v>
      </c>
      <c r="N32" s="10">
        <v>84.719589999999982</v>
      </c>
      <c r="O32" s="10">
        <v>134.66263999999998</v>
      </c>
      <c r="P32" s="10">
        <v>105.48758000000001</v>
      </c>
      <c r="Q32" s="10">
        <v>147.90931</v>
      </c>
      <c r="R32" s="10">
        <v>112.58055</v>
      </c>
      <c r="S32" s="10">
        <v>150.53738999999996</v>
      </c>
      <c r="T32" s="10">
        <v>125.97691</v>
      </c>
    </row>
    <row r="33" spans="1:20" ht="11.25" x14ac:dyDescent="0.15">
      <c r="A33" s="86" t="s">
        <v>727</v>
      </c>
      <c r="B33" s="80" t="s">
        <v>742</v>
      </c>
      <c r="C33" s="4"/>
      <c r="D33" s="9" t="s">
        <v>203</v>
      </c>
      <c r="E33" s="10">
        <v>60.771379999999986</v>
      </c>
      <c r="F33" s="10">
        <v>110.51842999999997</v>
      </c>
      <c r="G33" s="10">
        <v>84.032090000000011</v>
      </c>
      <c r="H33" s="10">
        <v>117.76465</v>
      </c>
      <c r="I33" s="10">
        <v>63.721919999999997</v>
      </c>
      <c r="J33" s="10">
        <v>92.258770000000013</v>
      </c>
      <c r="K33" s="10">
        <v>79.67062</v>
      </c>
      <c r="L33" s="10">
        <v>133.06723999999997</v>
      </c>
      <c r="M33" s="10">
        <v>109.43899999999999</v>
      </c>
      <c r="N33" s="10">
        <v>103.27780999999999</v>
      </c>
      <c r="O33" s="10">
        <v>177.73601000000002</v>
      </c>
      <c r="P33" s="10">
        <v>149.54165999999998</v>
      </c>
      <c r="Q33" s="10">
        <v>202.66719000000003</v>
      </c>
      <c r="R33" s="10">
        <v>193.59316000000004</v>
      </c>
      <c r="S33" s="10">
        <v>214.84360000000004</v>
      </c>
      <c r="T33" s="10">
        <v>264.26362</v>
      </c>
    </row>
    <row r="34" spans="1:20" ht="11.25" x14ac:dyDescent="0.15">
      <c r="A34" s="86" t="s">
        <v>727</v>
      </c>
      <c r="B34" s="80" t="s">
        <v>743</v>
      </c>
      <c r="C34" s="4"/>
      <c r="D34" s="9" t="s">
        <v>289</v>
      </c>
      <c r="E34" s="10">
        <f>$E$12</f>
        <v>3</v>
      </c>
      <c r="F34" s="10">
        <f t="shared" ref="F34:T34" si="14">$E$12</f>
        <v>3</v>
      </c>
      <c r="G34" s="10">
        <f t="shared" si="14"/>
        <v>3</v>
      </c>
      <c r="H34" s="10">
        <f t="shared" si="14"/>
        <v>3</v>
      </c>
      <c r="I34" s="10">
        <f t="shared" si="14"/>
        <v>3</v>
      </c>
      <c r="J34" s="10">
        <f t="shared" si="14"/>
        <v>3</v>
      </c>
      <c r="K34" s="10">
        <f t="shared" si="14"/>
        <v>3</v>
      </c>
      <c r="L34" s="10">
        <f t="shared" si="14"/>
        <v>3</v>
      </c>
      <c r="M34" s="10">
        <f t="shared" si="14"/>
        <v>3</v>
      </c>
      <c r="N34" s="10">
        <f t="shared" si="14"/>
        <v>3</v>
      </c>
      <c r="O34" s="10">
        <f t="shared" si="14"/>
        <v>3</v>
      </c>
      <c r="P34" s="10">
        <f t="shared" si="14"/>
        <v>3</v>
      </c>
      <c r="Q34" s="10">
        <f t="shared" si="14"/>
        <v>3</v>
      </c>
      <c r="R34" s="10">
        <f t="shared" si="14"/>
        <v>3</v>
      </c>
      <c r="S34" s="10">
        <f t="shared" si="14"/>
        <v>3</v>
      </c>
      <c r="T34" s="10">
        <f t="shared" si="14"/>
        <v>3</v>
      </c>
    </row>
    <row r="35" spans="1:20" ht="11.25" x14ac:dyDescent="0.15">
      <c r="A35" s="86" t="s">
        <v>727</v>
      </c>
      <c r="B35" s="80" t="s">
        <v>744</v>
      </c>
      <c r="C35" s="4"/>
      <c r="D35" s="9" t="s">
        <v>316</v>
      </c>
      <c r="E35" s="10">
        <v>0.8</v>
      </c>
      <c r="F35" s="10">
        <v>0.8</v>
      </c>
      <c r="G35" s="10">
        <v>0.8</v>
      </c>
      <c r="H35" s="10">
        <v>0.8</v>
      </c>
      <c r="I35" s="10">
        <v>0.8</v>
      </c>
      <c r="J35" s="10">
        <v>0.8</v>
      </c>
      <c r="K35" s="10">
        <v>0.8</v>
      </c>
      <c r="L35" s="10">
        <v>0.8</v>
      </c>
      <c r="M35" s="10">
        <v>0.8</v>
      </c>
      <c r="N35" s="10">
        <v>0.8</v>
      </c>
      <c r="O35" s="10">
        <v>0.8</v>
      </c>
      <c r="P35" s="10">
        <v>0.8</v>
      </c>
      <c r="Q35" s="10">
        <v>0.8</v>
      </c>
      <c r="R35" s="10">
        <v>0.8</v>
      </c>
      <c r="S35" s="10">
        <v>0.8</v>
      </c>
      <c r="T35" s="10">
        <v>0.8</v>
      </c>
    </row>
    <row r="36" spans="1:20" x14ac:dyDescent="0.15">
      <c r="A36" t="s">
        <v>727</v>
      </c>
      <c r="B36" t="s">
        <v>772</v>
      </c>
      <c r="D36" t="s">
        <v>771</v>
      </c>
      <c r="E36">
        <v>5.24</v>
      </c>
      <c r="F36">
        <v>5.45</v>
      </c>
      <c r="G36">
        <v>6.26</v>
      </c>
      <c r="H36">
        <v>5.1899999999999995</v>
      </c>
      <c r="I36">
        <v>3.9699999999999998</v>
      </c>
      <c r="J36">
        <v>5.4600000000000017</v>
      </c>
      <c r="K36">
        <v>5.1800000000000024</v>
      </c>
      <c r="L36">
        <v>4.7700000000000022</v>
      </c>
      <c r="M36">
        <v>4.8200000000000021</v>
      </c>
      <c r="N36">
        <v>4.2399999999999993</v>
      </c>
      <c r="O36">
        <v>5.5399999999999991</v>
      </c>
      <c r="P36">
        <v>5.57</v>
      </c>
      <c r="Q36">
        <v>6.0799999999999992</v>
      </c>
      <c r="R36">
        <v>6.530000000000002</v>
      </c>
      <c r="S36">
        <v>6.5100000000000016</v>
      </c>
      <c r="T36">
        <v>7.2000000000000011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D1" zoomScale="150" zoomScaleNormal="150" workbookViewId="0">
      <selection activeCell="G11" sqref="G11"/>
    </sheetView>
  </sheetViews>
  <sheetFormatPr defaultRowHeight="10.5" x14ac:dyDescent="0.15"/>
  <cols>
    <col min="1" max="2" width="10.6640625"/>
    <col min="3" max="3" width="30.6640625" customWidth="1"/>
    <col min="4" max="4" width="13.5" customWidth="1"/>
    <col min="5" max="5" width="14.33203125" customWidth="1"/>
    <col min="6" max="6" width="13.6640625" customWidth="1"/>
    <col min="7" max="30" width="5" customWidth="1"/>
  </cols>
  <sheetData>
    <row r="1" spans="1:33" ht="38.25" x14ac:dyDescent="0.2">
      <c r="A1" s="50">
        <v>4</v>
      </c>
      <c r="B1" s="50" t="s">
        <v>759</v>
      </c>
      <c r="C1" s="50" t="s">
        <v>54</v>
      </c>
      <c r="D1" s="50" t="s">
        <v>91</v>
      </c>
      <c r="E1" s="50" t="s">
        <v>92</v>
      </c>
      <c r="F1" s="50" t="s">
        <v>93</v>
      </c>
      <c r="G1" s="50">
        <v>1</v>
      </c>
      <c r="H1" s="50">
        <v>2</v>
      </c>
      <c r="I1" s="50">
        <v>3</v>
      </c>
      <c r="J1" s="50">
        <v>4</v>
      </c>
      <c r="K1" s="50">
        <v>5</v>
      </c>
      <c r="L1" s="50">
        <v>6</v>
      </c>
      <c r="M1" s="50">
        <v>7</v>
      </c>
      <c r="N1" s="50">
        <v>8</v>
      </c>
      <c r="O1" s="50">
        <v>9</v>
      </c>
      <c r="P1" s="50">
        <v>10</v>
      </c>
      <c r="Q1" s="50">
        <v>11</v>
      </c>
      <c r="R1" s="50">
        <v>12</v>
      </c>
      <c r="S1" s="50">
        <v>13</v>
      </c>
      <c r="T1" s="50">
        <v>14</v>
      </c>
      <c r="U1" s="50">
        <v>15</v>
      </c>
      <c r="V1" s="50">
        <v>16</v>
      </c>
      <c r="W1" s="50">
        <v>17</v>
      </c>
      <c r="X1" s="50">
        <v>18</v>
      </c>
      <c r="Y1" s="50">
        <v>19</v>
      </c>
      <c r="Z1" s="50">
        <v>20</v>
      </c>
      <c r="AA1" s="50">
        <v>21</v>
      </c>
      <c r="AB1" s="50">
        <v>22</v>
      </c>
      <c r="AC1" s="50">
        <v>23</v>
      </c>
      <c r="AD1" s="50">
        <v>24</v>
      </c>
      <c r="AE1" s="51" t="s">
        <v>156</v>
      </c>
      <c r="AF1" s="51" t="s">
        <v>157</v>
      </c>
      <c r="AG1" s="51" t="s">
        <v>158</v>
      </c>
    </row>
    <row r="2" spans="1:33" ht="12.75" x14ac:dyDescent="0.2">
      <c r="A2" s="89" t="s">
        <v>760</v>
      </c>
      <c r="B2" s="89" t="s">
        <v>527</v>
      </c>
      <c r="C2" s="75" t="s">
        <v>108</v>
      </c>
      <c r="D2" s="75" t="s">
        <v>94</v>
      </c>
      <c r="E2" s="75" t="s">
        <v>95</v>
      </c>
      <c r="F2" s="75" t="s">
        <v>96</v>
      </c>
      <c r="G2" s="75">
        <v>0.1</v>
      </c>
      <c r="H2" s="75">
        <v>0.1</v>
      </c>
      <c r="I2" s="75">
        <v>0.1</v>
      </c>
      <c r="J2" s="75">
        <v>0.1</v>
      </c>
      <c r="K2" s="75">
        <v>0.1</v>
      </c>
      <c r="L2" s="75">
        <v>0.1</v>
      </c>
      <c r="M2" s="75">
        <v>0.2</v>
      </c>
      <c r="N2" s="75">
        <v>0.5</v>
      </c>
      <c r="O2" s="75">
        <v>0.5</v>
      </c>
      <c r="P2" s="75">
        <v>0.1</v>
      </c>
      <c r="Q2" s="75">
        <v>0.1</v>
      </c>
      <c r="R2" s="75">
        <v>0.1</v>
      </c>
      <c r="S2" s="75">
        <v>0.1</v>
      </c>
      <c r="T2" s="75">
        <v>0.1</v>
      </c>
      <c r="U2" s="75">
        <v>0.1</v>
      </c>
      <c r="V2" s="75">
        <v>0.1</v>
      </c>
      <c r="W2" s="75">
        <v>0.1</v>
      </c>
      <c r="X2" s="75">
        <v>0.1</v>
      </c>
      <c r="Y2" s="75">
        <v>0.1</v>
      </c>
      <c r="Z2" s="75">
        <v>0.9</v>
      </c>
      <c r="AA2" s="75">
        <v>0.9</v>
      </c>
      <c r="AB2" s="75">
        <v>0.9</v>
      </c>
      <c r="AC2" s="75">
        <v>0.7</v>
      </c>
      <c r="AD2" s="75">
        <v>0.3</v>
      </c>
      <c r="AE2" s="75">
        <v>15.79</v>
      </c>
      <c r="AF2" s="75">
        <v>110.53</v>
      </c>
      <c r="AG2" s="75">
        <v>5763.35</v>
      </c>
    </row>
    <row r="3" spans="1:33" ht="12.75" x14ac:dyDescent="0.2">
      <c r="A3" s="89"/>
      <c r="B3" s="89" t="s">
        <v>761</v>
      </c>
      <c r="C3" s="75"/>
      <c r="D3" s="75"/>
      <c r="E3" s="75"/>
      <c r="F3" s="75"/>
      <c r="G3" s="75">
        <v>0.1</v>
      </c>
      <c r="H3" s="75">
        <v>0.1</v>
      </c>
      <c r="I3" s="75">
        <v>0.1</v>
      </c>
      <c r="J3" s="75">
        <v>0.1</v>
      </c>
      <c r="K3" s="75">
        <v>0.1</v>
      </c>
      <c r="L3" s="75">
        <v>0.1</v>
      </c>
      <c r="M3" s="75">
        <v>0.2</v>
      </c>
      <c r="N3" s="75">
        <v>0.5</v>
      </c>
      <c r="O3" s="75">
        <v>0.5</v>
      </c>
      <c r="P3" s="75">
        <v>0.1</v>
      </c>
      <c r="Q3" s="75">
        <v>0.1</v>
      </c>
      <c r="R3" s="75">
        <v>0.1</v>
      </c>
      <c r="S3" s="75">
        <v>0.1</v>
      </c>
      <c r="T3" s="75">
        <v>0.1</v>
      </c>
      <c r="U3" s="75">
        <v>0.1</v>
      </c>
      <c r="V3" s="75">
        <v>0.1</v>
      </c>
      <c r="W3" s="75">
        <v>0.1</v>
      </c>
      <c r="X3" s="75">
        <v>0.1</v>
      </c>
      <c r="Y3" s="75">
        <v>0.1</v>
      </c>
      <c r="Z3" s="75">
        <v>0.9</v>
      </c>
      <c r="AA3" s="75">
        <v>0.9</v>
      </c>
      <c r="AB3" s="75">
        <v>0.9</v>
      </c>
      <c r="AC3" s="75">
        <v>0.7</v>
      </c>
      <c r="AD3" s="75">
        <v>0.3</v>
      </c>
      <c r="AE3" s="75"/>
      <c r="AF3" s="75"/>
      <c r="AG3" s="75"/>
    </row>
    <row r="4" spans="1:33" ht="12.75" x14ac:dyDescent="0.2">
      <c r="A4" s="89"/>
      <c r="B4" s="89" t="s">
        <v>762</v>
      </c>
      <c r="C4" s="75"/>
      <c r="D4" s="75"/>
      <c r="E4" s="75"/>
      <c r="F4" s="75"/>
      <c r="G4" s="75">
        <v>0.1</v>
      </c>
      <c r="H4" s="75">
        <v>0.1</v>
      </c>
      <c r="I4" s="75">
        <v>0.1</v>
      </c>
      <c r="J4" s="75">
        <v>0.1</v>
      </c>
      <c r="K4" s="75">
        <v>0.1</v>
      </c>
      <c r="L4" s="75">
        <v>0.1</v>
      </c>
      <c r="M4" s="75">
        <v>0.2</v>
      </c>
      <c r="N4" s="75">
        <v>0.5</v>
      </c>
      <c r="O4" s="75">
        <v>0.5</v>
      </c>
      <c r="P4" s="75">
        <v>0.1</v>
      </c>
      <c r="Q4" s="75">
        <v>0.1</v>
      </c>
      <c r="R4" s="75">
        <v>0.1</v>
      </c>
      <c r="S4" s="75">
        <v>0.1</v>
      </c>
      <c r="T4" s="75">
        <v>0.1</v>
      </c>
      <c r="U4" s="75">
        <v>0.1</v>
      </c>
      <c r="V4" s="75">
        <v>0.1</v>
      </c>
      <c r="W4" s="75">
        <v>0.1</v>
      </c>
      <c r="X4" s="75">
        <v>0.1</v>
      </c>
      <c r="Y4" s="75">
        <v>0.1</v>
      </c>
      <c r="Z4" s="75">
        <v>0.9</v>
      </c>
      <c r="AA4" s="75">
        <v>0.9</v>
      </c>
      <c r="AB4" s="75">
        <v>0.9</v>
      </c>
      <c r="AC4" s="75">
        <v>0.7</v>
      </c>
      <c r="AD4" s="75">
        <v>0.3</v>
      </c>
      <c r="AE4" s="75"/>
      <c r="AF4" s="75"/>
      <c r="AG4" s="75"/>
    </row>
    <row r="5" spans="1:33" ht="12.75" x14ac:dyDescent="0.2">
      <c r="A5" s="89" t="s">
        <v>763</v>
      </c>
      <c r="B5" s="89" t="s">
        <v>527</v>
      </c>
      <c r="C5" s="75" t="s">
        <v>103</v>
      </c>
      <c r="D5" s="75" t="s">
        <v>94</v>
      </c>
      <c r="E5" s="75" t="s">
        <v>95</v>
      </c>
      <c r="F5" s="75" t="s">
        <v>96</v>
      </c>
      <c r="G5" s="75">
        <v>0.1</v>
      </c>
      <c r="H5" s="75">
        <v>0.1</v>
      </c>
      <c r="I5" s="75">
        <v>0.1</v>
      </c>
      <c r="J5" s="75">
        <v>0.1</v>
      </c>
      <c r="K5" s="75">
        <v>0.1</v>
      </c>
      <c r="L5" s="75">
        <v>0.1</v>
      </c>
      <c r="M5" s="75">
        <v>0.2</v>
      </c>
      <c r="N5" s="75">
        <v>0.5</v>
      </c>
      <c r="O5" s="75">
        <v>0.5</v>
      </c>
      <c r="P5" s="75">
        <v>0.1</v>
      </c>
      <c r="Q5" s="75">
        <v>0.1</v>
      </c>
      <c r="R5" s="75">
        <v>0.1</v>
      </c>
      <c r="S5" s="75">
        <v>0.1</v>
      </c>
      <c r="T5" s="75">
        <v>0.1</v>
      </c>
      <c r="U5" s="75">
        <v>0.1</v>
      </c>
      <c r="V5" s="75">
        <v>0.1</v>
      </c>
      <c r="W5" s="75">
        <v>0.1</v>
      </c>
      <c r="X5" s="75">
        <v>0.1</v>
      </c>
      <c r="Y5" s="75">
        <v>0.1</v>
      </c>
      <c r="Z5" s="75">
        <v>0.9</v>
      </c>
      <c r="AA5" s="75">
        <v>0.9</v>
      </c>
      <c r="AB5" s="75">
        <v>0.9</v>
      </c>
      <c r="AC5" s="75">
        <v>0.7</v>
      </c>
      <c r="AD5" s="75">
        <v>0.3</v>
      </c>
      <c r="AE5" s="75">
        <v>7.88</v>
      </c>
      <c r="AF5" s="75">
        <v>55.16</v>
      </c>
      <c r="AG5" s="75">
        <v>2876.2</v>
      </c>
    </row>
    <row r="6" spans="1:33" ht="12.75" x14ac:dyDescent="0.2">
      <c r="A6" s="89"/>
      <c r="B6" s="89" t="s">
        <v>761</v>
      </c>
      <c r="C6" s="75"/>
      <c r="D6" s="75"/>
      <c r="E6" s="75"/>
      <c r="F6" s="75"/>
      <c r="G6" s="75">
        <v>0.1</v>
      </c>
      <c r="H6" s="75">
        <v>0.1</v>
      </c>
      <c r="I6" s="75">
        <v>0.1</v>
      </c>
      <c r="J6" s="75">
        <v>0.1</v>
      </c>
      <c r="K6" s="75">
        <v>0.1</v>
      </c>
      <c r="L6" s="75">
        <v>0.1</v>
      </c>
      <c r="M6" s="75">
        <v>0.2</v>
      </c>
      <c r="N6" s="75">
        <v>0.5</v>
      </c>
      <c r="O6" s="75">
        <v>0.5</v>
      </c>
      <c r="P6" s="75">
        <v>0.1</v>
      </c>
      <c r="Q6" s="75">
        <v>0.1</v>
      </c>
      <c r="R6" s="75">
        <v>0.1</v>
      </c>
      <c r="S6" s="75">
        <v>0.1</v>
      </c>
      <c r="T6" s="75">
        <v>0.1</v>
      </c>
      <c r="U6" s="75">
        <v>0.1</v>
      </c>
      <c r="V6" s="75">
        <v>0.1</v>
      </c>
      <c r="W6" s="75">
        <v>0.1</v>
      </c>
      <c r="X6" s="75">
        <v>0.1</v>
      </c>
      <c r="Y6" s="75">
        <v>0.1</v>
      </c>
      <c r="Z6" s="75">
        <v>0.9</v>
      </c>
      <c r="AA6" s="75">
        <v>0.9</v>
      </c>
      <c r="AB6" s="75">
        <v>0.9</v>
      </c>
      <c r="AC6" s="75">
        <v>0.7</v>
      </c>
      <c r="AD6" s="75">
        <v>0.3</v>
      </c>
      <c r="AE6" s="75"/>
      <c r="AF6" s="75"/>
      <c r="AG6" s="75"/>
    </row>
    <row r="7" spans="1:33" ht="12.75" x14ac:dyDescent="0.2">
      <c r="A7" s="89"/>
      <c r="B7" s="89" t="s">
        <v>762</v>
      </c>
      <c r="C7" s="75"/>
      <c r="D7" s="75"/>
      <c r="E7" s="75"/>
      <c r="F7" s="75"/>
      <c r="G7" s="75">
        <v>0.1</v>
      </c>
      <c r="H7" s="75">
        <v>0.1</v>
      </c>
      <c r="I7" s="75">
        <v>0.1</v>
      </c>
      <c r="J7" s="75">
        <v>0.1</v>
      </c>
      <c r="K7" s="75">
        <v>0.1</v>
      </c>
      <c r="L7" s="75">
        <v>0.1</v>
      </c>
      <c r="M7" s="75">
        <v>0.2</v>
      </c>
      <c r="N7" s="75">
        <v>0.5</v>
      </c>
      <c r="O7" s="75">
        <v>0.5</v>
      </c>
      <c r="P7" s="75">
        <v>0.1</v>
      </c>
      <c r="Q7" s="75">
        <v>0.1</v>
      </c>
      <c r="R7" s="75">
        <v>0.1</v>
      </c>
      <c r="S7" s="75">
        <v>0.1</v>
      </c>
      <c r="T7" s="75">
        <v>0.1</v>
      </c>
      <c r="U7" s="75">
        <v>0.1</v>
      </c>
      <c r="V7" s="75">
        <v>0.1</v>
      </c>
      <c r="W7" s="75">
        <v>0.1</v>
      </c>
      <c r="X7" s="75">
        <v>0.1</v>
      </c>
      <c r="Y7" s="75">
        <v>0.1</v>
      </c>
      <c r="Z7" s="75">
        <v>0.9</v>
      </c>
      <c r="AA7" s="75">
        <v>0.9</v>
      </c>
      <c r="AB7" s="75">
        <v>0.9</v>
      </c>
      <c r="AC7" s="75">
        <v>0.7</v>
      </c>
      <c r="AD7" s="75">
        <v>0.3</v>
      </c>
      <c r="AE7" s="75"/>
      <c r="AF7" s="75"/>
      <c r="AG7" s="75"/>
    </row>
    <row r="8" spans="1:33" ht="12.75" x14ac:dyDescent="0.2">
      <c r="A8" s="89" t="s">
        <v>764</v>
      </c>
      <c r="B8" s="89" t="s">
        <v>527</v>
      </c>
      <c r="C8" s="75" t="s">
        <v>106</v>
      </c>
      <c r="D8" s="75" t="s">
        <v>94</v>
      </c>
      <c r="E8" s="75" t="s">
        <v>95</v>
      </c>
      <c r="F8" s="75" t="s">
        <v>96</v>
      </c>
      <c r="G8" s="75">
        <v>0.9</v>
      </c>
      <c r="H8" s="75">
        <v>0.9</v>
      </c>
      <c r="I8" s="75">
        <v>0.9</v>
      </c>
      <c r="J8" s="75">
        <v>0.9</v>
      </c>
      <c r="K8" s="75">
        <v>0.9</v>
      </c>
      <c r="L8" s="75">
        <v>0.9</v>
      </c>
      <c r="M8" s="75">
        <v>0.9</v>
      </c>
      <c r="N8" s="75">
        <v>0.5</v>
      </c>
      <c r="O8" s="75">
        <v>0.5</v>
      </c>
      <c r="P8" s="75">
        <v>0.3</v>
      </c>
      <c r="Q8" s="75">
        <v>0.3</v>
      </c>
      <c r="R8" s="75">
        <v>0.3</v>
      </c>
      <c r="S8" s="75">
        <v>0.3</v>
      </c>
      <c r="T8" s="75">
        <v>0.3</v>
      </c>
      <c r="U8" s="75">
        <v>0.3</v>
      </c>
      <c r="V8" s="75">
        <v>0.3</v>
      </c>
      <c r="W8" s="75">
        <v>0.3</v>
      </c>
      <c r="X8" s="75">
        <v>0.5</v>
      </c>
      <c r="Y8" s="75">
        <v>0.9</v>
      </c>
      <c r="Z8" s="75">
        <v>0.9</v>
      </c>
      <c r="AA8" s="75">
        <v>0.9</v>
      </c>
      <c r="AB8" s="75">
        <v>0.9</v>
      </c>
      <c r="AC8" s="75">
        <v>0.9</v>
      </c>
      <c r="AD8" s="75">
        <v>0.9</v>
      </c>
      <c r="AE8" s="75">
        <v>16.420000000000002</v>
      </c>
      <c r="AF8" s="75">
        <v>114.94</v>
      </c>
      <c r="AG8" s="75">
        <v>5993.3</v>
      </c>
    </row>
    <row r="9" spans="1:33" ht="12.75" x14ac:dyDescent="0.2">
      <c r="A9" s="89"/>
      <c r="B9" s="89" t="s">
        <v>761</v>
      </c>
      <c r="C9" s="75"/>
      <c r="D9" s="75"/>
      <c r="E9" s="75"/>
      <c r="F9" s="75"/>
      <c r="G9" s="75">
        <v>0.9</v>
      </c>
      <c r="H9" s="75">
        <v>0.9</v>
      </c>
      <c r="I9" s="75">
        <v>0.9</v>
      </c>
      <c r="J9" s="75">
        <v>0.9</v>
      </c>
      <c r="K9" s="75">
        <v>0.9</v>
      </c>
      <c r="L9" s="75">
        <v>0.9</v>
      </c>
      <c r="M9" s="75">
        <v>0.9</v>
      </c>
      <c r="N9" s="75">
        <v>0.9</v>
      </c>
      <c r="O9" s="75">
        <v>0.5</v>
      </c>
      <c r="P9" s="75">
        <v>0.5</v>
      </c>
      <c r="Q9" s="75">
        <v>0.5</v>
      </c>
      <c r="R9" s="75">
        <v>0.5</v>
      </c>
      <c r="S9" s="75">
        <v>0.5</v>
      </c>
      <c r="T9" s="75">
        <v>0.5</v>
      </c>
      <c r="U9" s="75">
        <v>0.5</v>
      </c>
      <c r="V9" s="75">
        <v>0.5</v>
      </c>
      <c r="W9" s="75">
        <v>0.5</v>
      </c>
      <c r="X9" s="75">
        <v>0.5</v>
      </c>
      <c r="Y9" s="75">
        <v>0.9</v>
      </c>
      <c r="Z9" s="75">
        <v>0.9</v>
      </c>
      <c r="AA9" s="75">
        <v>0.9</v>
      </c>
      <c r="AB9" s="75">
        <v>0.9</v>
      </c>
      <c r="AC9" s="75">
        <v>0.9</v>
      </c>
      <c r="AD9" s="75">
        <v>0.9</v>
      </c>
      <c r="AE9" s="75"/>
      <c r="AF9" s="75"/>
      <c r="AG9" s="75"/>
    </row>
    <row r="10" spans="1:33" ht="12.75" x14ac:dyDescent="0.2">
      <c r="A10" s="89"/>
      <c r="B10" s="89" t="s">
        <v>762</v>
      </c>
      <c r="C10" s="75"/>
      <c r="D10" s="75"/>
      <c r="E10" s="75"/>
      <c r="F10" s="75"/>
      <c r="G10" s="75">
        <v>0.9</v>
      </c>
      <c r="H10" s="75">
        <v>0.9</v>
      </c>
      <c r="I10" s="75">
        <v>0.9</v>
      </c>
      <c r="J10" s="75">
        <v>0.9</v>
      </c>
      <c r="K10" s="75">
        <v>0.9</v>
      </c>
      <c r="L10" s="75">
        <v>0.9</v>
      </c>
      <c r="M10" s="75">
        <v>0.9</v>
      </c>
      <c r="N10" s="75">
        <v>0.9</v>
      </c>
      <c r="O10" s="75">
        <v>0.5</v>
      </c>
      <c r="P10" s="75">
        <v>0.5</v>
      </c>
      <c r="Q10" s="75">
        <v>0.5</v>
      </c>
      <c r="R10" s="75">
        <v>0.5</v>
      </c>
      <c r="S10" s="75">
        <v>0.5</v>
      </c>
      <c r="T10" s="75">
        <v>0.5</v>
      </c>
      <c r="U10" s="75">
        <v>0.5</v>
      </c>
      <c r="V10" s="75">
        <v>0.5</v>
      </c>
      <c r="W10" s="75">
        <v>0.5</v>
      </c>
      <c r="X10" s="75">
        <v>0.5</v>
      </c>
      <c r="Y10" s="75">
        <v>0.9</v>
      </c>
      <c r="Z10" s="75">
        <v>0.9</v>
      </c>
      <c r="AA10" s="75">
        <v>0.9</v>
      </c>
      <c r="AB10" s="75">
        <v>0.9</v>
      </c>
      <c r="AC10" s="75">
        <v>0.9</v>
      </c>
      <c r="AD10" s="75">
        <v>0.9</v>
      </c>
      <c r="AE10" s="75"/>
      <c r="AF10" s="75"/>
      <c r="AG10" s="75"/>
    </row>
    <row r="11" spans="1:33" ht="12.75" x14ac:dyDescent="0.2">
      <c r="A11" s="89" t="s">
        <v>765</v>
      </c>
      <c r="B11" s="89" t="s">
        <v>527</v>
      </c>
      <c r="C11" s="75" t="s">
        <v>111</v>
      </c>
      <c r="D11" s="75" t="s">
        <v>97</v>
      </c>
      <c r="E11" s="75" t="s">
        <v>95</v>
      </c>
      <c r="F11" s="75" t="s">
        <v>96</v>
      </c>
      <c r="G11" s="75">
        <v>20.112982349999999</v>
      </c>
      <c r="H11" s="75">
        <f>$G$11</f>
        <v>20.112982349999999</v>
      </c>
      <c r="I11" s="75">
        <f t="shared" ref="I11:AD14" si="0">$G$11</f>
        <v>20.112982349999999</v>
      </c>
      <c r="J11" s="75">
        <f t="shared" si="0"/>
        <v>20.112982349999999</v>
      </c>
      <c r="K11" s="75">
        <f t="shared" si="0"/>
        <v>20.112982349999999</v>
      </c>
      <c r="L11" s="75">
        <f t="shared" si="0"/>
        <v>20.112982349999999</v>
      </c>
      <c r="M11" s="75">
        <f t="shared" si="0"/>
        <v>20.112982349999999</v>
      </c>
      <c r="N11" s="75">
        <f t="shared" si="0"/>
        <v>20.112982349999999</v>
      </c>
      <c r="O11" s="75">
        <f t="shared" si="0"/>
        <v>20.112982349999999</v>
      </c>
      <c r="P11" s="75">
        <f t="shared" si="0"/>
        <v>20.112982349999999</v>
      </c>
      <c r="Q11" s="75">
        <f t="shared" si="0"/>
        <v>20.112982349999999</v>
      </c>
      <c r="R11" s="75">
        <f t="shared" si="0"/>
        <v>20.112982349999999</v>
      </c>
      <c r="S11" s="75">
        <f t="shared" si="0"/>
        <v>20.112982349999999</v>
      </c>
      <c r="T11" s="75">
        <f t="shared" si="0"/>
        <v>20.112982349999999</v>
      </c>
      <c r="U11" s="75">
        <f t="shared" si="0"/>
        <v>20.112982349999999</v>
      </c>
      <c r="V11" s="75">
        <f t="shared" si="0"/>
        <v>20.112982349999999</v>
      </c>
      <c r="W11" s="75">
        <f t="shared" si="0"/>
        <v>20.112982349999999</v>
      </c>
      <c r="X11" s="75">
        <f t="shared" si="0"/>
        <v>20.112982349999999</v>
      </c>
      <c r="Y11" s="75">
        <f t="shared" si="0"/>
        <v>20.112982349999999</v>
      </c>
      <c r="Z11" s="75">
        <f t="shared" si="0"/>
        <v>20.112982349999999</v>
      </c>
      <c r="AA11" s="75">
        <f t="shared" si="0"/>
        <v>20.112982349999999</v>
      </c>
      <c r="AB11" s="75">
        <f t="shared" si="0"/>
        <v>20.112982349999999</v>
      </c>
      <c r="AC11" s="75">
        <f t="shared" si="0"/>
        <v>20.112982349999999</v>
      </c>
      <c r="AD11" s="75">
        <f t="shared" si="0"/>
        <v>20.112982349999999</v>
      </c>
      <c r="AE11" s="75">
        <v>573.6</v>
      </c>
      <c r="AF11" s="75">
        <v>4015.2</v>
      </c>
      <c r="AG11" s="75">
        <v>209364</v>
      </c>
    </row>
    <row r="12" spans="1:33" ht="12.75" x14ac:dyDescent="0.2">
      <c r="A12" s="53"/>
      <c r="B12" s="89" t="s">
        <v>761</v>
      </c>
      <c r="C12" s="75"/>
      <c r="D12" s="75"/>
      <c r="E12" s="75"/>
      <c r="F12" s="75"/>
      <c r="G12" s="75">
        <f>$G$11</f>
        <v>20.112982349999999</v>
      </c>
      <c r="H12" s="75">
        <f t="shared" ref="H12:H13" si="1">$G$11</f>
        <v>20.112982349999999</v>
      </c>
      <c r="I12" s="75">
        <f t="shared" si="0"/>
        <v>20.112982349999999</v>
      </c>
      <c r="J12" s="75">
        <f t="shared" si="0"/>
        <v>20.112982349999999</v>
      </c>
      <c r="K12" s="75">
        <f t="shared" si="0"/>
        <v>20.112982349999999</v>
      </c>
      <c r="L12" s="75">
        <f t="shared" si="0"/>
        <v>20.112982349999999</v>
      </c>
      <c r="M12" s="75">
        <f t="shared" si="0"/>
        <v>20.112982349999999</v>
      </c>
      <c r="N12" s="75">
        <f t="shared" si="0"/>
        <v>20.112982349999999</v>
      </c>
      <c r="O12" s="75">
        <f t="shared" si="0"/>
        <v>20.112982349999999</v>
      </c>
      <c r="P12" s="75">
        <f t="shared" si="0"/>
        <v>20.112982349999999</v>
      </c>
      <c r="Q12" s="75">
        <f t="shared" si="0"/>
        <v>20.112982349999999</v>
      </c>
      <c r="R12" s="75">
        <f t="shared" si="0"/>
        <v>20.112982349999999</v>
      </c>
      <c r="S12" s="75">
        <f t="shared" si="0"/>
        <v>20.112982349999999</v>
      </c>
      <c r="T12" s="75">
        <f t="shared" si="0"/>
        <v>20.112982349999999</v>
      </c>
      <c r="U12" s="75">
        <f t="shared" si="0"/>
        <v>20.112982349999999</v>
      </c>
      <c r="V12" s="75">
        <f t="shared" si="0"/>
        <v>20.112982349999999</v>
      </c>
      <c r="W12" s="75">
        <f t="shared" si="0"/>
        <v>20.112982349999999</v>
      </c>
      <c r="X12" s="75">
        <f t="shared" si="0"/>
        <v>20.112982349999999</v>
      </c>
      <c r="Y12" s="75">
        <f t="shared" si="0"/>
        <v>20.112982349999999</v>
      </c>
      <c r="Z12" s="75">
        <f t="shared" si="0"/>
        <v>20.112982349999999</v>
      </c>
      <c r="AA12" s="75">
        <f t="shared" si="0"/>
        <v>20.112982349999999</v>
      </c>
      <c r="AB12" s="75">
        <f t="shared" si="0"/>
        <v>20.112982349999999</v>
      </c>
      <c r="AC12" s="75">
        <f t="shared" si="0"/>
        <v>20.112982349999999</v>
      </c>
      <c r="AD12" s="75">
        <f t="shared" si="0"/>
        <v>20.112982349999999</v>
      </c>
      <c r="AE12" s="75"/>
      <c r="AF12" s="75"/>
      <c r="AG12" s="75"/>
    </row>
    <row r="13" spans="1:33" ht="12.75" x14ac:dyDescent="0.2">
      <c r="A13" s="53"/>
      <c r="B13" s="89" t="s">
        <v>762</v>
      </c>
      <c r="C13" s="75"/>
      <c r="D13" s="75"/>
      <c r="E13" s="75"/>
      <c r="F13" s="75"/>
      <c r="G13" s="75">
        <f>$G$11</f>
        <v>20.112982349999999</v>
      </c>
      <c r="H13" s="75">
        <f t="shared" si="1"/>
        <v>20.112982349999999</v>
      </c>
      <c r="I13" s="75">
        <f t="shared" si="0"/>
        <v>20.112982349999999</v>
      </c>
      <c r="J13" s="75">
        <f t="shared" si="0"/>
        <v>20.112982349999999</v>
      </c>
      <c r="K13" s="75">
        <f t="shared" si="0"/>
        <v>20.112982349999999</v>
      </c>
      <c r="L13" s="75">
        <f t="shared" si="0"/>
        <v>20.112982349999999</v>
      </c>
      <c r="M13" s="75">
        <f t="shared" si="0"/>
        <v>20.112982349999999</v>
      </c>
      <c r="N13" s="75">
        <f t="shared" si="0"/>
        <v>20.112982349999999</v>
      </c>
      <c r="O13" s="75">
        <f t="shared" si="0"/>
        <v>20.112982349999999</v>
      </c>
      <c r="P13" s="75">
        <f t="shared" si="0"/>
        <v>20.112982349999999</v>
      </c>
      <c r="Q13" s="75">
        <f t="shared" si="0"/>
        <v>20.112982349999999</v>
      </c>
      <c r="R13" s="75">
        <f t="shared" si="0"/>
        <v>20.112982349999999</v>
      </c>
      <c r="S13" s="75">
        <f t="shared" si="0"/>
        <v>20.112982349999999</v>
      </c>
      <c r="T13" s="75">
        <f t="shared" si="0"/>
        <v>20.112982349999999</v>
      </c>
      <c r="U13" s="75">
        <f t="shared" si="0"/>
        <v>20.112982349999999</v>
      </c>
      <c r="V13" s="75">
        <f t="shared" si="0"/>
        <v>20.112982349999999</v>
      </c>
      <c r="W13" s="75">
        <f t="shared" si="0"/>
        <v>20.112982349999999</v>
      </c>
      <c r="X13" s="75">
        <f t="shared" si="0"/>
        <v>20.112982349999999</v>
      </c>
      <c r="Y13" s="75">
        <f t="shared" si="0"/>
        <v>20.112982349999999</v>
      </c>
      <c r="Z13" s="75">
        <f t="shared" si="0"/>
        <v>20.112982349999999</v>
      </c>
      <c r="AA13" s="75">
        <f t="shared" si="0"/>
        <v>20.112982349999999</v>
      </c>
      <c r="AB13" s="75">
        <f t="shared" si="0"/>
        <v>20.112982349999999</v>
      </c>
      <c r="AC13" s="75">
        <f t="shared" si="0"/>
        <v>20.112982349999999</v>
      </c>
      <c r="AD13" s="75">
        <f t="shared" si="0"/>
        <v>20.112982349999999</v>
      </c>
      <c r="AE13" s="75"/>
      <c r="AF13" s="75"/>
      <c r="AG13" s="75"/>
    </row>
    <row r="14" spans="1:33" ht="12.75" x14ac:dyDescent="0.2">
      <c r="A14" s="89" t="s">
        <v>766</v>
      </c>
      <c r="B14" s="89" t="s">
        <v>527</v>
      </c>
      <c r="C14" s="75" t="s">
        <v>110</v>
      </c>
      <c r="D14" s="75" t="s">
        <v>97</v>
      </c>
      <c r="E14" s="75" t="s">
        <v>95</v>
      </c>
      <c r="F14" s="75" t="s">
        <v>96</v>
      </c>
      <c r="G14" s="75">
        <f t="shared" ref="G14:V16" si="2">$G$11</f>
        <v>20.112982349999999</v>
      </c>
      <c r="H14" s="75">
        <f t="shared" si="2"/>
        <v>20.112982349999999</v>
      </c>
      <c r="I14" s="75">
        <f t="shared" si="2"/>
        <v>20.112982349999999</v>
      </c>
      <c r="J14" s="75">
        <f t="shared" si="2"/>
        <v>20.112982349999999</v>
      </c>
      <c r="K14" s="75">
        <f t="shared" si="2"/>
        <v>20.112982349999999</v>
      </c>
      <c r="L14" s="75">
        <f t="shared" si="2"/>
        <v>20.112982349999999</v>
      </c>
      <c r="M14" s="75">
        <f t="shared" si="2"/>
        <v>20.112982349999999</v>
      </c>
      <c r="N14" s="75">
        <f t="shared" si="2"/>
        <v>20.112982349999999</v>
      </c>
      <c r="O14" s="75">
        <f t="shared" si="2"/>
        <v>20.112982349999999</v>
      </c>
      <c r="P14" s="75">
        <f t="shared" si="2"/>
        <v>20.112982349999999</v>
      </c>
      <c r="Q14" s="75">
        <f t="shared" si="2"/>
        <v>20.112982349999999</v>
      </c>
      <c r="R14" s="75">
        <f t="shared" si="2"/>
        <v>20.112982349999999</v>
      </c>
      <c r="S14" s="75">
        <f t="shared" si="2"/>
        <v>20.112982349999999</v>
      </c>
      <c r="T14" s="75">
        <f t="shared" si="2"/>
        <v>20.112982349999999</v>
      </c>
      <c r="U14" s="75">
        <f t="shared" si="2"/>
        <v>20.112982349999999</v>
      </c>
      <c r="V14" s="75">
        <f t="shared" si="2"/>
        <v>20.112982349999999</v>
      </c>
      <c r="W14" s="75">
        <f t="shared" si="0"/>
        <v>20.112982349999999</v>
      </c>
      <c r="X14" s="75">
        <f t="shared" si="0"/>
        <v>20.112982349999999</v>
      </c>
      <c r="Y14" s="75">
        <f t="shared" si="0"/>
        <v>20.112982349999999</v>
      </c>
      <c r="Z14" s="75">
        <f t="shared" si="0"/>
        <v>20.112982349999999</v>
      </c>
      <c r="AA14" s="75">
        <f t="shared" si="0"/>
        <v>20.112982349999999</v>
      </c>
      <c r="AB14" s="75">
        <f t="shared" si="0"/>
        <v>20.112982349999999</v>
      </c>
      <c r="AC14" s="75">
        <f t="shared" si="0"/>
        <v>20.112982349999999</v>
      </c>
      <c r="AD14" s="75">
        <f t="shared" si="0"/>
        <v>20.112982349999999</v>
      </c>
      <c r="AE14" s="75">
        <v>506.4</v>
      </c>
      <c r="AF14" s="75">
        <v>3544.8</v>
      </c>
      <c r="AG14" s="75">
        <v>184836</v>
      </c>
    </row>
    <row r="15" spans="1:33" ht="12.75" x14ac:dyDescent="0.2">
      <c r="A15" s="89"/>
      <c r="B15" s="89" t="s">
        <v>761</v>
      </c>
      <c r="C15" s="75"/>
      <c r="D15" s="75"/>
      <c r="E15" s="75"/>
      <c r="F15" s="75"/>
      <c r="G15" s="75">
        <f t="shared" si="2"/>
        <v>20.112982349999999</v>
      </c>
      <c r="H15" s="75">
        <f t="shared" ref="H15:AD16" si="3">$G$11</f>
        <v>20.112982349999999</v>
      </c>
      <c r="I15" s="75">
        <f t="shared" si="3"/>
        <v>20.112982349999999</v>
      </c>
      <c r="J15" s="75">
        <f t="shared" si="3"/>
        <v>20.112982349999999</v>
      </c>
      <c r="K15" s="75">
        <f t="shared" si="3"/>
        <v>20.112982349999999</v>
      </c>
      <c r="L15" s="75">
        <f t="shared" si="3"/>
        <v>20.112982349999999</v>
      </c>
      <c r="M15" s="75">
        <f t="shared" si="3"/>
        <v>20.112982349999999</v>
      </c>
      <c r="N15" s="75">
        <f t="shared" si="3"/>
        <v>20.112982349999999</v>
      </c>
      <c r="O15" s="75">
        <f t="shared" si="3"/>
        <v>20.112982349999999</v>
      </c>
      <c r="P15" s="75">
        <f t="shared" si="3"/>
        <v>20.112982349999999</v>
      </c>
      <c r="Q15" s="75">
        <f t="shared" si="3"/>
        <v>20.112982349999999</v>
      </c>
      <c r="R15" s="75">
        <f t="shared" si="3"/>
        <v>20.112982349999999</v>
      </c>
      <c r="S15" s="75">
        <f t="shared" si="3"/>
        <v>20.112982349999999</v>
      </c>
      <c r="T15" s="75">
        <f t="shared" si="3"/>
        <v>20.112982349999999</v>
      </c>
      <c r="U15" s="75">
        <f t="shared" si="3"/>
        <v>20.112982349999999</v>
      </c>
      <c r="V15" s="75">
        <f t="shared" si="3"/>
        <v>20.112982349999999</v>
      </c>
      <c r="W15" s="75">
        <f t="shared" si="3"/>
        <v>20.112982349999999</v>
      </c>
      <c r="X15" s="75">
        <f t="shared" si="3"/>
        <v>20.112982349999999</v>
      </c>
      <c r="Y15" s="75">
        <f t="shared" si="3"/>
        <v>20.112982349999999</v>
      </c>
      <c r="Z15" s="75">
        <f t="shared" si="3"/>
        <v>20.112982349999999</v>
      </c>
      <c r="AA15" s="75">
        <f t="shared" si="3"/>
        <v>20.112982349999999</v>
      </c>
      <c r="AB15" s="75">
        <f t="shared" si="3"/>
        <v>20.112982349999999</v>
      </c>
      <c r="AC15" s="75">
        <f t="shared" si="3"/>
        <v>20.112982349999999</v>
      </c>
      <c r="AD15" s="75">
        <f t="shared" si="3"/>
        <v>20.112982349999999</v>
      </c>
      <c r="AE15" s="75"/>
      <c r="AF15" s="75"/>
      <c r="AG15" s="75"/>
    </row>
    <row r="16" spans="1:33" ht="12.75" x14ac:dyDescent="0.2">
      <c r="A16" s="89"/>
      <c r="B16" s="89" t="s">
        <v>762</v>
      </c>
      <c r="C16" s="75"/>
      <c r="D16" s="75"/>
      <c r="E16" s="75"/>
      <c r="F16" s="75"/>
      <c r="G16" s="75">
        <f t="shared" si="2"/>
        <v>20.112982349999999</v>
      </c>
      <c r="H16" s="75">
        <f t="shared" si="3"/>
        <v>20.112982349999999</v>
      </c>
      <c r="I16" s="75">
        <f t="shared" si="3"/>
        <v>20.112982349999999</v>
      </c>
      <c r="J16" s="75">
        <f t="shared" si="3"/>
        <v>20.112982349999999</v>
      </c>
      <c r="K16" s="75">
        <f t="shared" si="3"/>
        <v>20.112982349999999</v>
      </c>
      <c r="L16" s="75">
        <f t="shared" si="3"/>
        <v>20.112982349999999</v>
      </c>
      <c r="M16" s="75">
        <f t="shared" si="3"/>
        <v>20.112982349999999</v>
      </c>
      <c r="N16" s="75">
        <f t="shared" si="3"/>
        <v>20.112982349999999</v>
      </c>
      <c r="O16" s="75">
        <f t="shared" si="3"/>
        <v>20.112982349999999</v>
      </c>
      <c r="P16" s="75">
        <f t="shared" si="3"/>
        <v>20.112982349999999</v>
      </c>
      <c r="Q16" s="75">
        <f t="shared" si="3"/>
        <v>20.112982349999999</v>
      </c>
      <c r="R16" s="75">
        <f t="shared" si="3"/>
        <v>20.112982349999999</v>
      </c>
      <c r="S16" s="75">
        <f t="shared" si="3"/>
        <v>20.112982349999999</v>
      </c>
      <c r="T16" s="75">
        <f t="shared" si="3"/>
        <v>20.112982349999999</v>
      </c>
      <c r="U16" s="75">
        <f t="shared" si="3"/>
        <v>20.112982349999999</v>
      </c>
      <c r="V16" s="75">
        <f t="shared" si="3"/>
        <v>20.112982349999999</v>
      </c>
      <c r="W16" s="75">
        <f t="shared" si="3"/>
        <v>20.112982349999999</v>
      </c>
      <c r="X16" s="75">
        <f t="shared" si="3"/>
        <v>20.112982349999999</v>
      </c>
      <c r="Y16" s="75">
        <f t="shared" si="3"/>
        <v>20.112982349999999</v>
      </c>
      <c r="Z16" s="75">
        <f t="shared" si="3"/>
        <v>20.112982349999999</v>
      </c>
      <c r="AA16" s="75">
        <f t="shared" si="3"/>
        <v>20.112982349999999</v>
      </c>
      <c r="AB16" s="75">
        <f t="shared" si="3"/>
        <v>20.112982349999999</v>
      </c>
      <c r="AC16" s="75">
        <f t="shared" si="3"/>
        <v>20.112982349999999</v>
      </c>
      <c r="AD16" s="75">
        <f t="shared" si="3"/>
        <v>20.112982349999999</v>
      </c>
      <c r="AE16" s="75"/>
      <c r="AF16" s="75"/>
      <c r="AG16" s="75"/>
    </row>
    <row r="17" spans="1:33" ht="12.75" x14ac:dyDescent="0.2">
      <c r="A17" s="89" t="s">
        <v>767</v>
      </c>
      <c r="B17" s="89" t="s">
        <v>527</v>
      </c>
      <c r="C17" s="75"/>
      <c r="D17" s="75"/>
      <c r="E17" s="75"/>
      <c r="F17" s="75"/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0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5">
        <v>0</v>
      </c>
      <c r="AC17" s="75">
        <v>0</v>
      </c>
      <c r="AD17" s="75">
        <v>0</v>
      </c>
      <c r="AE17" s="75"/>
      <c r="AF17" s="75"/>
      <c r="AG17" s="75"/>
    </row>
    <row r="18" spans="1:33" ht="12.75" x14ac:dyDescent="0.2">
      <c r="A18" s="90"/>
      <c r="B18" s="89" t="s">
        <v>761</v>
      </c>
      <c r="C18" s="75"/>
      <c r="D18" s="75"/>
      <c r="E18" s="75"/>
      <c r="F18" s="75"/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5">
        <v>0</v>
      </c>
      <c r="Y18" s="75">
        <v>0</v>
      </c>
      <c r="Z18" s="75">
        <v>0</v>
      </c>
      <c r="AA18" s="75">
        <v>0</v>
      </c>
      <c r="AB18" s="75">
        <v>0</v>
      </c>
      <c r="AC18" s="75">
        <v>0</v>
      </c>
      <c r="AD18" s="75">
        <v>0</v>
      </c>
      <c r="AE18" s="75"/>
      <c r="AF18" s="75"/>
      <c r="AG18" s="75"/>
    </row>
    <row r="19" spans="1:33" ht="12.75" x14ac:dyDescent="0.2">
      <c r="A19" s="90"/>
      <c r="B19" s="89" t="s">
        <v>762</v>
      </c>
      <c r="C19" s="75"/>
      <c r="D19" s="75"/>
      <c r="E19" s="75"/>
      <c r="F19" s="75"/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5">
        <v>0</v>
      </c>
      <c r="X19" s="75">
        <v>0</v>
      </c>
      <c r="Y19" s="75">
        <v>0</v>
      </c>
      <c r="Z19" s="75">
        <v>0</v>
      </c>
      <c r="AA19" s="75">
        <v>0</v>
      </c>
      <c r="AB19" s="75">
        <v>0</v>
      </c>
      <c r="AC19" s="75">
        <v>0</v>
      </c>
      <c r="AD19" s="75">
        <v>0</v>
      </c>
      <c r="AE19" s="75"/>
      <c r="AF19" s="75"/>
      <c r="AG19" s="75"/>
    </row>
    <row r="20" spans="1:33" x14ac:dyDescent="0.15">
      <c r="A20" t="s">
        <v>773</v>
      </c>
      <c r="B20" t="s">
        <v>527</v>
      </c>
      <c r="C20" t="s">
        <v>114</v>
      </c>
      <c r="D20" t="s">
        <v>94</v>
      </c>
      <c r="E20" t="s">
        <v>95</v>
      </c>
      <c r="F20" t="s">
        <v>96</v>
      </c>
      <c r="G20">
        <v>0.08</v>
      </c>
      <c r="H20">
        <v>0.04</v>
      </c>
      <c r="I20">
        <v>0.01</v>
      </c>
      <c r="J20">
        <v>0.01</v>
      </c>
      <c r="K20">
        <v>0.04</v>
      </c>
      <c r="L20">
        <v>0.27</v>
      </c>
      <c r="M20">
        <v>0.94</v>
      </c>
      <c r="N20">
        <v>1</v>
      </c>
      <c r="O20">
        <v>0.96</v>
      </c>
      <c r="P20">
        <v>0.84</v>
      </c>
      <c r="Q20">
        <v>0.76</v>
      </c>
      <c r="R20">
        <v>0.61</v>
      </c>
      <c r="S20">
        <v>0.53</v>
      </c>
      <c r="T20">
        <v>0.47</v>
      </c>
      <c r="U20">
        <v>0.41</v>
      </c>
      <c r="V20">
        <v>0.47</v>
      </c>
      <c r="W20">
        <v>0.55000000000000004</v>
      </c>
      <c r="X20">
        <v>0.73</v>
      </c>
      <c r="Y20">
        <v>0.86</v>
      </c>
      <c r="Z20">
        <v>0.82</v>
      </c>
      <c r="AA20">
        <v>0.75</v>
      </c>
      <c r="AB20">
        <v>0.61</v>
      </c>
      <c r="AC20">
        <v>0.53</v>
      </c>
      <c r="AD20">
        <v>0.28999999999999998</v>
      </c>
    </row>
    <row r="21" spans="1:33" x14ac:dyDescent="0.15">
      <c r="B21" t="s">
        <v>761</v>
      </c>
      <c r="G21">
        <v>0.08</v>
      </c>
      <c r="H21">
        <v>0.04</v>
      </c>
      <c r="I21">
        <v>0.01</v>
      </c>
      <c r="J21">
        <v>0.01</v>
      </c>
      <c r="K21">
        <v>0.04</v>
      </c>
      <c r="L21">
        <v>0.27</v>
      </c>
      <c r="M21">
        <v>0.94</v>
      </c>
      <c r="N21">
        <v>1</v>
      </c>
      <c r="O21">
        <v>0.96</v>
      </c>
      <c r="P21">
        <v>0.84</v>
      </c>
      <c r="Q21">
        <v>0.76</v>
      </c>
      <c r="R21">
        <v>0.61</v>
      </c>
      <c r="S21">
        <v>0.53</v>
      </c>
      <c r="T21">
        <v>0.47</v>
      </c>
      <c r="U21">
        <v>0.41</v>
      </c>
      <c r="V21">
        <v>0.47</v>
      </c>
      <c r="W21">
        <v>0.55000000000000004</v>
      </c>
      <c r="X21">
        <v>0.73</v>
      </c>
      <c r="Y21">
        <v>0.86</v>
      </c>
      <c r="Z21">
        <v>0.82</v>
      </c>
      <c r="AA21">
        <v>0.75</v>
      </c>
      <c r="AB21">
        <v>0.61</v>
      </c>
      <c r="AC21">
        <v>0.53</v>
      </c>
      <c r="AD21">
        <v>0.28999999999999998</v>
      </c>
    </row>
    <row r="22" spans="1:33" x14ac:dyDescent="0.15">
      <c r="B22" t="s">
        <v>762</v>
      </c>
      <c r="G22">
        <v>0.08</v>
      </c>
      <c r="H22">
        <v>0.04</v>
      </c>
      <c r="I22">
        <v>0.01</v>
      </c>
      <c r="J22">
        <v>0.01</v>
      </c>
      <c r="K22">
        <v>0.04</v>
      </c>
      <c r="L22">
        <v>0.27</v>
      </c>
      <c r="M22">
        <v>0.94</v>
      </c>
      <c r="N22">
        <v>1</v>
      </c>
      <c r="O22">
        <v>0.96</v>
      </c>
      <c r="P22">
        <v>0.84</v>
      </c>
      <c r="Q22">
        <v>0.76</v>
      </c>
      <c r="R22">
        <v>0.61</v>
      </c>
      <c r="S22">
        <v>0.53</v>
      </c>
      <c r="T22">
        <v>0.47</v>
      </c>
      <c r="U22">
        <v>0.41</v>
      </c>
      <c r="V22">
        <v>0.47</v>
      </c>
      <c r="W22">
        <v>0.55000000000000004</v>
      </c>
      <c r="X22">
        <v>0.73</v>
      </c>
      <c r="Y22">
        <v>0.86</v>
      </c>
      <c r="Z22">
        <v>0.82</v>
      </c>
      <c r="AA22">
        <v>0.75</v>
      </c>
      <c r="AB22">
        <v>0.61</v>
      </c>
      <c r="AC22">
        <v>0.53</v>
      </c>
      <c r="AD22">
        <v>0.28999999999999998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S437"/>
  <sheetViews>
    <sheetView workbookViewId="0">
      <pane ySplit="2" topLeftCell="A3" activePane="bottomLeft" state="frozen"/>
      <selection pane="bottomLeft" activeCell="D78" sqref="D78"/>
    </sheetView>
  </sheetViews>
  <sheetFormatPr defaultColWidth="9.33203125" defaultRowHeight="12.75" x14ac:dyDescent="0.15"/>
  <cols>
    <col min="1" max="1" width="15.1640625" style="19" customWidth="1"/>
    <col min="2" max="2" width="2.5" style="23" customWidth="1"/>
    <col min="3" max="3" width="44.83203125" style="16" customWidth="1"/>
    <col min="4" max="6" width="37" style="22" customWidth="1"/>
    <col min="7" max="19" width="21.33203125" style="19" customWidth="1"/>
    <col min="20" max="16384" width="9.33203125" style="19"/>
  </cols>
  <sheetData>
    <row r="1" spans="1:19" ht="18" x14ac:dyDescent="0.15">
      <c r="A1" s="46">
        <v>1</v>
      </c>
      <c r="B1" s="15" t="s">
        <v>420</v>
      </c>
      <c r="D1" s="17"/>
      <c r="E1" s="17"/>
      <c r="F1" s="17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8" x14ac:dyDescent="0.15">
      <c r="A2" s="46" t="s">
        <v>724</v>
      </c>
      <c r="B2" s="15"/>
      <c r="D2" s="20" t="s">
        <v>159</v>
      </c>
      <c r="E2" s="20" t="s">
        <v>159</v>
      </c>
      <c r="F2" s="20" t="s">
        <v>159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hidden="1" x14ac:dyDescent="0.15">
      <c r="B3" s="21" t="s">
        <v>246</v>
      </c>
    </row>
    <row r="4" spans="1:19" ht="25.5" hidden="1" x14ac:dyDescent="0.15">
      <c r="C4" s="24" t="s">
        <v>247</v>
      </c>
      <c r="D4" s="22" t="s">
        <v>421</v>
      </c>
      <c r="E4" s="22" t="s">
        <v>568</v>
      </c>
      <c r="F4" s="22" t="s">
        <v>629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idden="1" x14ac:dyDescent="0.15">
      <c r="C5" s="24" t="s">
        <v>262</v>
      </c>
      <c r="D5" s="22" t="s">
        <v>263</v>
      </c>
      <c r="E5" s="22" t="s">
        <v>263</v>
      </c>
      <c r="F5" s="22" t="s">
        <v>263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19" hidden="1" x14ac:dyDescent="0.15">
      <c r="C6" s="24" t="s">
        <v>264</v>
      </c>
      <c r="D6" s="22" t="s">
        <v>100</v>
      </c>
      <c r="E6" s="22" t="s">
        <v>100</v>
      </c>
      <c r="F6" s="22" t="s">
        <v>100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19" hidden="1" x14ac:dyDescent="0.15">
      <c r="B7" s="21" t="s">
        <v>265</v>
      </c>
    </row>
    <row r="8" spans="1:19" ht="14.25" x14ac:dyDescent="0.15">
      <c r="A8" s="46" t="s">
        <v>730</v>
      </c>
      <c r="C8" s="24" t="s">
        <v>173</v>
      </c>
      <c r="D8" s="22">
        <v>3135</v>
      </c>
      <c r="E8" s="22">
        <v>3135</v>
      </c>
      <c r="F8" s="22">
        <v>3135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1:19" hidden="1" x14ac:dyDescent="0.15">
      <c r="C9" s="24" t="s">
        <v>266</v>
      </c>
      <c r="D9" s="22" t="s">
        <v>160</v>
      </c>
      <c r="E9" s="22" t="s">
        <v>160</v>
      </c>
      <c r="F9" s="22" t="s">
        <v>160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1:19" hidden="1" x14ac:dyDescent="0.15">
      <c r="C10" s="24" t="s">
        <v>267</v>
      </c>
      <c r="D10" s="54">
        <v>2.74</v>
      </c>
      <c r="E10" s="54">
        <v>2.74</v>
      </c>
      <c r="F10" s="54">
        <v>2.74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1:19" x14ac:dyDescent="0.15">
      <c r="A11" s="46" t="s">
        <v>731</v>
      </c>
      <c r="C11" s="24" t="s">
        <v>268</v>
      </c>
      <c r="D11" s="22">
        <v>4</v>
      </c>
      <c r="E11" s="22">
        <v>4</v>
      </c>
      <c r="F11" s="22">
        <v>4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hidden="1" x14ac:dyDescent="0.15">
      <c r="C12" s="24" t="s">
        <v>269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1:19" hidden="1" x14ac:dyDescent="0.15">
      <c r="C13" s="28" t="s">
        <v>161</v>
      </c>
      <c r="D13" s="29">
        <v>0.1474</v>
      </c>
      <c r="E13" s="29">
        <v>0.1474</v>
      </c>
      <c r="F13" s="29">
        <v>0.1474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1:19" hidden="1" x14ac:dyDescent="0.15">
      <c r="C14" s="30" t="s">
        <v>162</v>
      </c>
      <c r="D14" s="29">
        <v>0.16200000000000001</v>
      </c>
      <c r="E14" s="29">
        <v>0.16200000000000001</v>
      </c>
      <c r="F14" s="29">
        <v>0.16200000000000001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spans="1:19" hidden="1" x14ac:dyDescent="0.15">
      <c r="C15" s="30" t="s">
        <v>163</v>
      </c>
      <c r="D15" s="29">
        <v>0.1474</v>
      </c>
      <c r="E15" s="29">
        <v>0.1474</v>
      </c>
      <c r="F15" s="29">
        <v>0.1474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spans="1:19" hidden="1" x14ac:dyDescent="0.15">
      <c r="C16" s="30" t="s">
        <v>164</v>
      </c>
      <c r="D16" s="29">
        <v>0.15129999999999999</v>
      </c>
      <c r="E16" s="29">
        <v>0.15129999999999999</v>
      </c>
      <c r="F16" s="29">
        <v>0.15129999999999999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x14ac:dyDescent="0.15">
      <c r="A17" s="46" t="s">
        <v>732</v>
      </c>
      <c r="C17" s="30" t="s">
        <v>200</v>
      </c>
      <c r="D17" s="29">
        <v>0.14990000000000001</v>
      </c>
      <c r="E17" s="29">
        <v>0.14990000000000001</v>
      </c>
      <c r="F17" s="29">
        <v>0.14990000000000001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hidden="1" x14ac:dyDescent="0.15">
      <c r="C18" s="24" t="s">
        <v>270</v>
      </c>
      <c r="D18" s="26">
        <v>0</v>
      </c>
      <c r="E18" s="26">
        <v>0</v>
      </c>
      <c r="F18" s="26">
        <v>0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idden="1" x14ac:dyDescent="0.15">
      <c r="C19" s="24" t="s">
        <v>271</v>
      </c>
      <c r="D19" s="22" t="s">
        <v>272</v>
      </c>
      <c r="E19" s="22" t="s">
        <v>272</v>
      </c>
      <c r="F19" s="22" t="s">
        <v>272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1:19" hidden="1" x14ac:dyDescent="0.15">
      <c r="C20" s="24" t="s">
        <v>273</v>
      </c>
      <c r="D20" s="26">
        <v>0</v>
      </c>
      <c r="E20" s="26">
        <v>0</v>
      </c>
      <c r="F20" s="26">
        <v>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1:19" ht="38.25" hidden="1" x14ac:dyDescent="0.15">
      <c r="C21" s="24" t="s">
        <v>274</v>
      </c>
      <c r="D21" s="22" t="s">
        <v>101</v>
      </c>
      <c r="E21" s="22" t="s">
        <v>101</v>
      </c>
      <c r="F21" s="22" t="s">
        <v>101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19" x14ac:dyDescent="0.15">
      <c r="A22" s="46" t="s">
        <v>733</v>
      </c>
      <c r="C22" s="24" t="s">
        <v>165</v>
      </c>
      <c r="D22" s="29">
        <v>3.05</v>
      </c>
      <c r="E22" s="29">
        <v>3.05</v>
      </c>
      <c r="F22" s="29">
        <v>3.05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spans="1:19" hidden="1" x14ac:dyDescent="0.15">
      <c r="C23" s="24" t="s">
        <v>166</v>
      </c>
      <c r="D23" s="29">
        <v>3.05</v>
      </c>
      <c r="E23" s="29">
        <v>3.05</v>
      </c>
      <c r="F23" s="29">
        <v>3.05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1:19" ht="25.5" hidden="1" x14ac:dyDescent="0.15">
      <c r="C24" s="24" t="s">
        <v>167</v>
      </c>
      <c r="D24" s="19" t="s">
        <v>419</v>
      </c>
      <c r="E24" s="19" t="s">
        <v>419</v>
      </c>
      <c r="F24" s="19" t="s">
        <v>419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19" hidden="1" x14ac:dyDescent="0.15">
      <c r="B25" s="21" t="s">
        <v>275</v>
      </c>
    </row>
    <row r="26" spans="1:19" hidden="1" x14ac:dyDescent="0.15">
      <c r="C26" s="21" t="s">
        <v>276</v>
      </c>
    </row>
    <row r="27" spans="1:19" hidden="1" x14ac:dyDescent="0.15">
      <c r="C27" s="24" t="s">
        <v>277</v>
      </c>
      <c r="D27" s="22" t="s">
        <v>282</v>
      </c>
      <c r="E27" s="22" t="s">
        <v>282</v>
      </c>
      <c r="F27" s="22" t="s">
        <v>282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19" ht="14.25" x14ac:dyDescent="0.15">
      <c r="A28" s="46" t="s">
        <v>734</v>
      </c>
      <c r="C28" s="24" t="s">
        <v>174</v>
      </c>
      <c r="D28" s="32">
        <v>1542</v>
      </c>
      <c r="E28" s="22">
        <v>1542</v>
      </c>
      <c r="F28" s="22">
        <v>1542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19" ht="14.25" hidden="1" x14ac:dyDescent="0.15">
      <c r="C29" s="24" t="s">
        <v>175</v>
      </c>
      <c r="D29" s="32">
        <v>1310.88</v>
      </c>
      <c r="E29" s="22">
        <v>1310.88</v>
      </c>
      <c r="F29" s="22">
        <v>1310.88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19" x14ac:dyDescent="0.15">
      <c r="A30" s="46" t="s">
        <v>735</v>
      </c>
      <c r="C30" s="24" t="s">
        <v>278</v>
      </c>
      <c r="D30" s="33">
        <v>0.66303758932948065</v>
      </c>
      <c r="E30" s="29">
        <v>0.66303758932948065</v>
      </c>
      <c r="F30" s="29">
        <v>0.66303758932948065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</row>
    <row r="31" spans="1:19" hidden="1" x14ac:dyDescent="0.15">
      <c r="C31" s="21" t="s">
        <v>279</v>
      </c>
    </row>
    <row r="32" spans="1:19" hidden="1" x14ac:dyDescent="0.15">
      <c r="C32" s="24" t="s">
        <v>277</v>
      </c>
      <c r="D32" s="19" t="s">
        <v>285</v>
      </c>
      <c r="E32" s="19" t="s">
        <v>285</v>
      </c>
      <c r="F32" s="19" t="s">
        <v>285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ht="14.25" x14ac:dyDescent="0.15">
      <c r="A33" s="46" t="s">
        <v>736</v>
      </c>
      <c r="C33" s="24" t="s">
        <v>174</v>
      </c>
      <c r="D33" s="22">
        <v>783.66</v>
      </c>
      <c r="E33" s="22">
        <v>783.66</v>
      </c>
      <c r="F33" s="22">
        <v>783.66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ht="14.25" hidden="1" x14ac:dyDescent="0.15">
      <c r="C34" s="24" t="s">
        <v>175</v>
      </c>
      <c r="D34" s="22">
        <v>783.66</v>
      </c>
      <c r="E34" s="22">
        <v>783.66</v>
      </c>
      <c r="F34" s="22">
        <v>783.66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hidden="1" x14ac:dyDescent="0.15">
      <c r="C35" s="24" t="s">
        <v>280</v>
      </c>
      <c r="D35" s="29">
        <v>0.33696241067051935</v>
      </c>
      <c r="E35" s="29">
        <v>0.33696241067051935</v>
      </c>
      <c r="F35" s="29">
        <v>0.33696241067051935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</row>
    <row r="36" spans="1:19" ht="14.25" hidden="1" x14ac:dyDescent="0.15">
      <c r="C36" s="21" t="s">
        <v>176</v>
      </c>
    </row>
    <row r="37" spans="1:19" hidden="1" x14ac:dyDescent="0.15">
      <c r="C37" s="24" t="s">
        <v>161</v>
      </c>
      <c r="D37" s="34">
        <v>83.23</v>
      </c>
      <c r="E37" s="26">
        <v>83.23</v>
      </c>
      <c r="F37" s="26">
        <v>83.23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hidden="1" x14ac:dyDescent="0.15">
      <c r="C38" s="24" t="s">
        <v>162</v>
      </c>
      <c r="D38" s="34">
        <v>33.42</v>
      </c>
      <c r="E38" s="26">
        <v>33.42</v>
      </c>
      <c r="F38" s="26">
        <v>33.42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hidden="1" x14ac:dyDescent="0.15">
      <c r="C39" s="24" t="s">
        <v>163</v>
      </c>
      <c r="D39" s="34">
        <v>83.23</v>
      </c>
      <c r="E39" s="26">
        <v>83.23</v>
      </c>
      <c r="F39" s="26">
        <v>83.23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hidden="1" x14ac:dyDescent="0.15">
      <c r="C40" s="24" t="s">
        <v>164</v>
      </c>
      <c r="D40" s="34">
        <v>31.21</v>
      </c>
      <c r="E40" s="26">
        <v>31.21</v>
      </c>
      <c r="F40" s="26">
        <v>31.21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ht="14.25" x14ac:dyDescent="0.15">
      <c r="A41" s="46" t="s">
        <v>737</v>
      </c>
      <c r="C41" s="24" t="s">
        <v>177</v>
      </c>
      <c r="D41" s="34">
        <f>SUM(D37:D40)</f>
        <v>231.09</v>
      </c>
      <c r="E41" s="26">
        <f>SUM(E37:E40)</f>
        <v>231.09</v>
      </c>
      <c r="F41" s="26">
        <f>SUM(F37:F40)</f>
        <v>231.09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ht="14.25" hidden="1" x14ac:dyDescent="0.15">
      <c r="C42" s="24" t="s">
        <v>178</v>
      </c>
      <c r="D42" s="22">
        <v>0</v>
      </c>
      <c r="E42" s="22">
        <v>0</v>
      </c>
      <c r="F42" s="22">
        <v>0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hidden="1" x14ac:dyDescent="0.15">
      <c r="C43" s="21" t="s">
        <v>26</v>
      </c>
    </row>
    <row r="44" spans="1:19" ht="14.25" hidden="1" x14ac:dyDescent="0.15">
      <c r="C44" s="24" t="s">
        <v>179</v>
      </c>
      <c r="D44" s="22">
        <v>0</v>
      </c>
      <c r="E44" s="22">
        <v>0</v>
      </c>
      <c r="F44" s="22">
        <v>0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ht="14.25" hidden="1" x14ac:dyDescent="0.15">
      <c r="C45" s="24" t="s">
        <v>178</v>
      </c>
      <c r="D45" s="22">
        <v>0</v>
      </c>
      <c r="E45" s="22">
        <v>0</v>
      </c>
      <c r="F45" s="22">
        <v>0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hidden="1" x14ac:dyDescent="0.15">
      <c r="C46" s="21" t="s">
        <v>27</v>
      </c>
    </row>
    <row r="47" spans="1:19" hidden="1" x14ac:dyDescent="0.15">
      <c r="C47" s="24" t="s">
        <v>28</v>
      </c>
      <c r="D47" s="22" t="s">
        <v>29</v>
      </c>
      <c r="E47" s="22" t="s">
        <v>29</v>
      </c>
      <c r="F47" s="22" t="s">
        <v>29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hidden="1" x14ac:dyDescent="0.15">
      <c r="C48" s="24" t="s">
        <v>30</v>
      </c>
      <c r="D48" s="72" t="s">
        <v>283</v>
      </c>
      <c r="E48" s="72" t="s">
        <v>283</v>
      </c>
      <c r="F48" s="72" t="s">
        <v>283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2:19" ht="14.25" hidden="1" x14ac:dyDescent="0.15">
      <c r="C49" s="24" t="s">
        <v>179</v>
      </c>
      <c r="D49" s="22">
        <v>783.66</v>
      </c>
      <c r="E49" s="22">
        <v>783.66</v>
      </c>
      <c r="F49" s="22">
        <v>783.66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2:19" hidden="1" x14ac:dyDescent="0.15">
      <c r="C50" s="21" t="s">
        <v>31</v>
      </c>
    </row>
    <row r="51" spans="2:19" hidden="1" x14ac:dyDescent="0.15">
      <c r="C51" s="24" t="s">
        <v>30</v>
      </c>
      <c r="D51" s="22" t="s">
        <v>32</v>
      </c>
      <c r="E51" s="22" t="s">
        <v>32</v>
      </c>
      <c r="F51" s="22" t="s">
        <v>32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2:19" ht="14.25" hidden="1" x14ac:dyDescent="0.15">
      <c r="C52" s="24" t="s">
        <v>179</v>
      </c>
      <c r="D52" s="22">
        <v>1686.92</v>
      </c>
      <c r="E52" s="22">
        <v>1686.92</v>
      </c>
      <c r="F52" s="22">
        <v>1686.92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2:19" hidden="1" x14ac:dyDescent="0.15">
      <c r="C53" s="21" t="s">
        <v>33</v>
      </c>
    </row>
    <row r="54" spans="2:19" hidden="1" x14ac:dyDescent="0.15">
      <c r="C54" s="24" t="s">
        <v>30</v>
      </c>
      <c r="D54" s="22" t="s">
        <v>168</v>
      </c>
      <c r="E54" s="22" t="s">
        <v>168</v>
      </c>
      <c r="F54" s="22" t="s">
        <v>168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2:19" ht="14.25" hidden="1" x14ac:dyDescent="0.15">
      <c r="C55" s="24" t="s">
        <v>179</v>
      </c>
      <c r="D55" s="22">
        <v>6269.18</v>
      </c>
      <c r="E55" s="22">
        <v>6269.18</v>
      </c>
      <c r="F55" s="22">
        <v>6269.18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2:19" ht="14.25" hidden="1" x14ac:dyDescent="0.15">
      <c r="C56" s="24" t="s">
        <v>180</v>
      </c>
      <c r="D56" s="35">
        <v>1.8400000000000001E-7</v>
      </c>
      <c r="E56" s="35">
        <v>1.8400000000000001E-7</v>
      </c>
      <c r="F56" s="35">
        <v>1.8400000000000001E-7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2:19" hidden="1" x14ac:dyDescent="0.15">
      <c r="C57" s="21" t="s">
        <v>34</v>
      </c>
    </row>
    <row r="58" spans="2:19" hidden="1" x14ac:dyDescent="0.15">
      <c r="C58" s="24" t="s">
        <v>35</v>
      </c>
      <c r="D58" s="29">
        <v>0.91797526778200067</v>
      </c>
      <c r="E58" s="29">
        <v>0.91797526778200067</v>
      </c>
      <c r="F58" s="29">
        <v>0.24479340474186687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2:19" hidden="1" x14ac:dyDescent="0.15">
      <c r="B59" s="21" t="s">
        <v>36</v>
      </c>
    </row>
    <row r="60" spans="2:19" hidden="1" x14ac:dyDescent="0.15">
      <c r="C60" s="36" t="s">
        <v>37</v>
      </c>
    </row>
    <row r="61" spans="2:19" hidden="1" x14ac:dyDescent="0.15">
      <c r="C61" s="24" t="s">
        <v>38</v>
      </c>
      <c r="D61" s="22" t="s">
        <v>169</v>
      </c>
      <c r="E61" s="22" t="s">
        <v>169</v>
      </c>
      <c r="F61" s="22" t="s">
        <v>169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2:19" hidden="1" x14ac:dyDescent="0.15">
      <c r="C62" s="24" t="s">
        <v>39</v>
      </c>
      <c r="D62" s="22" t="s">
        <v>115</v>
      </c>
      <c r="E62" s="22" t="s">
        <v>115</v>
      </c>
      <c r="F62" s="22" t="s">
        <v>115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2:19" hidden="1" x14ac:dyDescent="0.15">
      <c r="C63" s="24" t="s">
        <v>40</v>
      </c>
      <c r="D63" s="22" t="s">
        <v>116</v>
      </c>
      <c r="E63" s="22" t="s">
        <v>116</v>
      </c>
      <c r="F63" s="22" t="s">
        <v>116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2:19" hidden="1" x14ac:dyDescent="0.15">
      <c r="C64" s="21" t="s">
        <v>48</v>
      </c>
    </row>
    <row r="65" spans="3:19" hidden="1" x14ac:dyDescent="0.15">
      <c r="C65" s="24" t="s">
        <v>49</v>
      </c>
      <c r="D65" s="22" t="s">
        <v>170</v>
      </c>
      <c r="E65" s="22" t="s">
        <v>170</v>
      </c>
      <c r="F65" s="22" t="s">
        <v>170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3:19" hidden="1" x14ac:dyDescent="0.15">
      <c r="C66" s="24" t="s">
        <v>50</v>
      </c>
      <c r="D66" s="22" t="s">
        <v>171</v>
      </c>
      <c r="E66" s="22" t="s">
        <v>171</v>
      </c>
      <c r="F66" s="22" t="s">
        <v>171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3:19" hidden="1" x14ac:dyDescent="0.15">
      <c r="C67" s="24" t="s">
        <v>51</v>
      </c>
      <c r="D67" s="73">
        <v>80</v>
      </c>
      <c r="E67" s="73">
        <v>78</v>
      </c>
      <c r="F67" s="22">
        <v>80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</row>
    <row r="68" spans="3:19" hidden="1" x14ac:dyDescent="0.15">
      <c r="C68" s="24" t="s">
        <v>172</v>
      </c>
      <c r="D68" s="22">
        <v>60</v>
      </c>
      <c r="E68" s="22">
        <v>60</v>
      </c>
      <c r="F68" s="22">
        <v>60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3:19" ht="14.25" hidden="1" x14ac:dyDescent="0.15">
      <c r="C69" s="24" t="s">
        <v>181</v>
      </c>
      <c r="D69" s="29">
        <v>1875.51</v>
      </c>
      <c r="E69" s="29">
        <v>1875.51</v>
      </c>
      <c r="F69" s="29">
        <v>1875.51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3:19" x14ac:dyDescent="0.15">
      <c r="C70" s="36"/>
      <c r="D70" s="37"/>
      <c r="E70" s="37"/>
      <c r="F70" s="37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3:19" x14ac:dyDescent="0.15">
      <c r="C71" s="36"/>
      <c r="D71" s="37"/>
      <c r="E71" s="37"/>
      <c r="F71" s="37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3:19" x14ac:dyDescent="0.15">
      <c r="C72" s="36"/>
      <c r="D72" s="37"/>
      <c r="E72" s="37"/>
      <c r="F72" s="37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3:19" x14ac:dyDescent="0.15">
      <c r="C73" s="36"/>
      <c r="D73" s="37"/>
      <c r="E73" s="37"/>
      <c r="F73" s="37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3:19" x14ac:dyDescent="0.15">
      <c r="C74" s="36"/>
      <c r="D74" s="37"/>
      <c r="E74" s="37"/>
      <c r="F74" s="37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3:19" x14ac:dyDescent="0.15">
      <c r="C75" s="36"/>
      <c r="D75" s="37"/>
      <c r="E75" s="37"/>
      <c r="F75" s="37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3:19" x14ac:dyDescent="0.15">
      <c r="C76" s="36"/>
      <c r="D76" s="37"/>
      <c r="E76" s="37"/>
      <c r="F76" s="37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3:19" x14ac:dyDescent="0.15">
      <c r="C77" s="36"/>
      <c r="D77" s="37"/>
      <c r="E77" s="37"/>
      <c r="F77" s="37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3:19" x14ac:dyDescent="0.15">
      <c r="C78" s="36"/>
      <c r="D78" s="37"/>
      <c r="E78" s="37"/>
      <c r="F78" s="37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3:19" x14ac:dyDescent="0.15">
      <c r="C79" s="36"/>
      <c r="D79" s="37"/>
      <c r="E79" s="37"/>
      <c r="F79" s="37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3:19" x14ac:dyDescent="0.15">
      <c r="C80" s="36"/>
      <c r="D80" s="37"/>
      <c r="E80" s="37"/>
      <c r="F80" s="37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3:19" x14ac:dyDescent="0.15">
      <c r="C81" s="36"/>
      <c r="D81" s="37"/>
      <c r="E81" s="37"/>
      <c r="F81" s="37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3:19" x14ac:dyDescent="0.15">
      <c r="C82" s="36"/>
      <c r="D82" s="37"/>
      <c r="E82" s="37"/>
      <c r="F82" s="37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3:19" x14ac:dyDescent="0.15">
      <c r="C83" s="36"/>
      <c r="D83" s="37"/>
      <c r="E83" s="37"/>
      <c r="F83" s="37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3:19" x14ac:dyDescent="0.15">
      <c r="C84" s="36"/>
      <c r="D84" s="37"/>
      <c r="E84" s="37"/>
      <c r="F84" s="37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3:19" x14ac:dyDescent="0.15">
      <c r="C85" s="36"/>
      <c r="D85" s="37"/>
      <c r="E85" s="37"/>
      <c r="F85" s="37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</row>
    <row r="86" spans="3:19" x14ac:dyDescent="0.15">
      <c r="C86" s="36"/>
      <c r="D86" s="37"/>
      <c r="E86" s="37"/>
      <c r="F86" s="37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3:19" x14ac:dyDescent="0.15">
      <c r="C87" s="36"/>
      <c r="D87" s="37"/>
      <c r="E87" s="37"/>
      <c r="F87" s="37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3:19" x14ac:dyDescent="0.15">
      <c r="C88" s="36"/>
      <c r="D88" s="37"/>
      <c r="E88" s="37"/>
      <c r="F88" s="37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3:19" x14ac:dyDescent="0.15">
      <c r="C89" s="36"/>
      <c r="D89" s="37"/>
      <c r="E89" s="37"/>
      <c r="F89" s="37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3:19" x14ac:dyDescent="0.15">
      <c r="C90" s="36"/>
      <c r="D90" s="37"/>
      <c r="E90" s="37"/>
      <c r="F90" s="37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3:19" x14ac:dyDescent="0.15">
      <c r="C91" s="36"/>
      <c r="D91" s="37"/>
      <c r="E91" s="37"/>
      <c r="F91" s="37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3:19" x14ac:dyDescent="0.15">
      <c r="C92" s="36"/>
      <c r="D92" s="37"/>
      <c r="E92" s="37"/>
      <c r="F92" s="37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3:19" x14ac:dyDescent="0.15">
      <c r="C93" s="36"/>
      <c r="D93" s="37"/>
      <c r="E93" s="37"/>
      <c r="F93" s="37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3:19" x14ac:dyDescent="0.15">
      <c r="C94" s="36"/>
      <c r="D94" s="37"/>
      <c r="E94" s="37"/>
      <c r="F94" s="3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 spans="3:19" x14ac:dyDescent="0.15">
      <c r="C95" s="36"/>
      <c r="D95" s="37"/>
      <c r="E95" s="37"/>
      <c r="F95" s="37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  <row r="96" spans="3:19" x14ac:dyDescent="0.15">
      <c r="C96" s="36"/>
      <c r="D96" s="37"/>
      <c r="E96" s="37"/>
      <c r="F96" s="37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</row>
    <row r="98" spans="3:19" x14ac:dyDescent="0.15">
      <c r="C98" s="21"/>
    </row>
    <row r="99" spans="3:19" x14ac:dyDescent="0.15">
      <c r="C99" s="36"/>
      <c r="D99" s="37"/>
      <c r="E99" s="37"/>
      <c r="F99" s="37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</row>
    <row r="100" spans="3:19" x14ac:dyDescent="0.15">
      <c r="C100" s="36"/>
      <c r="D100" s="37"/>
      <c r="E100" s="37"/>
      <c r="F100" s="37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</row>
    <row r="101" spans="3:19" x14ac:dyDescent="0.15">
      <c r="C101" s="36"/>
      <c r="D101" s="37"/>
      <c r="E101" s="37"/>
      <c r="F101" s="37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</row>
    <row r="102" spans="3:19" x14ac:dyDescent="0.15">
      <c r="C102" s="36"/>
      <c r="D102" s="37"/>
      <c r="E102" s="37"/>
      <c r="F102" s="37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</row>
    <row r="103" spans="3:19" x14ac:dyDescent="0.15">
      <c r="C103" s="36"/>
      <c r="D103" s="37"/>
      <c r="E103" s="37"/>
      <c r="F103" s="37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</row>
    <row r="104" spans="3:19" x14ac:dyDescent="0.15">
      <c r="C104" s="36"/>
      <c r="D104" s="37"/>
      <c r="E104" s="37"/>
      <c r="F104" s="37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</row>
    <row r="105" spans="3:19" x14ac:dyDescent="0.15">
      <c r="C105" s="36"/>
      <c r="D105" s="37"/>
      <c r="E105" s="37"/>
      <c r="F105" s="37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</row>
    <row r="106" spans="3:19" x14ac:dyDescent="0.15">
      <c r="C106" s="36"/>
      <c r="D106" s="37"/>
      <c r="E106" s="37"/>
      <c r="F106" s="37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</row>
    <row r="107" spans="3:19" x14ac:dyDescent="0.15">
      <c r="C107" s="36"/>
      <c r="D107" s="37"/>
      <c r="E107" s="37"/>
      <c r="F107" s="37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</row>
    <row r="108" spans="3:19" x14ac:dyDescent="0.15">
      <c r="C108" s="36"/>
      <c r="D108" s="37"/>
      <c r="E108" s="37"/>
      <c r="F108" s="37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</row>
    <row r="109" spans="3:19" x14ac:dyDescent="0.15">
      <c r="C109" s="36"/>
      <c r="D109" s="37"/>
      <c r="E109" s="37"/>
      <c r="F109" s="37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</row>
    <row r="110" spans="3:19" x14ac:dyDescent="0.15">
      <c r="C110" s="36"/>
      <c r="D110" s="37"/>
      <c r="E110" s="37"/>
      <c r="F110" s="37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</row>
    <row r="111" spans="3:19" x14ac:dyDescent="0.15">
      <c r="C111" s="36"/>
      <c r="D111" s="37"/>
      <c r="E111" s="37"/>
      <c r="F111" s="37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</row>
    <row r="112" spans="3:19" x14ac:dyDescent="0.15">
      <c r="C112" s="36"/>
      <c r="D112" s="37"/>
      <c r="E112" s="37"/>
      <c r="F112" s="37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</row>
    <row r="113" spans="3:19" x14ac:dyDescent="0.15">
      <c r="C113" s="36"/>
      <c r="D113" s="37"/>
      <c r="E113" s="37"/>
      <c r="F113" s="37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</row>
    <row r="114" spans="3:19" x14ac:dyDescent="0.15">
      <c r="C114" s="36"/>
      <c r="D114" s="37"/>
      <c r="E114" s="37"/>
      <c r="F114" s="37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</row>
    <row r="115" spans="3:19" x14ac:dyDescent="0.15">
      <c r="C115" s="36"/>
      <c r="D115" s="37"/>
      <c r="E115" s="37"/>
      <c r="F115" s="37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</row>
    <row r="116" spans="3:19" x14ac:dyDescent="0.15">
      <c r="C116" s="36"/>
      <c r="D116" s="37"/>
      <c r="E116" s="37"/>
      <c r="F116" s="37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</row>
    <row r="117" spans="3:19" x14ac:dyDescent="0.15">
      <c r="C117" s="36"/>
      <c r="D117" s="37"/>
      <c r="E117" s="37"/>
      <c r="F117" s="37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</row>
    <row r="118" spans="3:19" x14ac:dyDescent="0.15">
      <c r="C118" s="36"/>
      <c r="D118" s="37"/>
      <c r="E118" s="37"/>
      <c r="F118" s="37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</row>
    <row r="119" spans="3:19" x14ac:dyDescent="0.15">
      <c r="C119" s="36"/>
      <c r="D119" s="37"/>
      <c r="E119" s="37"/>
      <c r="F119" s="37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</row>
    <row r="120" spans="3:19" x14ac:dyDescent="0.15">
      <c r="C120" s="36"/>
      <c r="D120" s="37"/>
      <c r="E120" s="37"/>
      <c r="F120" s="37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</row>
    <row r="121" spans="3:19" x14ac:dyDescent="0.15">
      <c r="C121" s="36"/>
      <c r="D121" s="37"/>
      <c r="E121" s="37"/>
      <c r="F121" s="37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</row>
    <row r="122" spans="3:19" x14ac:dyDescent="0.15">
      <c r="C122" s="36"/>
      <c r="D122" s="37"/>
      <c r="E122" s="37"/>
      <c r="F122" s="37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</row>
    <row r="123" spans="3:19" x14ac:dyDescent="0.15">
      <c r="C123" s="36"/>
      <c r="D123" s="37"/>
      <c r="E123" s="37"/>
      <c r="F123" s="37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</row>
    <row r="124" spans="3:19" x14ac:dyDescent="0.15">
      <c r="C124" s="36"/>
      <c r="D124" s="37"/>
      <c r="E124" s="37"/>
      <c r="F124" s="37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</row>
    <row r="125" spans="3:19" x14ac:dyDescent="0.15">
      <c r="C125" s="36"/>
      <c r="D125" s="37"/>
      <c r="E125" s="37"/>
      <c r="F125" s="3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 spans="3:19" x14ac:dyDescent="0.15">
      <c r="C126" s="36"/>
      <c r="D126" s="37"/>
      <c r="E126" s="37"/>
      <c r="F126" s="37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</row>
    <row r="127" spans="3:19" x14ac:dyDescent="0.15">
      <c r="C127" s="36"/>
      <c r="D127" s="37"/>
      <c r="E127" s="37"/>
      <c r="F127" s="37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</row>
    <row r="129" spans="3:19" x14ac:dyDescent="0.15">
      <c r="C129" s="21"/>
    </row>
    <row r="130" spans="3:19" x14ac:dyDescent="0.15">
      <c r="C130" s="36"/>
      <c r="D130" s="37"/>
      <c r="E130" s="37"/>
      <c r="F130" s="37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</row>
    <row r="131" spans="3:19" x14ac:dyDescent="0.15">
      <c r="C131" s="36"/>
      <c r="D131" s="37"/>
      <c r="E131" s="37"/>
      <c r="F131" s="37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</row>
    <row r="132" spans="3:19" x14ac:dyDescent="0.15">
      <c r="C132" s="36"/>
      <c r="D132" s="37"/>
      <c r="E132" s="37"/>
      <c r="F132" s="37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</row>
    <row r="133" spans="3:19" x14ac:dyDescent="0.15">
      <c r="C133" s="36"/>
      <c r="D133" s="37"/>
      <c r="E133" s="37"/>
      <c r="F133" s="37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</row>
    <row r="134" spans="3:19" x14ac:dyDescent="0.15">
      <c r="C134" s="36"/>
      <c r="D134" s="37"/>
      <c r="E134" s="37"/>
      <c r="F134" s="37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</row>
    <row r="135" spans="3:19" x14ac:dyDescent="0.15">
      <c r="C135" s="36"/>
      <c r="D135" s="37"/>
      <c r="E135" s="37"/>
      <c r="F135" s="37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</row>
    <row r="136" spans="3:19" x14ac:dyDescent="0.15">
      <c r="C136" s="36"/>
      <c r="D136" s="37"/>
      <c r="E136" s="37"/>
      <c r="F136" s="37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</row>
    <row r="137" spans="3:19" x14ac:dyDescent="0.15">
      <c r="C137" s="36"/>
      <c r="D137" s="37"/>
      <c r="E137" s="37"/>
      <c r="F137" s="37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</row>
    <row r="138" spans="3:19" x14ac:dyDescent="0.15">
      <c r="C138" s="36"/>
      <c r="D138" s="37"/>
      <c r="E138" s="37"/>
      <c r="F138" s="37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</row>
    <row r="139" spans="3:19" x14ac:dyDescent="0.15">
      <c r="C139" s="36"/>
      <c r="D139" s="37"/>
      <c r="E139" s="37"/>
      <c r="F139" s="37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</row>
    <row r="140" spans="3:19" x14ac:dyDescent="0.15">
      <c r="C140" s="36"/>
      <c r="D140" s="37"/>
      <c r="E140" s="37"/>
      <c r="F140" s="37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</row>
    <row r="141" spans="3:19" x14ac:dyDescent="0.15">
      <c r="C141" s="36"/>
      <c r="D141" s="37"/>
      <c r="E141" s="37"/>
      <c r="F141" s="37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</row>
    <row r="142" spans="3:19" x14ac:dyDescent="0.15">
      <c r="C142" s="36"/>
      <c r="D142" s="37"/>
      <c r="E142" s="37"/>
      <c r="F142" s="37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</row>
    <row r="143" spans="3:19" x14ac:dyDescent="0.15">
      <c r="C143" s="36"/>
      <c r="D143" s="37"/>
      <c r="E143" s="37"/>
      <c r="F143" s="37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</row>
    <row r="144" spans="3:19" x14ac:dyDescent="0.15">
      <c r="C144" s="36"/>
      <c r="D144" s="37"/>
      <c r="E144" s="37"/>
      <c r="F144" s="37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</row>
    <row r="145" spans="3:19" x14ac:dyDescent="0.15">
      <c r="C145" s="36"/>
      <c r="D145" s="37"/>
      <c r="E145" s="37"/>
      <c r="F145" s="37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</row>
    <row r="146" spans="3:19" x14ac:dyDescent="0.15">
      <c r="C146" s="36"/>
      <c r="D146" s="37"/>
      <c r="E146" s="37"/>
      <c r="F146" s="37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</row>
    <row r="147" spans="3:19" x14ac:dyDescent="0.15">
      <c r="C147" s="36"/>
      <c r="D147" s="37"/>
      <c r="E147" s="37"/>
      <c r="F147" s="37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</row>
    <row r="148" spans="3:19" x14ac:dyDescent="0.15">
      <c r="C148" s="36"/>
      <c r="D148" s="37"/>
      <c r="E148" s="37"/>
      <c r="F148" s="37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</row>
    <row r="149" spans="3:19" x14ac:dyDescent="0.15">
      <c r="C149" s="36"/>
      <c r="D149" s="37"/>
      <c r="E149" s="37"/>
      <c r="F149" s="37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</row>
    <row r="150" spans="3:19" x14ac:dyDescent="0.15">
      <c r="C150" s="36"/>
      <c r="D150" s="37"/>
      <c r="E150" s="37"/>
      <c r="F150" s="37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</row>
    <row r="151" spans="3:19" x14ac:dyDescent="0.15">
      <c r="C151" s="36"/>
      <c r="D151" s="37"/>
      <c r="E151" s="37"/>
      <c r="F151" s="37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</row>
    <row r="152" spans="3:19" x14ac:dyDescent="0.15">
      <c r="C152" s="36"/>
      <c r="D152" s="37"/>
      <c r="E152" s="37"/>
      <c r="F152" s="37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</row>
    <row r="153" spans="3:19" x14ac:dyDescent="0.15">
      <c r="C153" s="36"/>
      <c r="D153" s="37"/>
      <c r="E153" s="37"/>
      <c r="F153" s="37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</row>
    <row r="154" spans="3:19" x14ac:dyDescent="0.15">
      <c r="C154" s="36"/>
      <c r="D154" s="37"/>
      <c r="E154" s="37"/>
      <c r="F154" s="37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</row>
    <row r="155" spans="3:19" x14ac:dyDescent="0.15">
      <c r="C155" s="36"/>
      <c r="D155" s="37"/>
      <c r="E155" s="37"/>
      <c r="F155" s="37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</row>
    <row r="156" spans="3:19" x14ac:dyDescent="0.15">
      <c r="C156" s="36"/>
      <c r="D156" s="37"/>
      <c r="E156" s="37"/>
      <c r="F156" s="3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</row>
    <row r="157" spans="3:19" x14ac:dyDescent="0.15">
      <c r="C157" s="36"/>
      <c r="D157" s="37"/>
      <c r="E157" s="37"/>
      <c r="F157" s="37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</row>
    <row r="158" spans="3:19" x14ac:dyDescent="0.15">
      <c r="C158" s="36"/>
      <c r="D158" s="37"/>
      <c r="E158" s="37"/>
      <c r="F158" s="37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</row>
    <row r="160" spans="3:19" x14ac:dyDescent="0.15">
      <c r="C160" s="21"/>
    </row>
    <row r="161" spans="3:19" x14ac:dyDescent="0.15">
      <c r="C161" s="36"/>
      <c r="D161" s="37"/>
      <c r="E161" s="37"/>
      <c r="F161" s="37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</row>
    <row r="162" spans="3:19" x14ac:dyDescent="0.15">
      <c r="C162" s="36"/>
      <c r="D162" s="37"/>
      <c r="E162" s="37"/>
      <c r="F162" s="37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</row>
    <row r="163" spans="3:19" x14ac:dyDescent="0.15">
      <c r="C163" s="36"/>
      <c r="D163" s="37"/>
      <c r="E163" s="37"/>
      <c r="F163" s="37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</row>
    <row r="164" spans="3:19" x14ac:dyDescent="0.15">
      <c r="C164" s="36"/>
      <c r="D164" s="37"/>
      <c r="E164" s="37"/>
      <c r="F164" s="37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</row>
    <row r="165" spans="3:19" x14ac:dyDescent="0.15">
      <c r="C165" s="36"/>
      <c r="D165" s="37"/>
      <c r="E165" s="37"/>
      <c r="F165" s="37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</row>
    <row r="166" spans="3:19" x14ac:dyDescent="0.15">
      <c r="C166" s="36"/>
      <c r="D166" s="37"/>
      <c r="E166" s="37"/>
      <c r="F166" s="37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</row>
    <row r="167" spans="3:19" x14ac:dyDescent="0.15">
      <c r="C167" s="36"/>
      <c r="D167" s="37"/>
      <c r="E167" s="37"/>
      <c r="F167" s="37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</row>
    <row r="168" spans="3:19" x14ac:dyDescent="0.15">
      <c r="C168" s="36"/>
      <c r="D168" s="37"/>
      <c r="E168" s="37"/>
      <c r="F168" s="37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</row>
    <row r="169" spans="3:19" x14ac:dyDescent="0.15">
      <c r="C169" s="36"/>
      <c r="D169" s="37"/>
      <c r="E169" s="37"/>
      <c r="F169" s="37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</row>
    <row r="170" spans="3:19" x14ac:dyDescent="0.15">
      <c r="C170" s="36"/>
      <c r="D170" s="37"/>
      <c r="E170" s="37"/>
      <c r="F170" s="37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</row>
    <row r="171" spans="3:19" x14ac:dyDescent="0.15">
      <c r="C171" s="36"/>
      <c r="D171" s="37"/>
      <c r="E171" s="37"/>
      <c r="F171" s="37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</row>
    <row r="172" spans="3:19" x14ac:dyDescent="0.15">
      <c r="C172" s="36"/>
      <c r="D172" s="37"/>
      <c r="E172" s="37"/>
      <c r="F172" s="37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</row>
    <row r="173" spans="3:19" x14ac:dyDescent="0.15">
      <c r="C173" s="36"/>
      <c r="D173" s="37"/>
      <c r="E173" s="37"/>
      <c r="F173" s="37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</row>
    <row r="174" spans="3:19" x14ac:dyDescent="0.15">
      <c r="C174" s="36"/>
      <c r="D174" s="37"/>
      <c r="E174" s="37"/>
      <c r="F174" s="37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</row>
    <row r="175" spans="3:19" x14ac:dyDescent="0.15">
      <c r="C175" s="36"/>
      <c r="D175" s="37"/>
      <c r="E175" s="37"/>
      <c r="F175" s="37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</row>
    <row r="176" spans="3:19" x14ac:dyDescent="0.15">
      <c r="C176" s="36"/>
      <c r="D176" s="37"/>
      <c r="E176" s="37"/>
      <c r="F176" s="37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</row>
    <row r="177" spans="3:19" x14ac:dyDescent="0.15">
      <c r="C177" s="36"/>
      <c r="D177" s="37"/>
      <c r="E177" s="37"/>
      <c r="F177" s="37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</row>
    <row r="178" spans="3:19" x14ac:dyDescent="0.15">
      <c r="C178" s="36"/>
      <c r="D178" s="37"/>
      <c r="E178" s="37"/>
      <c r="F178" s="37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</row>
    <row r="179" spans="3:19" x14ac:dyDescent="0.15">
      <c r="C179" s="36"/>
      <c r="D179" s="37"/>
      <c r="E179" s="37"/>
      <c r="F179" s="37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</row>
    <row r="180" spans="3:19" x14ac:dyDescent="0.15">
      <c r="C180" s="36"/>
      <c r="D180" s="37"/>
      <c r="E180" s="37"/>
      <c r="F180" s="37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</row>
    <row r="181" spans="3:19" x14ac:dyDescent="0.15">
      <c r="C181" s="36"/>
      <c r="D181" s="37"/>
      <c r="E181" s="37"/>
      <c r="F181" s="37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</row>
    <row r="182" spans="3:19" x14ac:dyDescent="0.15">
      <c r="C182" s="36"/>
      <c r="D182" s="37"/>
      <c r="E182" s="37"/>
      <c r="F182" s="37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</row>
    <row r="183" spans="3:19" x14ac:dyDescent="0.15">
      <c r="C183" s="36"/>
      <c r="D183" s="37"/>
      <c r="E183" s="37"/>
      <c r="F183" s="37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</row>
    <row r="184" spans="3:19" x14ac:dyDescent="0.15">
      <c r="C184" s="36"/>
      <c r="D184" s="37"/>
      <c r="E184" s="37"/>
      <c r="F184" s="37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</row>
    <row r="185" spans="3:19" x14ac:dyDescent="0.15">
      <c r="C185" s="36"/>
      <c r="D185" s="37"/>
      <c r="E185" s="37"/>
      <c r="F185" s="37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</row>
    <row r="186" spans="3:19" x14ac:dyDescent="0.15">
      <c r="C186" s="36"/>
      <c r="D186" s="37"/>
      <c r="E186" s="37"/>
      <c r="F186" s="37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</row>
    <row r="187" spans="3:19" x14ac:dyDescent="0.15">
      <c r="C187" s="36"/>
      <c r="D187" s="37"/>
      <c r="E187" s="37"/>
      <c r="F187" s="3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</row>
    <row r="188" spans="3:19" x14ac:dyDescent="0.15">
      <c r="C188" s="36"/>
      <c r="D188" s="37"/>
      <c r="E188" s="37"/>
      <c r="F188" s="37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</row>
    <row r="189" spans="3:19" x14ac:dyDescent="0.15">
      <c r="C189" s="36"/>
      <c r="D189" s="37"/>
      <c r="E189" s="37"/>
      <c r="F189" s="37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</row>
    <row r="191" spans="3:19" x14ac:dyDescent="0.15">
      <c r="C191" s="21"/>
    </row>
    <row r="192" spans="3:19" x14ac:dyDescent="0.15">
      <c r="C192" s="36"/>
      <c r="D192" s="37"/>
      <c r="E192" s="37"/>
      <c r="F192" s="37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</row>
    <row r="193" spans="3:19" x14ac:dyDescent="0.15">
      <c r="C193" s="36"/>
      <c r="D193" s="37"/>
      <c r="E193" s="37"/>
      <c r="F193" s="37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</row>
    <row r="194" spans="3:19" x14ac:dyDescent="0.15">
      <c r="C194" s="36"/>
      <c r="D194" s="37"/>
      <c r="E194" s="37"/>
      <c r="F194" s="37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</row>
    <row r="195" spans="3:19" x14ac:dyDescent="0.15">
      <c r="C195" s="36"/>
      <c r="D195" s="37"/>
      <c r="E195" s="37"/>
      <c r="F195" s="37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3:19" x14ac:dyDescent="0.15">
      <c r="C196" s="36"/>
      <c r="D196" s="37"/>
      <c r="E196" s="37"/>
      <c r="F196" s="37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</row>
    <row r="197" spans="3:19" x14ac:dyDescent="0.15">
      <c r="C197" s="36"/>
      <c r="D197" s="37"/>
      <c r="E197" s="37"/>
      <c r="F197" s="37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</row>
    <row r="198" spans="3:19" x14ac:dyDescent="0.15">
      <c r="C198" s="36"/>
      <c r="D198" s="37"/>
      <c r="E198" s="37"/>
      <c r="F198" s="37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</row>
    <row r="199" spans="3:19" x14ac:dyDescent="0.15">
      <c r="C199" s="36"/>
      <c r="D199" s="37"/>
      <c r="E199" s="37"/>
      <c r="F199" s="37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</row>
    <row r="200" spans="3:19" x14ac:dyDescent="0.15">
      <c r="C200" s="36"/>
      <c r="D200" s="37"/>
      <c r="E200" s="37"/>
      <c r="F200" s="37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</row>
    <row r="201" spans="3:19" x14ac:dyDescent="0.15">
      <c r="C201" s="36"/>
      <c r="D201" s="37"/>
      <c r="E201" s="37"/>
      <c r="F201" s="37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</row>
    <row r="202" spans="3:19" x14ac:dyDescent="0.15">
      <c r="C202" s="36"/>
      <c r="D202" s="37"/>
      <c r="E202" s="37"/>
      <c r="F202" s="37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</row>
    <row r="203" spans="3:19" x14ac:dyDescent="0.15">
      <c r="C203" s="36"/>
      <c r="D203" s="37"/>
      <c r="E203" s="37"/>
      <c r="F203" s="37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</row>
    <row r="204" spans="3:19" x14ac:dyDescent="0.15">
      <c r="C204" s="36"/>
      <c r="D204" s="37"/>
      <c r="E204" s="37"/>
      <c r="F204" s="37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</row>
    <row r="205" spans="3:19" x14ac:dyDescent="0.15">
      <c r="C205" s="36"/>
      <c r="D205" s="37"/>
      <c r="E205" s="37"/>
      <c r="F205" s="37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</row>
    <row r="206" spans="3:19" x14ac:dyDescent="0.15">
      <c r="C206" s="36"/>
      <c r="D206" s="37"/>
      <c r="E206" s="37"/>
      <c r="F206" s="37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</row>
    <row r="207" spans="3:19" x14ac:dyDescent="0.15">
      <c r="C207" s="36"/>
      <c r="D207" s="37"/>
      <c r="E207" s="37"/>
      <c r="F207" s="37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</row>
    <row r="208" spans="3:19" x14ac:dyDescent="0.15">
      <c r="C208" s="36"/>
      <c r="D208" s="37"/>
      <c r="E208" s="37"/>
      <c r="F208" s="37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</row>
    <row r="209" spans="3:19" x14ac:dyDescent="0.15">
      <c r="C209" s="36"/>
      <c r="D209" s="37"/>
      <c r="E209" s="37"/>
      <c r="F209" s="37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</row>
    <row r="210" spans="3:19" x14ac:dyDescent="0.15">
      <c r="C210" s="36"/>
      <c r="D210" s="37"/>
      <c r="E210" s="37"/>
      <c r="F210" s="37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</row>
    <row r="211" spans="3:19" x14ac:dyDescent="0.15">
      <c r="C211" s="36"/>
      <c r="D211" s="37"/>
      <c r="E211" s="37"/>
      <c r="F211" s="37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</row>
    <row r="212" spans="3:19" x14ac:dyDescent="0.15">
      <c r="C212" s="36"/>
      <c r="D212" s="37"/>
      <c r="E212" s="37"/>
      <c r="F212" s="37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</row>
    <row r="213" spans="3:19" x14ac:dyDescent="0.15">
      <c r="C213" s="36"/>
      <c r="D213" s="37"/>
      <c r="E213" s="37"/>
      <c r="F213" s="37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</row>
    <row r="214" spans="3:19" x14ac:dyDescent="0.15">
      <c r="C214" s="36"/>
      <c r="D214" s="37"/>
      <c r="E214" s="37"/>
      <c r="F214" s="37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</row>
    <row r="215" spans="3:19" x14ac:dyDescent="0.15">
      <c r="C215" s="36"/>
      <c r="D215" s="37"/>
      <c r="E215" s="37"/>
      <c r="F215" s="37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</row>
    <row r="216" spans="3:19" x14ac:dyDescent="0.15">
      <c r="C216" s="36"/>
      <c r="D216" s="37"/>
      <c r="E216" s="37"/>
      <c r="F216" s="37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</row>
    <row r="217" spans="3:19" x14ac:dyDescent="0.15">
      <c r="C217" s="36"/>
      <c r="D217" s="37"/>
      <c r="E217" s="37"/>
      <c r="F217" s="37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</row>
    <row r="218" spans="3:19" x14ac:dyDescent="0.15">
      <c r="C218" s="36"/>
      <c r="D218" s="37"/>
      <c r="E218" s="37"/>
      <c r="F218" s="3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</row>
    <row r="219" spans="3:19" x14ac:dyDescent="0.15">
      <c r="C219" s="36"/>
      <c r="D219" s="37"/>
      <c r="E219" s="37"/>
      <c r="F219" s="37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</row>
    <row r="220" spans="3:19" x14ac:dyDescent="0.15">
      <c r="C220" s="36"/>
      <c r="D220" s="37"/>
      <c r="E220" s="37"/>
      <c r="F220" s="37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</row>
    <row r="222" spans="3:19" x14ac:dyDescent="0.15">
      <c r="C222" s="21"/>
    </row>
    <row r="223" spans="3:19" x14ac:dyDescent="0.15">
      <c r="C223" s="36"/>
      <c r="D223" s="37"/>
      <c r="E223" s="37"/>
      <c r="F223" s="37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</row>
    <row r="224" spans="3:19" x14ac:dyDescent="0.15">
      <c r="C224" s="36"/>
      <c r="D224" s="37"/>
      <c r="E224" s="37"/>
      <c r="F224" s="37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</row>
    <row r="225" spans="3:19" x14ac:dyDescent="0.15">
      <c r="C225" s="36"/>
      <c r="D225" s="37"/>
      <c r="E225" s="37"/>
      <c r="F225" s="37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</row>
    <row r="226" spans="3:19" x14ac:dyDescent="0.15">
      <c r="C226" s="36"/>
      <c r="D226" s="37"/>
      <c r="E226" s="37"/>
      <c r="F226" s="37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</row>
    <row r="227" spans="3:19" x14ac:dyDescent="0.15">
      <c r="C227" s="36"/>
      <c r="D227" s="37"/>
      <c r="E227" s="37"/>
      <c r="F227" s="37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</row>
    <row r="228" spans="3:19" x14ac:dyDescent="0.15">
      <c r="C228" s="36"/>
      <c r="D228" s="37"/>
      <c r="E228" s="37"/>
      <c r="F228" s="37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</row>
    <row r="229" spans="3:19" x14ac:dyDescent="0.15">
      <c r="C229" s="36"/>
      <c r="D229" s="37"/>
      <c r="E229" s="37"/>
      <c r="F229" s="37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</row>
    <row r="230" spans="3:19" x14ac:dyDescent="0.15">
      <c r="C230" s="36"/>
      <c r="D230" s="37"/>
      <c r="E230" s="37"/>
      <c r="F230" s="37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</row>
    <row r="231" spans="3:19" x14ac:dyDescent="0.15">
      <c r="C231" s="36"/>
      <c r="D231" s="37"/>
      <c r="E231" s="37"/>
      <c r="F231" s="37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</row>
    <row r="232" spans="3:19" x14ac:dyDescent="0.15">
      <c r="C232" s="36"/>
      <c r="D232" s="37"/>
      <c r="E232" s="37"/>
      <c r="F232" s="37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</row>
    <row r="233" spans="3:19" x14ac:dyDescent="0.15">
      <c r="C233" s="36"/>
      <c r="D233" s="37"/>
      <c r="E233" s="37"/>
      <c r="F233" s="37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</row>
    <row r="234" spans="3:19" x14ac:dyDescent="0.15">
      <c r="C234" s="36"/>
      <c r="D234" s="37"/>
      <c r="E234" s="37"/>
      <c r="F234" s="37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</row>
    <row r="235" spans="3:19" x14ac:dyDescent="0.15">
      <c r="C235" s="36"/>
      <c r="D235" s="37"/>
      <c r="E235" s="37"/>
      <c r="F235" s="37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</row>
    <row r="236" spans="3:19" x14ac:dyDescent="0.15">
      <c r="C236" s="36"/>
      <c r="D236" s="37"/>
      <c r="E236" s="37"/>
      <c r="F236" s="37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</row>
    <row r="237" spans="3:19" x14ac:dyDescent="0.15">
      <c r="C237" s="36"/>
      <c r="D237" s="37"/>
      <c r="E237" s="37"/>
      <c r="F237" s="37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</row>
    <row r="238" spans="3:19" x14ac:dyDescent="0.15">
      <c r="C238" s="36"/>
      <c r="D238" s="37"/>
      <c r="E238" s="37"/>
      <c r="F238" s="37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</row>
    <row r="239" spans="3:19" x14ac:dyDescent="0.15">
      <c r="C239" s="36"/>
      <c r="D239" s="37"/>
      <c r="E239" s="37"/>
      <c r="F239" s="37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</row>
    <row r="240" spans="3:19" x14ac:dyDescent="0.15">
      <c r="C240" s="36"/>
      <c r="D240" s="37"/>
      <c r="E240" s="37"/>
      <c r="F240" s="37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</row>
    <row r="241" spans="3:19" x14ac:dyDescent="0.15">
      <c r="C241" s="36"/>
      <c r="D241" s="37"/>
      <c r="E241" s="37"/>
      <c r="F241" s="37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</row>
    <row r="242" spans="3:19" x14ac:dyDescent="0.15">
      <c r="C242" s="36"/>
      <c r="D242" s="37"/>
      <c r="E242" s="37"/>
      <c r="F242" s="37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</row>
    <row r="243" spans="3:19" x14ac:dyDescent="0.15">
      <c r="C243" s="36"/>
      <c r="D243" s="37"/>
      <c r="E243" s="37"/>
      <c r="F243" s="37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</row>
    <row r="244" spans="3:19" x14ac:dyDescent="0.15">
      <c r="C244" s="36"/>
      <c r="D244" s="37"/>
      <c r="E244" s="37"/>
      <c r="F244" s="37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</row>
    <row r="245" spans="3:19" x14ac:dyDescent="0.15">
      <c r="C245" s="36"/>
      <c r="D245" s="37"/>
      <c r="E245" s="37"/>
      <c r="F245" s="37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</row>
    <row r="246" spans="3:19" x14ac:dyDescent="0.15">
      <c r="C246" s="36"/>
      <c r="D246" s="37"/>
      <c r="E246" s="37"/>
      <c r="F246" s="37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</row>
    <row r="247" spans="3:19" x14ac:dyDescent="0.15">
      <c r="C247" s="36"/>
      <c r="D247" s="37"/>
      <c r="E247" s="37"/>
      <c r="F247" s="37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</row>
    <row r="248" spans="3:19" x14ac:dyDescent="0.15">
      <c r="C248" s="36"/>
      <c r="D248" s="37"/>
      <c r="E248" s="37"/>
      <c r="F248" s="37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</row>
    <row r="249" spans="3:19" x14ac:dyDescent="0.15">
      <c r="C249" s="36"/>
      <c r="D249" s="37"/>
      <c r="E249" s="37"/>
      <c r="F249" s="3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</row>
    <row r="250" spans="3:19" x14ac:dyDescent="0.15">
      <c r="C250" s="36"/>
      <c r="D250" s="37"/>
      <c r="E250" s="37"/>
      <c r="F250" s="37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</row>
    <row r="251" spans="3:19" x14ac:dyDescent="0.15">
      <c r="C251" s="36"/>
      <c r="D251" s="37"/>
      <c r="E251" s="37"/>
      <c r="F251" s="37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</row>
    <row r="253" spans="3:19" x14ac:dyDescent="0.15">
      <c r="C253" s="21"/>
    </row>
    <row r="254" spans="3:19" x14ac:dyDescent="0.15">
      <c r="C254" s="36"/>
      <c r="D254" s="37"/>
      <c r="E254" s="37"/>
      <c r="F254" s="37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</row>
    <row r="255" spans="3:19" x14ac:dyDescent="0.15">
      <c r="C255" s="36"/>
      <c r="D255" s="37"/>
      <c r="E255" s="37"/>
      <c r="F255" s="37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</row>
    <row r="256" spans="3:19" x14ac:dyDescent="0.15">
      <c r="C256" s="36"/>
      <c r="D256" s="37"/>
      <c r="E256" s="37"/>
      <c r="F256" s="37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</row>
    <row r="257" spans="3:19" x14ac:dyDescent="0.15">
      <c r="C257" s="36"/>
      <c r="D257" s="37"/>
      <c r="E257" s="37"/>
      <c r="F257" s="37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</row>
    <row r="258" spans="3:19" x14ac:dyDescent="0.15">
      <c r="C258" s="36"/>
      <c r="D258" s="37"/>
      <c r="E258" s="37"/>
      <c r="F258" s="37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</row>
    <row r="259" spans="3:19" x14ac:dyDescent="0.15">
      <c r="C259" s="36"/>
      <c r="D259" s="37"/>
      <c r="E259" s="37"/>
      <c r="F259" s="37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</row>
    <row r="260" spans="3:19" x14ac:dyDescent="0.15">
      <c r="C260" s="36"/>
      <c r="D260" s="37"/>
      <c r="E260" s="37"/>
      <c r="F260" s="37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</row>
    <row r="261" spans="3:19" x14ac:dyDescent="0.15">
      <c r="C261" s="36"/>
      <c r="D261" s="37"/>
      <c r="E261" s="37"/>
      <c r="F261" s="37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</row>
    <row r="262" spans="3:19" x14ac:dyDescent="0.15">
      <c r="C262" s="36"/>
      <c r="D262" s="37"/>
      <c r="E262" s="37"/>
      <c r="F262" s="37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</row>
    <row r="263" spans="3:19" x14ac:dyDescent="0.15">
      <c r="C263" s="36"/>
      <c r="D263" s="37"/>
      <c r="E263" s="37"/>
      <c r="F263" s="37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</row>
    <row r="264" spans="3:19" x14ac:dyDescent="0.15">
      <c r="C264" s="36"/>
      <c r="D264" s="37"/>
      <c r="E264" s="37"/>
      <c r="F264" s="37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</row>
    <row r="265" spans="3:19" x14ac:dyDescent="0.15">
      <c r="C265" s="36"/>
      <c r="D265" s="37"/>
      <c r="E265" s="37"/>
      <c r="F265" s="37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</row>
    <row r="266" spans="3:19" x14ac:dyDescent="0.15">
      <c r="C266" s="36"/>
      <c r="D266" s="37"/>
      <c r="E266" s="37"/>
      <c r="F266" s="37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</row>
    <row r="267" spans="3:19" x14ac:dyDescent="0.15">
      <c r="C267" s="36"/>
      <c r="D267" s="37"/>
      <c r="E267" s="37"/>
      <c r="F267" s="37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</row>
    <row r="268" spans="3:19" x14ac:dyDescent="0.15">
      <c r="C268" s="36"/>
      <c r="D268" s="37"/>
      <c r="E268" s="37"/>
      <c r="F268" s="37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</row>
    <row r="269" spans="3:19" x14ac:dyDescent="0.15">
      <c r="C269" s="36"/>
      <c r="D269" s="37"/>
      <c r="E269" s="37"/>
      <c r="F269" s="37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</row>
    <row r="270" spans="3:19" x14ac:dyDescent="0.15">
      <c r="C270" s="36"/>
      <c r="D270" s="37"/>
      <c r="E270" s="37"/>
      <c r="F270" s="37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</row>
    <row r="271" spans="3:19" x14ac:dyDescent="0.15">
      <c r="C271" s="36"/>
      <c r="D271" s="37"/>
      <c r="E271" s="37"/>
      <c r="F271" s="37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</row>
    <row r="272" spans="3:19" x14ac:dyDescent="0.15">
      <c r="C272" s="36"/>
      <c r="D272" s="37"/>
      <c r="E272" s="37"/>
      <c r="F272" s="37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</row>
    <row r="273" spans="3:19" x14ac:dyDescent="0.15">
      <c r="C273" s="36"/>
      <c r="D273" s="37"/>
      <c r="E273" s="37"/>
      <c r="F273" s="37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</row>
    <row r="274" spans="3:19" x14ac:dyDescent="0.15">
      <c r="C274" s="36"/>
      <c r="D274" s="37"/>
      <c r="E274" s="37"/>
      <c r="F274" s="37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</row>
    <row r="275" spans="3:19" x14ac:dyDescent="0.15">
      <c r="C275" s="36"/>
      <c r="D275" s="37"/>
      <c r="E275" s="37"/>
      <c r="F275" s="37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</row>
    <row r="276" spans="3:19" x14ac:dyDescent="0.15">
      <c r="C276" s="36"/>
      <c r="D276" s="37"/>
      <c r="E276" s="37"/>
      <c r="F276" s="37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</row>
    <row r="277" spans="3:19" x14ac:dyDescent="0.15">
      <c r="C277" s="36"/>
      <c r="D277" s="37"/>
      <c r="E277" s="37"/>
      <c r="F277" s="37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</row>
    <row r="278" spans="3:19" x14ac:dyDescent="0.15">
      <c r="C278" s="36"/>
      <c r="D278" s="37"/>
      <c r="E278" s="37"/>
      <c r="F278" s="37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</row>
    <row r="279" spans="3:19" x14ac:dyDescent="0.15">
      <c r="C279" s="36"/>
      <c r="D279" s="37"/>
      <c r="E279" s="37"/>
      <c r="F279" s="37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</row>
    <row r="280" spans="3:19" x14ac:dyDescent="0.15">
      <c r="C280" s="36"/>
      <c r="D280" s="37"/>
      <c r="E280" s="37"/>
      <c r="F280" s="3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</row>
    <row r="281" spans="3:19" x14ac:dyDescent="0.15">
      <c r="C281" s="36"/>
      <c r="D281" s="37"/>
      <c r="E281" s="37"/>
      <c r="F281" s="37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</row>
    <row r="282" spans="3:19" x14ac:dyDescent="0.15">
      <c r="C282" s="36"/>
      <c r="D282" s="37"/>
      <c r="E282" s="37"/>
      <c r="F282" s="37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</row>
    <row r="284" spans="3:19" x14ac:dyDescent="0.15">
      <c r="C284" s="21"/>
    </row>
    <row r="285" spans="3:19" x14ac:dyDescent="0.15">
      <c r="C285" s="36"/>
      <c r="D285" s="37"/>
      <c r="E285" s="37"/>
      <c r="F285" s="37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</row>
    <row r="286" spans="3:19" x14ac:dyDescent="0.15">
      <c r="C286" s="36"/>
      <c r="D286" s="37"/>
      <c r="E286" s="37"/>
      <c r="F286" s="37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</row>
    <row r="287" spans="3:19" x14ac:dyDescent="0.15">
      <c r="C287" s="36"/>
      <c r="D287" s="37"/>
      <c r="E287" s="37"/>
      <c r="F287" s="37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</row>
    <row r="288" spans="3:19" x14ac:dyDescent="0.15">
      <c r="C288" s="36"/>
      <c r="D288" s="37"/>
      <c r="E288" s="37"/>
      <c r="F288" s="37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</row>
    <row r="289" spans="3:19" x14ac:dyDescent="0.15">
      <c r="C289" s="36"/>
      <c r="D289" s="37"/>
      <c r="E289" s="37"/>
      <c r="F289" s="37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</row>
    <row r="290" spans="3:19" x14ac:dyDescent="0.15">
      <c r="C290" s="36"/>
      <c r="D290" s="37"/>
      <c r="E290" s="37"/>
      <c r="F290" s="37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</row>
    <row r="291" spans="3:19" x14ac:dyDescent="0.15">
      <c r="C291" s="36"/>
      <c r="D291" s="37"/>
      <c r="E291" s="37"/>
      <c r="F291" s="37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</row>
    <row r="292" spans="3:19" x14ac:dyDescent="0.15">
      <c r="C292" s="36"/>
      <c r="D292" s="37"/>
      <c r="E292" s="37"/>
      <c r="F292" s="37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</row>
    <row r="293" spans="3:19" x14ac:dyDescent="0.15">
      <c r="C293" s="36"/>
      <c r="D293" s="37"/>
      <c r="E293" s="37"/>
      <c r="F293" s="37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</row>
    <row r="294" spans="3:19" x14ac:dyDescent="0.15">
      <c r="C294" s="36"/>
      <c r="D294" s="37"/>
      <c r="E294" s="37"/>
      <c r="F294" s="37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</row>
    <row r="295" spans="3:19" x14ac:dyDescent="0.15">
      <c r="C295" s="36"/>
      <c r="D295" s="37"/>
      <c r="E295" s="37"/>
      <c r="F295" s="37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</row>
    <row r="296" spans="3:19" x14ac:dyDescent="0.15">
      <c r="C296" s="36"/>
      <c r="D296" s="37"/>
      <c r="E296" s="37"/>
      <c r="F296" s="37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</row>
    <row r="297" spans="3:19" x14ac:dyDescent="0.15">
      <c r="C297" s="36"/>
      <c r="D297" s="37"/>
      <c r="E297" s="37"/>
      <c r="F297" s="37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</row>
    <row r="298" spans="3:19" x14ac:dyDescent="0.15">
      <c r="C298" s="36"/>
      <c r="D298" s="37"/>
      <c r="E298" s="37"/>
      <c r="F298" s="37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</row>
    <row r="299" spans="3:19" x14ac:dyDescent="0.15">
      <c r="C299" s="36"/>
      <c r="D299" s="37"/>
      <c r="E299" s="37"/>
      <c r="F299" s="37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</row>
    <row r="300" spans="3:19" x14ac:dyDescent="0.15">
      <c r="C300" s="36"/>
      <c r="D300" s="37"/>
      <c r="E300" s="37"/>
      <c r="F300" s="37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</row>
    <row r="301" spans="3:19" x14ac:dyDescent="0.15">
      <c r="C301" s="36"/>
      <c r="D301" s="37"/>
      <c r="E301" s="37"/>
      <c r="F301" s="37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</row>
    <row r="302" spans="3:19" x14ac:dyDescent="0.15">
      <c r="C302" s="36"/>
      <c r="D302" s="37"/>
      <c r="E302" s="37"/>
      <c r="F302" s="37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</row>
    <row r="303" spans="3:19" x14ac:dyDescent="0.15">
      <c r="C303" s="36"/>
      <c r="D303" s="37"/>
      <c r="E303" s="37"/>
      <c r="F303" s="37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</row>
    <row r="304" spans="3:19" x14ac:dyDescent="0.15">
      <c r="C304" s="36"/>
      <c r="D304" s="37"/>
      <c r="E304" s="37"/>
      <c r="F304" s="37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</row>
    <row r="305" spans="3:19" x14ac:dyDescent="0.15">
      <c r="C305" s="36"/>
      <c r="D305" s="37"/>
      <c r="E305" s="37"/>
      <c r="F305" s="37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</row>
    <row r="306" spans="3:19" x14ac:dyDescent="0.15">
      <c r="C306" s="36"/>
      <c r="D306" s="37"/>
      <c r="E306" s="37"/>
      <c r="F306" s="37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</row>
    <row r="307" spans="3:19" x14ac:dyDescent="0.15">
      <c r="C307" s="36"/>
      <c r="D307" s="37"/>
      <c r="E307" s="37"/>
      <c r="F307" s="37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</row>
    <row r="308" spans="3:19" x14ac:dyDescent="0.15">
      <c r="C308" s="36"/>
      <c r="D308" s="37"/>
      <c r="E308" s="37"/>
      <c r="F308" s="37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</row>
    <row r="309" spans="3:19" x14ac:dyDescent="0.15">
      <c r="C309" s="36"/>
      <c r="D309" s="37"/>
      <c r="E309" s="37"/>
      <c r="F309" s="37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</row>
    <row r="310" spans="3:19" x14ac:dyDescent="0.15">
      <c r="C310" s="36"/>
      <c r="D310" s="37"/>
      <c r="E310" s="37"/>
      <c r="F310" s="37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</row>
    <row r="311" spans="3:19" x14ac:dyDescent="0.15">
      <c r="C311" s="36"/>
      <c r="D311" s="37"/>
      <c r="E311" s="37"/>
      <c r="F311" s="3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</row>
    <row r="312" spans="3:19" x14ac:dyDescent="0.15">
      <c r="C312" s="36"/>
      <c r="D312" s="37"/>
      <c r="E312" s="37"/>
      <c r="F312" s="37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</row>
    <row r="313" spans="3:19" x14ac:dyDescent="0.15">
      <c r="C313" s="36"/>
      <c r="D313" s="37"/>
      <c r="E313" s="37"/>
      <c r="F313" s="37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</row>
    <row r="315" spans="3:19" x14ac:dyDescent="0.15">
      <c r="C315" s="21"/>
    </row>
    <row r="316" spans="3:19" x14ac:dyDescent="0.15">
      <c r="C316" s="36"/>
      <c r="D316" s="37"/>
      <c r="E316" s="37"/>
      <c r="F316" s="37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</row>
    <row r="317" spans="3:19" x14ac:dyDescent="0.15">
      <c r="C317" s="36"/>
      <c r="D317" s="37"/>
      <c r="E317" s="37"/>
      <c r="F317" s="37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</row>
    <row r="318" spans="3:19" x14ac:dyDescent="0.15">
      <c r="C318" s="36"/>
      <c r="D318" s="37"/>
      <c r="E318" s="37"/>
      <c r="F318" s="37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</row>
    <row r="319" spans="3:19" x14ac:dyDescent="0.15">
      <c r="C319" s="36"/>
      <c r="D319" s="37"/>
      <c r="E319" s="37"/>
      <c r="F319" s="37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</row>
    <row r="320" spans="3:19" x14ac:dyDescent="0.15">
      <c r="C320" s="36"/>
      <c r="D320" s="37"/>
      <c r="E320" s="37"/>
      <c r="F320" s="37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</row>
    <row r="321" spans="3:19" x14ac:dyDescent="0.15">
      <c r="C321" s="36"/>
      <c r="D321" s="37"/>
      <c r="E321" s="37"/>
      <c r="F321" s="37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</row>
    <row r="322" spans="3:19" x14ac:dyDescent="0.15">
      <c r="C322" s="36"/>
      <c r="D322" s="37"/>
      <c r="E322" s="37"/>
      <c r="F322" s="37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</row>
    <row r="323" spans="3:19" x14ac:dyDescent="0.15">
      <c r="C323" s="36"/>
      <c r="D323" s="37"/>
      <c r="E323" s="37"/>
      <c r="F323" s="37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</row>
    <row r="324" spans="3:19" x14ac:dyDescent="0.15">
      <c r="C324" s="36"/>
      <c r="D324" s="37"/>
      <c r="E324" s="37"/>
      <c r="F324" s="37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</row>
    <row r="325" spans="3:19" x14ac:dyDescent="0.15">
      <c r="C325" s="36"/>
      <c r="D325" s="37"/>
      <c r="E325" s="37"/>
      <c r="F325" s="37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</row>
    <row r="326" spans="3:19" x14ac:dyDescent="0.15">
      <c r="C326" s="36"/>
      <c r="D326" s="37"/>
      <c r="E326" s="37"/>
      <c r="F326" s="37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</row>
    <row r="327" spans="3:19" x14ac:dyDescent="0.15">
      <c r="C327" s="36"/>
      <c r="D327" s="37"/>
      <c r="E327" s="37"/>
      <c r="F327" s="37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</row>
    <row r="328" spans="3:19" x14ac:dyDescent="0.15">
      <c r="C328" s="36"/>
      <c r="D328" s="37"/>
      <c r="E328" s="37"/>
      <c r="F328" s="37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</row>
    <row r="329" spans="3:19" x14ac:dyDescent="0.15">
      <c r="C329" s="36"/>
      <c r="D329" s="37"/>
      <c r="E329" s="37"/>
      <c r="F329" s="37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</row>
    <row r="330" spans="3:19" x14ac:dyDescent="0.15">
      <c r="C330" s="36"/>
      <c r="D330" s="37"/>
      <c r="E330" s="37"/>
      <c r="F330" s="37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</row>
    <row r="331" spans="3:19" x14ac:dyDescent="0.15">
      <c r="C331" s="36"/>
      <c r="D331" s="37"/>
      <c r="E331" s="37"/>
      <c r="F331" s="37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</row>
    <row r="332" spans="3:19" x14ac:dyDescent="0.15">
      <c r="C332" s="36"/>
      <c r="D332" s="37"/>
      <c r="E332" s="37"/>
      <c r="F332" s="37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</row>
    <row r="333" spans="3:19" x14ac:dyDescent="0.15">
      <c r="C333" s="36"/>
      <c r="D333" s="37"/>
      <c r="E333" s="37"/>
      <c r="F333" s="37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</row>
    <row r="334" spans="3:19" x14ac:dyDescent="0.15">
      <c r="C334" s="36"/>
      <c r="D334" s="37"/>
      <c r="E334" s="37"/>
      <c r="F334" s="37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</row>
    <row r="335" spans="3:19" x14ac:dyDescent="0.15">
      <c r="C335" s="36"/>
      <c r="D335" s="37"/>
      <c r="E335" s="37"/>
      <c r="F335" s="37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</row>
    <row r="336" spans="3:19" x14ac:dyDescent="0.15">
      <c r="C336" s="36"/>
      <c r="D336" s="37"/>
      <c r="E336" s="37"/>
      <c r="F336" s="37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</row>
    <row r="337" spans="3:19" x14ac:dyDescent="0.15">
      <c r="C337" s="36"/>
      <c r="D337" s="37"/>
      <c r="E337" s="37"/>
      <c r="F337" s="37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</row>
    <row r="338" spans="3:19" x14ac:dyDescent="0.15">
      <c r="C338" s="36"/>
      <c r="D338" s="37"/>
      <c r="E338" s="37"/>
      <c r="F338" s="37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</row>
    <row r="339" spans="3:19" x14ac:dyDescent="0.15">
      <c r="C339" s="36"/>
      <c r="D339" s="37"/>
      <c r="E339" s="37"/>
      <c r="F339" s="37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</row>
    <row r="340" spans="3:19" x14ac:dyDescent="0.15">
      <c r="C340" s="36"/>
      <c r="D340" s="37"/>
      <c r="E340" s="37"/>
      <c r="F340" s="37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</row>
    <row r="341" spans="3:19" x14ac:dyDescent="0.15">
      <c r="C341" s="36"/>
      <c r="D341" s="37"/>
      <c r="E341" s="37"/>
      <c r="F341" s="37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</row>
    <row r="342" spans="3:19" x14ac:dyDescent="0.15">
      <c r="C342" s="36"/>
      <c r="D342" s="37"/>
      <c r="E342" s="37"/>
      <c r="F342" s="3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</row>
    <row r="343" spans="3:19" x14ac:dyDescent="0.15">
      <c r="C343" s="36"/>
      <c r="D343" s="37"/>
      <c r="E343" s="37"/>
      <c r="F343" s="37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</row>
    <row r="344" spans="3:19" x14ac:dyDescent="0.15">
      <c r="C344" s="36"/>
      <c r="D344" s="37"/>
      <c r="E344" s="37"/>
      <c r="F344" s="37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</row>
    <row r="346" spans="3:19" x14ac:dyDescent="0.15">
      <c r="C346" s="21"/>
    </row>
    <row r="347" spans="3:19" x14ac:dyDescent="0.15">
      <c r="C347" s="36"/>
      <c r="D347" s="37"/>
      <c r="E347" s="37"/>
      <c r="F347" s="37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</row>
    <row r="348" spans="3:19" x14ac:dyDescent="0.15">
      <c r="C348" s="36"/>
      <c r="D348" s="37"/>
      <c r="E348" s="37"/>
      <c r="F348" s="37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</row>
    <row r="349" spans="3:19" x14ac:dyDescent="0.15">
      <c r="C349" s="36"/>
      <c r="D349" s="37"/>
      <c r="E349" s="37"/>
      <c r="F349" s="37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</row>
    <row r="350" spans="3:19" x14ac:dyDescent="0.15">
      <c r="C350" s="36"/>
      <c r="D350" s="37"/>
      <c r="E350" s="37"/>
      <c r="F350" s="37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</row>
    <row r="351" spans="3:19" x14ac:dyDescent="0.15">
      <c r="C351" s="36"/>
      <c r="D351" s="37"/>
      <c r="E351" s="37"/>
      <c r="F351" s="37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</row>
    <row r="352" spans="3:19" x14ac:dyDescent="0.15">
      <c r="C352" s="36"/>
      <c r="D352" s="37"/>
      <c r="E352" s="37"/>
      <c r="F352" s="37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</row>
    <row r="353" spans="3:19" x14ac:dyDescent="0.15">
      <c r="C353" s="36"/>
      <c r="D353" s="37"/>
      <c r="E353" s="37"/>
      <c r="F353" s="37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</row>
    <row r="354" spans="3:19" x14ac:dyDescent="0.15">
      <c r="C354" s="36"/>
      <c r="D354" s="37"/>
      <c r="E354" s="37"/>
      <c r="F354" s="37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</row>
    <row r="355" spans="3:19" x14ac:dyDescent="0.15">
      <c r="C355" s="36"/>
      <c r="D355" s="37"/>
      <c r="E355" s="37"/>
      <c r="F355" s="37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</row>
    <row r="356" spans="3:19" x14ac:dyDescent="0.15">
      <c r="C356" s="36"/>
      <c r="D356" s="37"/>
      <c r="E356" s="37"/>
      <c r="F356" s="37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</row>
    <row r="357" spans="3:19" x14ac:dyDescent="0.15">
      <c r="C357" s="36"/>
      <c r="D357" s="37"/>
      <c r="E357" s="37"/>
      <c r="F357" s="37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</row>
    <row r="358" spans="3:19" x14ac:dyDescent="0.15">
      <c r="C358" s="36"/>
      <c r="D358" s="37"/>
      <c r="E358" s="37"/>
      <c r="F358" s="37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</row>
    <row r="359" spans="3:19" x14ac:dyDescent="0.15">
      <c r="C359" s="36"/>
      <c r="D359" s="37"/>
      <c r="E359" s="37"/>
      <c r="F359" s="37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</row>
    <row r="360" spans="3:19" x14ac:dyDescent="0.15">
      <c r="C360" s="36"/>
      <c r="D360" s="37"/>
      <c r="E360" s="37"/>
      <c r="F360" s="37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</row>
    <row r="361" spans="3:19" x14ac:dyDescent="0.15">
      <c r="C361" s="36"/>
      <c r="D361" s="37"/>
      <c r="E361" s="37"/>
      <c r="F361" s="37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</row>
    <row r="362" spans="3:19" x14ac:dyDescent="0.15">
      <c r="C362" s="36"/>
      <c r="D362" s="37"/>
      <c r="E362" s="37"/>
      <c r="F362" s="37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</row>
    <row r="363" spans="3:19" x14ac:dyDescent="0.15">
      <c r="C363" s="36"/>
      <c r="D363" s="37"/>
      <c r="E363" s="37"/>
      <c r="F363" s="37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</row>
    <row r="364" spans="3:19" x14ac:dyDescent="0.15">
      <c r="C364" s="36"/>
      <c r="D364" s="37"/>
      <c r="E364" s="37"/>
      <c r="F364" s="37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</row>
    <row r="365" spans="3:19" x14ac:dyDescent="0.15">
      <c r="C365" s="36"/>
      <c r="D365" s="37"/>
      <c r="E365" s="37"/>
      <c r="F365" s="37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</row>
    <row r="366" spans="3:19" x14ac:dyDescent="0.15">
      <c r="C366" s="36"/>
      <c r="D366" s="37"/>
      <c r="E366" s="37"/>
      <c r="F366" s="37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</row>
    <row r="367" spans="3:19" x14ac:dyDescent="0.15">
      <c r="C367" s="36"/>
      <c r="D367" s="37"/>
      <c r="E367" s="37"/>
      <c r="F367" s="37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</row>
    <row r="368" spans="3:19" x14ac:dyDescent="0.15">
      <c r="C368" s="36"/>
      <c r="D368" s="37"/>
      <c r="E368" s="37"/>
      <c r="F368" s="37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</row>
    <row r="369" spans="3:19" x14ac:dyDescent="0.15">
      <c r="C369" s="36"/>
      <c r="D369" s="37"/>
      <c r="E369" s="37"/>
      <c r="F369" s="37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</row>
    <row r="370" spans="3:19" x14ac:dyDescent="0.15">
      <c r="C370" s="36"/>
      <c r="D370" s="37"/>
      <c r="E370" s="37"/>
      <c r="F370" s="37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</row>
    <row r="371" spans="3:19" x14ac:dyDescent="0.15">
      <c r="C371" s="36"/>
      <c r="D371" s="37"/>
      <c r="E371" s="37"/>
      <c r="F371" s="37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</row>
    <row r="372" spans="3:19" x14ac:dyDescent="0.15">
      <c r="C372" s="36"/>
      <c r="D372" s="37"/>
      <c r="E372" s="37"/>
      <c r="F372" s="37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</row>
    <row r="373" spans="3:19" x14ac:dyDescent="0.15">
      <c r="C373" s="36"/>
      <c r="D373" s="37"/>
      <c r="E373" s="37"/>
      <c r="F373" s="3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</row>
    <row r="374" spans="3:19" x14ac:dyDescent="0.15">
      <c r="C374" s="36"/>
      <c r="D374" s="37"/>
      <c r="E374" s="37"/>
      <c r="F374" s="37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</row>
    <row r="375" spans="3:19" x14ac:dyDescent="0.15">
      <c r="C375" s="36"/>
      <c r="D375" s="37"/>
      <c r="E375" s="37"/>
      <c r="F375" s="37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</row>
    <row r="377" spans="3:19" x14ac:dyDescent="0.15">
      <c r="C377" s="21"/>
    </row>
    <row r="378" spans="3:19" x14ac:dyDescent="0.15">
      <c r="C378" s="36"/>
      <c r="D378" s="37"/>
      <c r="E378" s="37"/>
      <c r="F378" s="37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</row>
    <row r="379" spans="3:19" x14ac:dyDescent="0.15">
      <c r="C379" s="36"/>
      <c r="D379" s="37"/>
      <c r="E379" s="37"/>
      <c r="F379" s="37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</row>
    <row r="380" spans="3:19" x14ac:dyDescent="0.15">
      <c r="C380" s="36"/>
      <c r="D380" s="37"/>
      <c r="E380" s="37"/>
      <c r="F380" s="37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</row>
    <row r="381" spans="3:19" x14ac:dyDescent="0.15">
      <c r="C381" s="36"/>
      <c r="D381" s="37"/>
      <c r="E381" s="37"/>
      <c r="F381" s="37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</row>
    <row r="382" spans="3:19" x14ac:dyDescent="0.15">
      <c r="C382" s="36"/>
      <c r="D382" s="37"/>
      <c r="E382" s="37"/>
      <c r="F382" s="37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</row>
    <row r="383" spans="3:19" x14ac:dyDescent="0.15">
      <c r="C383" s="36"/>
      <c r="D383" s="37"/>
      <c r="E383" s="37"/>
      <c r="F383" s="37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</row>
    <row r="384" spans="3:19" x14ac:dyDescent="0.15">
      <c r="C384" s="36"/>
      <c r="D384" s="37"/>
      <c r="E384" s="37"/>
      <c r="F384" s="37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</row>
    <row r="385" spans="3:19" x14ac:dyDescent="0.15">
      <c r="C385" s="36"/>
      <c r="D385" s="37"/>
      <c r="E385" s="37"/>
      <c r="F385" s="37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</row>
    <row r="386" spans="3:19" x14ac:dyDescent="0.15">
      <c r="C386" s="36"/>
      <c r="D386" s="37"/>
      <c r="E386" s="37"/>
      <c r="F386" s="37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</row>
    <row r="387" spans="3:19" x14ac:dyDescent="0.15">
      <c r="C387" s="36"/>
      <c r="D387" s="37"/>
      <c r="E387" s="37"/>
      <c r="F387" s="37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</row>
    <row r="388" spans="3:19" x14ac:dyDescent="0.15">
      <c r="C388" s="36"/>
      <c r="D388" s="37"/>
      <c r="E388" s="37"/>
      <c r="F388" s="37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</row>
    <row r="389" spans="3:19" x14ac:dyDescent="0.15">
      <c r="C389" s="36"/>
      <c r="D389" s="37"/>
      <c r="E389" s="37"/>
      <c r="F389" s="37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</row>
    <row r="390" spans="3:19" x14ac:dyDescent="0.15">
      <c r="C390" s="36"/>
      <c r="D390" s="37"/>
      <c r="E390" s="37"/>
      <c r="F390" s="37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</row>
    <row r="391" spans="3:19" x14ac:dyDescent="0.15">
      <c r="C391" s="36"/>
      <c r="D391" s="37"/>
      <c r="E391" s="37"/>
      <c r="F391" s="37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</row>
    <row r="392" spans="3:19" x14ac:dyDescent="0.15">
      <c r="C392" s="36"/>
      <c r="D392" s="37"/>
      <c r="E392" s="37"/>
      <c r="F392" s="37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</row>
    <row r="393" spans="3:19" x14ac:dyDescent="0.15">
      <c r="C393" s="36"/>
      <c r="D393" s="37"/>
      <c r="E393" s="37"/>
      <c r="F393" s="37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</row>
    <row r="394" spans="3:19" x14ac:dyDescent="0.15">
      <c r="C394" s="36"/>
      <c r="D394" s="37"/>
      <c r="E394" s="37"/>
      <c r="F394" s="37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</row>
    <row r="395" spans="3:19" x14ac:dyDescent="0.15">
      <c r="C395" s="36"/>
      <c r="D395" s="37"/>
      <c r="E395" s="37"/>
      <c r="F395" s="37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</row>
    <row r="396" spans="3:19" x14ac:dyDescent="0.15">
      <c r="C396" s="36"/>
      <c r="D396" s="37"/>
      <c r="E396" s="37"/>
      <c r="F396" s="37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</row>
    <row r="397" spans="3:19" x14ac:dyDescent="0.15">
      <c r="C397" s="36"/>
      <c r="D397" s="37"/>
      <c r="E397" s="37"/>
      <c r="F397" s="37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</row>
    <row r="398" spans="3:19" x14ac:dyDescent="0.15">
      <c r="C398" s="36"/>
      <c r="D398" s="37"/>
      <c r="E398" s="37"/>
      <c r="F398" s="37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</row>
    <row r="399" spans="3:19" x14ac:dyDescent="0.15">
      <c r="C399" s="36"/>
      <c r="D399" s="37"/>
      <c r="E399" s="37"/>
      <c r="F399" s="37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</row>
    <row r="400" spans="3:19" x14ac:dyDescent="0.15">
      <c r="C400" s="36"/>
      <c r="D400" s="37"/>
      <c r="E400" s="37"/>
      <c r="F400" s="37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</row>
    <row r="401" spans="3:19" x14ac:dyDescent="0.15">
      <c r="C401" s="36"/>
      <c r="D401" s="37"/>
      <c r="E401" s="37"/>
      <c r="F401" s="37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</row>
    <row r="402" spans="3:19" x14ac:dyDescent="0.15">
      <c r="C402" s="36"/>
      <c r="D402" s="37"/>
      <c r="E402" s="37"/>
      <c r="F402" s="37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</row>
    <row r="403" spans="3:19" x14ac:dyDescent="0.15">
      <c r="C403" s="36"/>
      <c r="D403" s="37"/>
      <c r="E403" s="37"/>
      <c r="F403" s="37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</row>
    <row r="404" spans="3:19" x14ac:dyDescent="0.15">
      <c r="C404" s="36"/>
      <c r="D404" s="37"/>
      <c r="E404" s="37"/>
      <c r="F404" s="3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</row>
    <row r="405" spans="3:19" x14ac:dyDescent="0.15">
      <c r="C405" s="36"/>
      <c r="D405" s="37"/>
      <c r="E405" s="37"/>
      <c r="F405" s="37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</row>
    <row r="406" spans="3:19" x14ac:dyDescent="0.15">
      <c r="C406" s="36"/>
      <c r="D406" s="37"/>
      <c r="E406" s="37"/>
      <c r="F406" s="37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</row>
    <row r="408" spans="3:19" x14ac:dyDescent="0.15">
      <c r="C408" s="21"/>
    </row>
    <row r="409" spans="3:19" x14ac:dyDescent="0.15">
      <c r="C409" s="36"/>
      <c r="D409" s="37"/>
      <c r="E409" s="37"/>
      <c r="F409" s="37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</row>
    <row r="410" spans="3:19" x14ac:dyDescent="0.15">
      <c r="C410" s="36"/>
      <c r="D410" s="37"/>
      <c r="E410" s="37"/>
      <c r="F410" s="37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</row>
    <row r="411" spans="3:19" x14ac:dyDescent="0.15">
      <c r="C411" s="36"/>
      <c r="D411" s="37"/>
      <c r="E411" s="37"/>
      <c r="F411" s="37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</row>
    <row r="412" spans="3:19" x14ac:dyDescent="0.15">
      <c r="C412" s="36"/>
      <c r="D412" s="37"/>
      <c r="E412" s="37"/>
      <c r="F412" s="37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</row>
    <row r="413" spans="3:19" x14ac:dyDescent="0.15">
      <c r="C413" s="36"/>
      <c r="D413" s="37"/>
      <c r="E413" s="37"/>
      <c r="F413" s="37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</row>
    <row r="414" spans="3:19" x14ac:dyDescent="0.15">
      <c r="C414" s="36"/>
      <c r="D414" s="37"/>
      <c r="E414" s="37"/>
      <c r="F414" s="37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</row>
    <row r="415" spans="3:19" x14ac:dyDescent="0.15">
      <c r="C415" s="36"/>
      <c r="D415" s="37"/>
      <c r="E415" s="37"/>
      <c r="F415" s="37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</row>
    <row r="416" spans="3:19" x14ac:dyDescent="0.15">
      <c r="C416" s="36"/>
      <c r="D416" s="37"/>
      <c r="E416" s="37"/>
      <c r="F416" s="37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</row>
    <row r="417" spans="3:19" x14ac:dyDescent="0.15">
      <c r="C417" s="36"/>
      <c r="D417" s="37"/>
      <c r="E417" s="37"/>
      <c r="F417" s="37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</row>
    <row r="418" spans="3:19" x14ac:dyDescent="0.15">
      <c r="C418" s="36"/>
      <c r="D418" s="37"/>
      <c r="E418" s="37"/>
      <c r="F418" s="37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</row>
    <row r="419" spans="3:19" x14ac:dyDescent="0.15">
      <c r="C419" s="36"/>
      <c r="D419" s="37"/>
      <c r="E419" s="37"/>
      <c r="F419" s="37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</row>
    <row r="420" spans="3:19" x14ac:dyDescent="0.15">
      <c r="C420" s="36"/>
      <c r="D420" s="37"/>
      <c r="E420" s="37"/>
      <c r="F420" s="37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</row>
    <row r="421" spans="3:19" x14ac:dyDescent="0.15">
      <c r="C421" s="36"/>
      <c r="D421" s="37"/>
      <c r="E421" s="37"/>
      <c r="F421" s="37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</row>
    <row r="422" spans="3:19" x14ac:dyDescent="0.15">
      <c r="C422" s="36"/>
      <c r="D422" s="37"/>
      <c r="E422" s="37"/>
      <c r="F422" s="37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</row>
    <row r="423" spans="3:19" x14ac:dyDescent="0.15">
      <c r="C423" s="36"/>
      <c r="D423" s="37"/>
      <c r="E423" s="37"/>
      <c r="F423" s="37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</row>
    <row r="424" spans="3:19" x14ac:dyDescent="0.15">
      <c r="C424" s="36"/>
      <c r="D424" s="37"/>
      <c r="E424" s="37"/>
      <c r="F424" s="37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</row>
    <row r="425" spans="3:19" x14ac:dyDescent="0.15">
      <c r="C425" s="36"/>
      <c r="D425" s="37"/>
      <c r="E425" s="37"/>
      <c r="F425" s="37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</row>
    <row r="426" spans="3:19" x14ac:dyDescent="0.15">
      <c r="C426" s="36"/>
      <c r="D426" s="37"/>
      <c r="E426" s="37"/>
      <c r="F426" s="37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</row>
    <row r="427" spans="3:19" x14ac:dyDescent="0.15">
      <c r="C427" s="36"/>
      <c r="D427" s="37"/>
      <c r="E427" s="37"/>
      <c r="F427" s="37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</row>
    <row r="428" spans="3:19" x14ac:dyDescent="0.15">
      <c r="C428" s="36"/>
      <c r="D428" s="37"/>
      <c r="E428" s="37"/>
      <c r="F428" s="37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</row>
    <row r="429" spans="3:19" x14ac:dyDescent="0.15">
      <c r="C429" s="36"/>
      <c r="D429" s="37"/>
      <c r="E429" s="37"/>
      <c r="F429" s="37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</row>
    <row r="430" spans="3:19" x14ac:dyDescent="0.15">
      <c r="C430" s="36"/>
      <c r="D430" s="37"/>
      <c r="E430" s="37"/>
      <c r="F430" s="37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</row>
    <row r="431" spans="3:19" x14ac:dyDescent="0.15">
      <c r="C431" s="36"/>
      <c r="D431" s="37"/>
      <c r="E431" s="37"/>
      <c r="F431" s="37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</row>
    <row r="432" spans="3:19" x14ac:dyDescent="0.15">
      <c r="C432" s="36"/>
      <c r="D432" s="37"/>
      <c r="E432" s="37"/>
      <c r="F432" s="37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</row>
    <row r="433" spans="3:19" x14ac:dyDescent="0.15">
      <c r="C433" s="36"/>
      <c r="D433" s="37"/>
      <c r="E433" s="37"/>
      <c r="F433" s="37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</row>
    <row r="434" spans="3:19" x14ac:dyDescent="0.15">
      <c r="C434" s="36"/>
      <c r="D434" s="37"/>
      <c r="E434" s="37"/>
      <c r="F434" s="37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</row>
    <row r="435" spans="3:19" x14ac:dyDescent="0.15">
      <c r="C435" s="36"/>
      <c r="D435" s="37"/>
      <c r="E435" s="37"/>
      <c r="F435" s="3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</row>
    <row r="436" spans="3:19" x14ac:dyDescent="0.15">
      <c r="C436" s="36"/>
      <c r="D436" s="37"/>
      <c r="E436" s="37"/>
      <c r="F436" s="37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</row>
    <row r="437" spans="3:19" x14ac:dyDescent="0.15">
      <c r="C437" s="36"/>
      <c r="D437" s="37"/>
      <c r="E437" s="37"/>
      <c r="F437" s="37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86"/>
  <sheetViews>
    <sheetView zoomScale="90" zoomScaleNormal="90" workbookViewId="0">
      <pane xSplit="3" ySplit="2" topLeftCell="F69" activePane="bottomRight" state="frozen"/>
      <selection pane="topRight" activeCell="B1" sqref="B1"/>
      <selection pane="bottomLeft" activeCell="A4" sqref="A4"/>
      <selection pane="bottomRight" activeCell="U86" sqref="U86"/>
    </sheetView>
  </sheetViews>
  <sheetFormatPr defaultColWidth="9.33203125" defaultRowHeight="12.75" x14ac:dyDescent="0.15"/>
  <cols>
    <col min="1" max="2" width="11.83203125" style="19" customWidth="1"/>
    <col min="3" max="3" width="30.1640625" style="19" customWidth="1"/>
    <col min="4" max="4" width="10.6640625" style="19" customWidth="1"/>
    <col min="5" max="5" width="7.1640625" style="19" customWidth="1"/>
    <col min="6" max="6" width="7.83203125" style="19" customWidth="1"/>
    <col min="7" max="7" width="10.5" style="19" customWidth="1"/>
    <col min="8" max="8" width="9.33203125" style="19"/>
    <col min="9" max="9" width="10.83203125" style="19" customWidth="1"/>
    <col min="10" max="10" width="10.1640625" style="19" customWidth="1"/>
    <col min="11" max="12" width="9.33203125" style="19"/>
    <col min="13" max="13" width="10.5" style="19" customWidth="1"/>
    <col min="14" max="15" width="11" style="19" customWidth="1"/>
    <col min="16" max="16" width="9.33203125" style="19"/>
    <col min="17" max="17" width="13.83203125" style="19" customWidth="1"/>
    <col min="18" max="18" width="12.5" style="19" customWidth="1"/>
    <col min="19" max="19" width="12.6640625" style="19" customWidth="1"/>
    <col min="20" max="20" width="9.33203125" style="19"/>
    <col min="21" max="21" width="12.6640625" style="19" customWidth="1"/>
    <col min="22" max="16384" width="9.33203125" style="19"/>
  </cols>
  <sheetData>
    <row r="1" spans="1:21" customFormat="1" ht="20.25" x14ac:dyDescent="0.15">
      <c r="A1" s="19">
        <v>2</v>
      </c>
      <c r="B1" s="19"/>
      <c r="C1" s="87" t="s">
        <v>748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2.5" x14ac:dyDescent="0.2">
      <c r="A2" s="46" t="s">
        <v>723</v>
      </c>
      <c r="B2" s="19" t="s">
        <v>724</v>
      </c>
      <c r="C2" s="23" t="s">
        <v>182</v>
      </c>
      <c r="D2" s="38" t="s">
        <v>183</v>
      </c>
      <c r="E2" s="38" t="s">
        <v>74</v>
      </c>
      <c r="F2" s="39" t="s">
        <v>191</v>
      </c>
      <c r="G2" s="39" t="s">
        <v>192</v>
      </c>
      <c r="H2" s="38" t="s">
        <v>184</v>
      </c>
      <c r="I2" s="38" t="s">
        <v>193</v>
      </c>
      <c r="J2" s="38" t="s">
        <v>194</v>
      </c>
      <c r="K2" s="40" t="s">
        <v>195</v>
      </c>
      <c r="L2" s="40" t="s">
        <v>185</v>
      </c>
      <c r="M2" s="40" t="s">
        <v>196</v>
      </c>
      <c r="N2" s="40" t="s">
        <v>197</v>
      </c>
      <c r="O2" s="40" t="s">
        <v>198</v>
      </c>
      <c r="P2" s="41" t="s">
        <v>186</v>
      </c>
      <c r="Q2" s="40" t="s">
        <v>187</v>
      </c>
      <c r="R2" s="40" t="s">
        <v>199</v>
      </c>
      <c r="S2" s="40" t="s">
        <v>188</v>
      </c>
      <c r="T2" s="40" t="s">
        <v>189</v>
      </c>
      <c r="U2" s="40" t="s">
        <v>35</v>
      </c>
    </row>
    <row r="3" spans="1:21" x14ac:dyDescent="0.2">
      <c r="A3" s="19" t="s">
        <v>725</v>
      </c>
      <c r="C3" s="42" t="s">
        <v>129</v>
      </c>
      <c r="D3" s="42" t="s">
        <v>287</v>
      </c>
      <c r="E3" s="42">
        <v>1</v>
      </c>
      <c r="F3" s="74">
        <v>88.25</v>
      </c>
      <c r="G3" s="43">
        <v>268.95999999999998</v>
      </c>
      <c r="H3" s="44">
        <v>3.0477053824362605</v>
      </c>
      <c r="I3" s="43">
        <v>58.520054366911623</v>
      </c>
      <c r="J3" s="43">
        <v>8.5500000000000007</v>
      </c>
      <c r="K3" s="44">
        <v>35.299999999999997</v>
      </c>
      <c r="L3" s="44">
        <v>2.5</v>
      </c>
      <c r="M3" s="44">
        <v>3.875</v>
      </c>
      <c r="N3" s="44">
        <v>5.3819999999999997</v>
      </c>
      <c r="O3" s="44"/>
      <c r="P3" s="45">
        <v>13.17</v>
      </c>
      <c r="Q3" s="44"/>
      <c r="R3" s="44"/>
      <c r="S3" s="44">
        <v>42.475230000000003</v>
      </c>
      <c r="T3" s="44"/>
      <c r="U3" s="44">
        <v>0.88802094552151767</v>
      </c>
    </row>
    <row r="4" spans="1:21" x14ac:dyDescent="0.2">
      <c r="A4" s="19" t="s">
        <v>725</v>
      </c>
      <c r="C4" s="42" t="s">
        <v>130</v>
      </c>
      <c r="D4" s="42" t="s">
        <v>287</v>
      </c>
      <c r="E4" s="42">
        <v>1</v>
      </c>
      <c r="F4" s="74">
        <v>88.25</v>
      </c>
      <c r="G4" s="43">
        <v>268.95999999999998</v>
      </c>
      <c r="H4" s="44">
        <v>3.0477053824362605</v>
      </c>
      <c r="I4" s="43">
        <v>58.520054366911623</v>
      </c>
      <c r="J4" s="43">
        <v>8.5500000000000007</v>
      </c>
      <c r="K4" s="44">
        <v>35.299999999999997</v>
      </c>
      <c r="L4" s="44">
        <v>2.5</v>
      </c>
      <c r="M4" s="44">
        <v>3.875</v>
      </c>
      <c r="N4" s="44">
        <v>5.3819999999999997</v>
      </c>
      <c r="O4" s="44"/>
      <c r="P4" s="45">
        <v>13.17</v>
      </c>
      <c r="Q4" s="44"/>
      <c r="R4" s="44"/>
      <c r="S4" s="44">
        <v>42.475230000000003</v>
      </c>
      <c r="T4" s="44"/>
      <c r="U4" s="44">
        <v>0.88802094552151767</v>
      </c>
    </row>
    <row r="5" spans="1:21" x14ac:dyDescent="0.2">
      <c r="A5" s="19" t="s">
        <v>725</v>
      </c>
      <c r="C5" s="42" t="s">
        <v>131</v>
      </c>
      <c r="D5" s="42" t="s">
        <v>287</v>
      </c>
      <c r="E5" s="42">
        <v>1</v>
      </c>
      <c r="F5" s="74">
        <v>88.25</v>
      </c>
      <c r="G5" s="43">
        <v>268.95999999999998</v>
      </c>
      <c r="H5" s="44">
        <v>3.0477053824362605</v>
      </c>
      <c r="I5" s="43">
        <v>58.520054366911623</v>
      </c>
      <c r="J5" s="43">
        <v>8.5500000000000007</v>
      </c>
      <c r="K5" s="44">
        <v>44.12</v>
      </c>
      <c r="L5" s="44">
        <v>2.0002266545784226</v>
      </c>
      <c r="M5" s="44">
        <v>21.998675164979474</v>
      </c>
      <c r="N5" s="44">
        <v>12.9</v>
      </c>
      <c r="O5" s="44"/>
      <c r="P5" s="45"/>
      <c r="Q5" s="44"/>
      <c r="R5" s="44"/>
      <c r="S5" s="44">
        <v>20.002266545784227</v>
      </c>
      <c r="T5" s="44"/>
      <c r="U5" s="44">
        <v>0.88802094552151767</v>
      </c>
    </row>
    <row r="6" spans="1:21" x14ac:dyDescent="0.2">
      <c r="A6" s="19" t="s">
        <v>725</v>
      </c>
      <c r="C6" s="42" t="s">
        <v>132</v>
      </c>
      <c r="D6" s="42" t="s">
        <v>287</v>
      </c>
      <c r="E6" s="42">
        <v>1</v>
      </c>
      <c r="F6" s="74">
        <v>88.25</v>
      </c>
      <c r="G6" s="43">
        <v>268.95999999999998</v>
      </c>
      <c r="H6" s="44">
        <v>3.0477053824362605</v>
      </c>
      <c r="I6" s="43">
        <v>58.520054366911623</v>
      </c>
      <c r="J6" s="43">
        <v>8.5500000000000007</v>
      </c>
      <c r="K6" s="44">
        <v>35.299999999999997</v>
      </c>
      <c r="L6" s="44">
        <v>2.5</v>
      </c>
      <c r="M6" s="44">
        <v>3.875</v>
      </c>
      <c r="N6" s="44">
        <v>5.3819999999999997</v>
      </c>
      <c r="O6" s="44"/>
      <c r="P6" s="45">
        <v>13.17</v>
      </c>
      <c r="Q6" s="44"/>
      <c r="R6" s="44"/>
      <c r="S6" s="44">
        <v>42.475230000000003</v>
      </c>
      <c r="T6" s="44"/>
      <c r="U6" s="44">
        <v>0.88802094552151767</v>
      </c>
    </row>
    <row r="7" spans="1:21" x14ac:dyDescent="0.2">
      <c r="A7" s="19" t="s">
        <v>725</v>
      </c>
      <c r="C7" s="42" t="s">
        <v>133</v>
      </c>
      <c r="D7" s="42" t="s">
        <v>287</v>
      </c>
      <c r="E7" s="42">
        <v>1</v>
      </c>
      <c r="F7" s="74">
        <v>88.25</v>
      </c>
      <c r="G7" s="43">
        <v>268.95999999999998</v>
      </c>
      <c r="H7" s="44">
        <v>3.0477053824362605</v>
      </c>
      <c r="I7" s="43">
        <v>35.300032794804856</v>
      </c>
      <c r="J7" s="43">
        <v>5.2</v>
      </c>
      <c r="K7" s="44">
        <v>35.299999999999997</v>
      </c>
      <c r="L7" s="44">
        <v>2.5</v>
      </c>
      <c r="M7" s="44">
        <v>3.875</v>
      </c>
      <c r="N7" s="44">
        <v>5.3819999999999997</v>
      </c>
      <c r="O7" s="44"/>
      <c r="P7" s="45">
        <v>13.17</v>
      </c>
      <c r="Q7" s="44"/>
      <c r="R7" s="44"/>
      <c r="S7" s="44">
        <v>42.475230000000003</v>
      </c>
      <c r="T7" s="44"/>
      <c r="U7" s="44">
        <v>0.53566540288635622</v>
      </c>
    </row>
    <row r="8" spans="1:21" x14ac:dyDescent="0.2">
      <c r="A8" s="19" t="s">
        <v>725</v>
      </c>
      <c r="C8" s="42" t="s">
        <v>134</v>
      </c>
      <c r="D8" s="42" t="s">
        <v>287</v>
      </c>
      <c r="E8" s="42">
        <v>1</v>
      </c>
      <c r="F8" s="74">
        <v>88.25</v>
      </c>
      <c r="G8" s="43">
        <v>268.95999999999998</v>
      </c>
      <c r="H8" s="44">
        <v>3.0477053824362605</v>
      </c>
      <c r="I8" s="43">
        <v>35.300032794804856</v>
      </c>
      <c r="J8" s="43">
        <v>5.2</v>
      </c>
      <c r="K8" s="44">
        <v>35.299999999999997</v>
      </c>
      <c r="L8" s="44">
        <v>2.5</v>
      </c>
      <c r="M8" s="44">
        <v>3.875</v>
      </c>
      <c r="N8" s="44">
        <v>5.3819999999999997</v>
      </c>
      <c r="O8" s="44"/>
      <c r="P8" s="45">
        <v>13.17</v>
      </c>
      <c r="Q8" s="44"/>
      <c r="R8" s="44"/>
      <c r="S8" s="44">
        <v>42.475230000000003</v>
      </c>
      <c r="T8" s="44"/>
      <c r="U8" s="44">
        <v>0.53566540288635622</v>
      </c>
    </row>
    <row r="9" spans="1:21" x14ac:dyDescent="0.2">
      <c r="A9" s="19" t="s">
        <v>725</v>
      </c>
      <c r="C9" s="42" t="s">
        <v>135</v>
      </c>
      <c r="D9" s="42" t="s">
        <v>287</v>
      </c>
      <c r="E9" s="42">
        <v>1</v>
      </c>
      <c r="F9" s="74">
        <v>88.25</v>
      </c>
      <c r="G9" s="43">
        <v>268.95999999999998</v>
      </c>
      <c r="H9" s="44">
        <v>3.0477053824362605</v>
      </c>
      <c r="I9" s="43">
        <v>35.300032794804856</v>
      </c>
      <c r="J9" s="43">
        <v>5.2</v>
      </c>
      <c r="K9" s="44">
        <v>35.299999999999997</v>
      </c>
      <c r="L9" s="44">
        <v>2.5</v>
      </c>
      <c r="M9" s="44">
        <v>3.875</v>
      </c>
      <c r="N9" s="44">
        <v>5.3819999999999997</v>
      </c>
      <c r="O9" s="44"/>
      <c r="P9" s="45">
        <v>13.17</v>
      </c>
      <c r="Q9" s="44"/>
      <c r="R9" s="44"/>
      <c r="S9" s="44">
        <v>42.475230000000003</v>
      </c>
      <c r="T9" s="44"/>
      <c r="U9" s="44">
        <v>0.53566540288635622</v>
      </c>
    </row>
    <row r="10" spans="1:21" x14ac:dyDescent="0.2">
      <c r="A10" s="19" t="s">
        <v>725</v>
      </c>
      <c r="C10" s="42" t="s">
        <v>136</v>
      </c>
      <c r="D10" s="42" t="s">
        <v>287</v>
      </c>
      <c r="E10" s="42">
        <v>1</v>
      </c>
      <c r="F10" s="74">
        <v>88.25</v>
      </c>
      <c r="G10" s="43">
        <v>268.95999999999998</v>
      </c>
      <c r="H10" s="44">
        <v>3.0477053824362605</v>
      </c>
      <c r="I10" s="43">
        <v>35.300032794804856</v>
      </c>
      <c r="J10" s="43">
        <v>5.2</v>
      </c>
      <c r="K10" s="44">
        <v>35.299999999999997</v>
      </c>
      <c r="L10" s="44">
        <v>2.5</v>
      </c>
      <c r="M10" s="44">
        <v>3.875</v>
      </c>
      <c r="N10" s="44">
        <v>5.3819999999999997</v>
      </c>
      <c r="O10" s="44"/>
      <c r="P10" s="45">
        <v>13.17</v>
      </c>
      <c r="Q10" s="44"/>
      <c r="R10" s="44"/>
      <c r="S10" s="44">
        <v>42.475230000000003</v>
      </c>
      <c r="T10" s="44"/>
      <c r="U10" s="44">
        <v>0.53566540288635622</v>
      </c>
    </row>
    <row r="11" spans="1:21" x14ac:dyDescent="0.2">
      <c r="A11" s="19" t="s">
        <v>725</v>
      </c>
      <c r="C11" s="42" t="s">
        <v>137</v>
      </c>
      <c r="D11" s="42" t="s">
        <v>287</v>
      </c>
      <c r="E11" s="42">
        <v>2</v>
      </c>
      <c r="F11" s="74">
        <v>88.25</v>
      </c>
      <c r="G11" s="43">
        <v>268.95999999999998</v>
      </c>
      <c r="H11" s="44">
        <v>3.0477053824362605</v>
      </c>
      <c r="I11" s="43">
        <v>58.520054366911623</v>
      </c>
      <c r="J11" s="43">
        <v>8.5500000000000007</v>
      </c>
      <c r="K11" s="44">
        <v>35.299999999999997</v>
      </c>
      <c r="L11" s="44">
        <v>2.5</v>
      </c>
      <c r="M11" s="44">
        <v>3.875</v>
      </c>
      <c r="N11" s="44">
        <v>5.3819999999999997</v>
      </c>
      <c r="O11" s="44"/>
      <c r="P11" s="45">
        <v>13.17</v>
      </c>
      <c r="Q11" s="44"/>
      <c r="R11" s="44"/>
      <c r="S11" s="44">
        <v>42.475230000000003</v>
      </c>
      <c r="T11" s="44"/>
      <c r="U11" s="44">
        <v>0.88802094552151767</v>
      </c>
    </row>
    <row r="12" spans="1:21" x14ac:dyDescent="0.2">
      <c r="A12" s="19" t="s">
        <v>725</v>
      </c>
      <c r="C12" s="42" t="s">
        <v>138</v>
      </c>
      <c r="D12" s="42" t="s">
        <v>287</v>
      </c>
      <c r="E12" s="42">
        <v>2</v>
      </c>
      <c r="F12" s="74">
        <v>88.25</v>
      </c>
      <c r="G12" s="43">
        <v>268.95999999999998</v>
      </c>
      <c r="H12" s="44">
        <v>3.0477053824362605</v>
      </c>
      <c r="I12" s="43">
        <v>58.520054366911623</v>
      </c>
      <c r="J12" s="43">
        <v>8.5500000000000007</v>
      </c>
      <c r="K12" s="44">
        <v>35.299999999999997</v>
      </c>
      <c r="L12" s="44">
        <v>2.5</v>
      </c>
      <c r="M12" s="44">
        <v>3.875</v>
      </c>
      <c r="N12" s="44">
        <v>5.3819999999999997</v>
      </c>
      <c r="O12" s="44"/>
      <c r="P12" s="45">
        <v>13.17</v>
      </c>
      <c r="Q12" s="44"/>
      <c r="R12" s="44"/>
      <c r="S12" s="44">
        <v>42.475230000000003</v>
      </c>
      <c r="T12" s="44"/>
      <c r="U12" s="44">
        <v>0.88802094552151767</v>
      </c>
    </row>
    <row r="13" spans="1:21" x14ac:dyDescent="0.2">
      <c r="A13" s="19" t="s">
        <v>725</v>
      </c>
      <c r="C13" s="42" t="s">
        <v>139</v>
      </c>
      <c r="D13" s="42" t="s">
        <v>287</v>
      </c>
      <c r="E13" s="42">
        <v>2</v>
      </c>
      <c r="F13" s="74">
        <v>88.25</v>
      </c>
      <c r="G13" s="43">
        <v>268.95999999999998</v>
      </c>
      <c r="H13" s="44">
        <v>3.0477053824362605</v>
      </c>
      <c r="I13" s="43">
        <v>58.520054366911623</v>
      </c>
      <c r="J13" s="43">
        <v>8.5500000000000007</v>
      </c>
      <c r="K13" s="44">
        <v>35.299999999999997</v>
      </c>
      <c r="L13" s="44">
        <v>2.5</v>
      </c>
      <c r="M13" s="44">
        <v>3.875</v>
      </c>
      <c r="N13" s="44">
        <v>5.3819999999999997</v>
      </c>
      <c r="O13" s="44"/>
      <c r="P13" s="45">
        <v>13.17</v>
      </c>
      <c r="Q13" s="44"/>
      <c r="R13" s="44"/>
      <c r="S13" s="44">
        <v>42.475230000000003</v>
      </c>
      <c r="T13" s="44"/>
      <c r="U13" s="44">
        <v>0.88802094552151767</v>
      </c>
    </row>
    <row r="14" spans="1:21" x14ac:dyDescent="0.2">
      <c r="A14" s="19" t="s">
        <v>725</v>
      </c>
      <c r="C14" s="42" t="s">
        <v>140</v>
      </c>
      <c r="D14" s="42" t="s">
        <v>287</v>
      </c>
      <c r="E14" s="42">
        <v>2</v>
      </c>
      <c r="F14" s="74">
        <v>88.25</v>
      </c>
      <c r="G14" s="43">
        <v>268.95999999999998</v>
      </c>
      <c r="H14" s="44">
        <v>3.0477053824362605</v>
      </c>
      <c r="I14" s="43">
        <v>58.520054366911623</v>
      </c>
      <c r="J14" s="43">
        <v>8.5500000000000007</v>
      </c>
      <c r="K14" s="44">
        <v>35.299999999999997</v>
      </c>
      <c r="L14" s="44">
        <v>2.5</v>
      </c>
      <c r="M14" s="44">
        <v>3.875</v>
      </c>
      <c r="N14" s="44">
        <v>5.3819999999999997</v>
      </c>
      <c r="O14" s="44"/>
      <c r="P14" s="45">
        <v>13.17</v>
      </c>
      <c r="Q14" s="44"/>
      <c r="R14" s="44"/>
      <c r="S14" s="44">
        <v>42.475230000000003</v>
      </c>
      <c r="T14" s="44"/>
      <c r="U14" s="44">
        <v>0.88802094552151767</v>
      </c>
    </row>
    <row r="15" spans="1:21" x14ac:dyDescent="0.2">
      <c r="A15" s="19" t="s">
        <v>725</v>
      </c>
      <c r="C15" s="42" t="s">
        <v>141</v>
      </c>
      <c r="D15" s="42" t="s">
        <v>287</v>
      </c>
      <c r="E15" s="42">
        <v>2</v>
      </c>
      <c r="F15" s="74">
        <v>88.25</v>
      </c>
      <c r="G15" s="43">
        <v>268.95999999999998</v>
      </c>
      <c r="H15" s="44">
        <v>3.0477053824362605</v>
      </c>
      <c r="I15" s="43">
        <v>35.300032794804856</v>
      </c>
      <c r="J15" s="43">
        <v>5.2</v>
      </c>
      <c r="K15" s="44">
        <v>35.299999999999997</v>
      </c>
      <c r="L15" s="44">
        <v>2.5</v>
      </c>
      <c r="M15" s="44">
        <v>3.875</v>
      </c>
      <c r="N15" s="44">
        <v>5.3819999999999997</v>
      </c>
      <c r="O15" s="44"/>
      <c r="P15" s="45">
        <v>13.17</v>
      </c>
      <c r="Q15" s="44"/>
      <c r="R15" s="44"/>
      <c r="S15" s="44">
        <v>42.475230000000003</v>
      </c>
      <c r="T15" s="44"/>
      <c r="U15" s="44">
        <v>0.53566540288635622</v>
      </c>
    </row>
    <row r="16" spans="1:21" x14ac:dyDescent="0.2">
      <c r="A16" s="19" t="s">
        <v>725</v>
      </c>
      <c r="C16" s="42" t="s">
        <v>142</v>
      </c>
      <c r="D16" s="42" t="s">
        <v>287</v>
      </c>
      <c r="E16" s="42">
        <v>2</v>
      </c>
      <c r="F16" s="74">
        <v>88.25</v>
      </c>
      <c r="G16" s="43">
        <v>268.95999999999998</v>
      </c>
      <c r="H16" s="44">
        <v>3.0477053824362605</v>
      </c>
      <c r="I16" s="43">
        <v>35.300032794804856</v>
      </c>
      <c r="J16" s="43">
        <v>5.2</v>
      </c>
      <c r="K16" s="44">
        <v>35.299999999999997</v>
      </c>
      <c r="L16" s="44">
        <v>2.5</v>
      </c>
      <c r="M16" s="44">
        <v>3.875</v>
      </c>
      <c r="N16" s="44">
        <v>5.3819999999999997</v>
      </c>
      <c r="O16" s="44"/>
      <c r="P16" s="45">
        <v>13.17</v>
      </c>
      <c r="Q16" s="44"/>
      <c r="R16" s="44"/>
      <c r="S16" s="44">
        <v>42.475230000000003</v>
      </c>
      <c r="T16" s="44"/>
      <c r="U16" s="44">
        <v>0.53566540288635622</v>
      </c>
    </row>
    <row r="17" spans="1:21" x14ac:dyDescent="0.2">
      <c r="A17" s="19" t="s">
        <v>725</v>
      </c>
      <c r="C17" s="42" t="s">
        <v>143</v>
      </c>
      <c r="D17" s="42" t="s">
        <v>287</v>
      </c>
      <c r="E17" s="42">
        <v>2</v>
      </c>
      <c r="F17" s="74">
        <v>88.25</v>
      </c>
      <c r="G17" s="43">
        <v>268.95999999999998</v>
      </c>
      <c r="H17" s="44">
        <v>3.0477053824362605</v>
      </c>
      <c r="I17" s="43">
        <v>35.300032794804856</v>
      </c>
      <c r="J17" s="43">
        <v>5.2</v>
      </c>
      <c r="K17" s="44">
        <v>35.299999999999997</v>
      </c>
      <c r="L17" s="44">
        <v>2.5</v>
      </c>
      <c r="M17" s="44">
        <v>3.875</v>
      </c>
      <c r="N17" s="44">
        <v>5.3819999999999997</v>
      </c>
      <c r="O17" s="44"/>
      <c r="P17" s="45">
        <v>13.17</v>
      </c>
      <c r="Q17" s="44"/>
      <c r="R17" s="44"/>
      <c r="S17" s="44">
        <v>42.475230000000003</v>
      </c>
      <c r="T17" s="44"/>
      <c r="U17" s="44">
        <v>0.53566540288635622</v>
      </c>
    </row>
    <row r="18" spans="1:21" x14ac:dyDescent="0.2">
      <c r="A18" s="19" t="s">
        <v>725</v>
      </c>
      <c r="C18" s="42" t="s">
        <v>144</v>
      </c>
      <c r="D18" s="42" t="s">
        <v>287</v>
      </c>
      <c r="E18" s="42">
        <v>2</v>
      </c>
      <c r="F18" s="74">
        <v>88.25</v>
      </c>
      <c r="G18" s="43">
        <v>268.95999999999998</v>
      </c>
      <c r="H18" s="44">
        <v>3.0477053824362605</v>
      </c>
      <c r="I18" s="43">
        <v>35.300032794804856</v>
      </c>
      <c r="J18" s="43">
        <v>5.2</v>
      </c>
      <c r="K18" s="44">
        <v>35.299999999999997</v>
      </c>
      <c r="L18" s="44">
        <v>2.5</v>
      </c>
      <c r="M18" s="44">
        <v>3.875</v>
      </c>
      <c r="N18" s="44">
        <v>5.3819999999999997</v>
      </c>
      <c r="O18" s="44"/>
      <c r="P18" s="45">
        <v>13.17</v>
      </c>
      <c r="Q18" s="44"/>
      <c r="R18" s="44"/>
      <c r="S18" s="44">
        <v>42.475230000000003</v>
      </c>
      <c r="T18" s="44"/>
      <c r="U18" s="44">
        <v>0.53566540288635622</v>
      </c>
    </row>
    <row r="19" spans="1:21" x14ac:dyDescent="0.2">
      <c r="A19" s="19" t="s">
        <v>725</v>
      </c>
      <c r="C19" s="42" t="s">
        <v>145</v>
      </c>
      <c r="D19" s="42" t="s">
        <v>287</v>
      </c>
      <c r="E19" s="42">
        <v>1</v>
      </c>
      <c r="F19" s="74">
        <v>88.25</v>
      </c>
      <c r="G19" s="43">
        <v>268.95999999999998</v>
      </c>
      <c r="H19" s="44">
        <v>3.0477053824362605</v>
      </c>
      <c r="I19" s="43">
        <v>58.520054366911623</v>
      </c>
      <c r="J19" s="43">
        <v>8.5500000000000007</v>
      </c>
      <c r="K19" s="44">
        <v>35.299999999999997</v>
      </c>
      <c r="L19" s="44">
        <v>2.5</v>
      </c>
      <c r="M19" s="44">
        <v>3.875</v>
      </c>
      <c r="N19" s="44">
        <v>5.3819999999999997</v>
      </c>
      <c r="O19" s="44"/>
      <c r="P19" s="45">
        <v>13.17</v>
      </c>
      <c r="Q19" s="44"/>
      <c r="R19" s="44"/>
      <c r="S19" s="44">
        <v>42.475230000000003</v>
      </c>
      <c r="T19" s="44"/>
      <c r="U19" s="44">
        <v>0.88802094552151767</v>
      </c>
    </row>
    <row r="20" spans="1:21" x14ac:dyDescent="0.2">
      <c r="A20" s="19" t="s">
        <v>725</v>
      </c>
      <c r="C20" s="42" t="s">
        <v>146</v>
      </c>
      <c r="D20" s="42" t="s">
        <v>287</v>
      </c>
      <c r="E20" s="42">
        <v>1</v>
      </c>
      <c r="F20" s="74">
        <v>88.25</v>
      </c>
      <c r="G20" s="43">
        <v>268.95999999999998</v>
      </c>
      <c r="H20" s="44">
        <v>3.0477053824362605</v>
      </c>
      <c r="I20" s="43">
        <v>58.520054366911623</v>
      </c>
      <c r="J20" s="43">
        <v>8.5500000000000007</v>
      </c>
      <c r="K20" s="44">
        <v>35.299999999999997</v>
      </c>
      <c r="L20" s="44">
        <v>2.5</v>
      </c>
      <c r="M20" s="44">
        <v>3.875</v>
      </c>
      <c r="N20" s="44">
        <v>5.3819999999999997</v>
      </c>
      <c r="O20" s="44"/>
      <c r="P20" s="45">
        <v>13.17</v>
      </c>
      <c r="Q20" s="44"/>
      <c r="R20" s="44"/>
      <c r="S20" s="44">
        <v>42.475230000000003</v>
      </c>
      <c r="T20" s="44"/>
      <c r="U20" s="44">
        <v>0.88802094552151767</v>
      </c>
    </row>
    <row r="21" spans="1:21" x14ac:dyDescent="0.2">
      <c r="A21" s="19" t="s">
        <v>725</v>
      </c>
      <c r="C21" s="42" t="s">
        <v>147</v>
      </c>
      <c r="D21" s="42" t="s">
        <v>287</v>
      </c>
      <c r="E21" s="42">
        <v>1</v>
      </c>
      <c r="F21" s="74">
        <v>88.25</v>
      </c>
      <c r="G21" s="43">
        <v>268.95999999999998</v>
      </c>
      <c r="H21" s="44">
        <v>3.0477053824362605</v>
      </c>
      <c r="I21" s="43">
        <v>58.520054366911623</v>
      </c>
      <c r="J21" s="43">
        <v>8.5500000000000007</v>
      </c>
      <c r="K21" s="44">
        <v>35.299999999999997</v>
      </c>
      <c r="L21" s="44">
        <v>2.5</v>
      </c>
      <c r="M21" s="44">
        <v>3.875</v>
      </c>
      <c r="N21" s="44">
        <v>5.3819999999999997</v>
      </c>
      <c r="O21" s="44"/>
      <c r="P21" s="45">
        <v>13.17</v>
      </c>
      <c r="Q21" s="44"/>
      <c r="R21" s="44"/>
      <c r="S21" s="44">
        <v>42.475230000000003</v>
      </c>
      <c r="T21" s="44"/>
      <c r="U21" s="44">
        <v>0.88802094552151767</v>
      </c>
    </row>
    <row r="22" spans="1:21" x14ac:dyDescent="0.2">
      <c r="A22" s="19" t="s">
        <v>725</v>
      </c>
      <c r="C22" s="42" t="s">
        <v>148</v>
      </c>
      <c r="D22" s="42" t="s">
        <v>287</v>
      </c>
      <c r="E22" s="42">
        <v>1</v>
      </c>
      <c r="F22" s="74">
        <v>88.25</v>
      </c>
      <c r="G22" s="43">
        <v>268.95999999999998</v>
      </c>
      <c r="H22" s="44">
        <v>3.0477053824362605</v>
      </c>
      <c r="I22" s="43">
        <v>58.520054366911623</v>
      </c>
      <c r="J22" s="43">
        <v>8.5500000000000007</v>
      </c>
      <c r="K22" s="44">
        <v>35.299999999999997</v>
      </c>
      <c r="L22" s="44">
        <v>2.5</v>
      </c>
      <c r="M22" s="44">
        <v>3.875</v>
      </c>
      <c r="N22" s="44">
        <v>5.3819999999999997</v>
      </c>
      <c r="O22" s="44"/>
      <c r="P22" s="45">
        <v>13.17</v>
      </c>
      <c r="Q22" s="44"/>
      <c r="R22" s="44"/>
      <c r="S22" s="44">
        <v>42.475230000000003</v>
      </c>
      <c r="T22" s="44"/>
      <c r="U22" s="44">
        <v>0.88802094552151767</v>
      </c>
    </row>
    <row r="23" spans="1:21" x14ac:dyDescent="0.2">
      <c r="A23" s="19" t="s">
        <v>725</v>
      </c>
      <c r="C23" s="42" t="s">
        <v>149</v>
      </c>
      <c r="D23" s="42" t="s">
        <v>287</v>
      </c>
      <c r="E23" s="42">
        <v>1</v>
      </c>
      <c r="F23" s="74">
        <v>88.25</v>
      </c>
      <c r="G23" s="43">
        <v>268.95999999999998</v>
      </c>
      <c r="H23" s="44">
        <v>3.0477053824362605</v>
      </c>
      <c r="I23" s="43">
        <v>35.300032794804856</v>
      </c>
      <c r="J23" s="43">
        <v>5.2</v>
      </c>
      <c r="K23" s="44">
        <v>35.299999999999997</v>
      </c>
      <c r="L23" s="44">
        <v>2.5</v>
      </c>
      <c r="M23" s="44">
        <v>3.875</v>
      </c>
      <c r="N23" s="44">
        <v>5.3819999999999997</v>
      </c>
      <c r="O23" s="44"/>
      <c r="P23" s="45">
        <v>13.17</v>
      </c>
      <c r="Q23" s="44"/>
      <c r="R23" s="44"/>
      <c r="S23" s="44">
        <v>42.475230000000003</v>
      </c>
      <c r="T23" s="44"/>
      <c r="U23" s="44">
        <v>0.53566540288635622</v>
      </c>
    </row>
    <row r="24" spans="1:21" x14ac:dyDescent="0.2">
      <c r="A24" s="19" t="s">
        <v>725</v>
      </c>
      <c r="C24" s="42" t="s">
        <v>150</v>
      </c>
      <c r="D24" s="42" t="s">
        <v>287</v>
      </c>
      <c r="E24" s="42">
        <v>1</v>
      </c>
      <c r="F24" s="74">
        <v>88.25</v>
      </c>
      <c r="G24" s="43">
        <v>268.95999999999998</v>
      </c>
      <c r="H24" s="44">
        <v>3.0477053824362605</v>
      </c>
      <c r="I24" s="43">
        <v>35.300032794804856</v>
      </c>
      <c r="J24" s="43">
        <v>5.2</v>
      </c>
      <c r="K24" s="44">
        <v>35.299999999999997</v>
      </c>
      <c r="L24" s="44">
        <v>2.5</v>
      </c>
      <c r="M24" s="44">
        <v>3.875</v>
      </c>
      <c r="N24" s="44">
        <v>5.3819999999999997</v>
      </c>
      <c r="O24" s="44"/>
      <c r="P24" s="45">
        <v>13.17</v>
      </c>
      <c r="Q24" s="44"/>
      <c r="R24" s="44"/>
      <c r="S24" s="44">
        <v>42.475230000000003</v>
      </c>
      <c r="T24" s="44"/>
      <c r="U24" s="44">
        <v>0.53566540288635622</v>
      </c>
    </row>
    <row r="25" spans="1:21" x14ac:dyDescent="0.2">
      <c r="A25" s="19" t="s">
        <v>725</v>
      </c>
      <c r="C25" s="42" t="s">
        <v>151</v>
      </c>
      <c r="D25" s="42" t="s">
        <v>287</v>
      </c>
      <c r="E25" s="42">
        <v>1</v>
      </c>
      <c r="F25" s="74">
        <v>88.25</v>
      </c>
      <c r="G25" s="43">
        <v>268.95999999999998</v>
      </c>
      <c r="H25" s="44">
        <v>3.0477053824362605</v>
      </c>
      <c r="I25" s="43">
        <v>35.300032794804856</v>
      </c>
      <c r="J25" s="43">
        <v>5.2</v>
      </c>
      <c r="K25" s="44">
        <v>35.299999999999997</v>
      </c>
      <c r="L25" s="44">
        <v>2.5</v>
      </c>
      <c r="M25" s="44">
        <v>3.875</v>
      </c>
      <c r="N25" s="44">
        <v>5.3819999999999997</v>
      </c>
      <c r="O25" s="44"/>
      <c r="P25" s="45">
        <v>13.17</v>
      </c>
      <c r="Q25" s="44"/>
      <c r="R25" s="44"/>
      <c r="S25" s="44">
        <v>42.475230000000003</v>
      </c>
      <c r="T25" s="44"/>
      <c r="U25" s="44">
        <v>0.53566540288635622</v>
      </c>
    </row>
    <row r="26" spans="1:21" x14ac:dyDescent="0.2">
      <c r="A26" s="19" t="s">
        <v>725</v>
      </c>
      <c r="C26" s="42" t="s">
        <v>152</v>
      </c>
      <c r="D26" s="42" t="s">
        <v>287</v>
      </c>
      <c r="E26" s="42">
        <v>1</v>
      </c>
      <c r="F26" s="74">
        <v>88.25</v>
      </c>
      <c r="G26" s="43">
        <v>268.95999999999998</v>
      </c>
      <c r="H26" s="44">
        <v>3.0477053824362605</v>
      </c>
      <c r="I26" s="43">
        <v>35.300032794804856</v>
      </c>
      <c r="J26" s="43">
        <v>5.2</v>
      </c>
      <c r="K26" s="44">
        <v>35.299999999999997</v>
      </c>
      <c r="L26" s="44">
        <v>2.5</v>
      </c>
      <c r="M26" s="44">
        <v>3.875</v>
      </c>
      <c r="N26" s="44">
        <v>5.3819999999999997</v>
      </c>
      <c r="O26" s="44"/>
      <c r="P26" s="45">
        <v>13.17</v>
      </c>
      <c r="Q26" s="44"/>
      <c r="R26" s="44"/>
      <c r="S26" s="44">
        <v>42.475230000000003</v>
      </c>
      <c r="T26" s="44"/>
      <c r="U26" s="44">
        <v>0.53566540288635622</v>
      </c>
    </row>
    <row r="27" spans="1:21" x14ac:dyDescent="0.2">
      <c r="A27" s="19" t="s">
        <v>725</v>
      </c>
      <c r="C27" s="42" t="s">
        <v>153</v>
      </c>
      <c r="D27" s="42" t="s">
        <v>288</v>
      </c>
      <c r="E27" s="42">
        <v>1</v>
      </c>
      <c r="F27" s="74">
        <v>77.66</v>
      </c>
      <c r="G27" s="43">
        <v>236.69</v>
      </c>
      <c r="H27" s="44">
        <v>3.047772340973474</v>
      </c>
      <c r="I27" s="43">
        <v>10.220009494699877</v>
      </c>
      <c r="J27" s="43">
        <v>2.23</v>
      </c>
      <c r="K27" s="44"/>
      <c r="L27" s="44"/>
      <c r="M27" s="44">
        <v>9.9176197974437024</v>
      </c>
      <c r="N27" s="44"/>
      <c r="O27" s="44"/>
      <c r="P27" s="45"/>
      <c r="Q27" s="44"/>
      <c r="R27" s="44">
        <v>0.25</v>
      </c>
      <c r="S27" s="44">
        <v>19.415000000000003</v>
      </c>
      <c r="T27" s="44"/>
      <c r="U27" s="44">
        <v>1.5153619222566754</v>
      </c>
    </row>
    <row r="28" spans="1:21" x14ac:dyDescent="0.2">
      <c r="A28" s="19" t="s">
        <v>725</v>
      </c>
      <c r="C28" s="42" t="s">
        <v>154</v>
      </c>
      <c r="D28" s="42" t="s">
        <v>288</v>
      </c>
      <c r="E28" s="42">
        <v>1</v>
      </c>
      <c r="F28" s="74">
        <v>77.66</v>
      </c>
      <c r="G28" s="43">
        <v>236.69</v>
      </c>
      <c r="H28" s="44">
        <v>3.047772340973474</v>
      </c>
      <c r="I28" s="43">
        <v>10.220009494699877</v>
      </c>
      <c r="J28" s="43">
        <v>4.43</v>
      </c>
      <c r="K28" s="44"/>
      <c r="L28" s="44"/>
      <c r="M28" s="44">
        <v>9.9176197974437024</v>
      </c>
      <c r="N28" s="44"/>
      <c r="O28" s="44"/>
      <c r="P28" s="45"/>
      <c r="Q28" s="44"/>
      <c r="R28" s="44">
        <v>0.25</v>
      </c>
      <c r="S28" s="44">
        <v>19.415000000000003</v>
      </c>
      <c r="T28" s="44"/>
      <c r="U28" s="44">
        <v>0.17622908011069252</v>
      </c>
    </row>
    <row r="29" spans="1:21" x14ac:dyDescent="0.2">
      <c r="A29" s="19" t="s">
        <v>725</v>
      </c>
      <c r="C29" s="42" t="s">
        <v>155</v>
      </c>
      <c r="D29" s="42" t="s">
        <v>288</v>
      </c>
      <c r="E29" s="42">
        <v>2</v>
      </c>
      <c r="F29" s="74">
        <v>77.66</v>
      </c>
      <c r="G29" s="43">
        <v>236.69</v>
      </c>
      <c r="H29" s="44">
        <v>3.047772340973474</v>
      </c>
      <c r="I29" s="43">
        <v>10.220009494699877</v>
      </c>
      <c r="J29" s="43">
        <v>2.23</v>
      </c>
      <c r="K29" s="44"/>
      <c r="L29" s="44"/>
      <c r="M29" s="44">
        <v>9.9176197974437024</v>
      </c>
      <c r="N29" s="44"/>
      <c r="O29" s="44"/>
      <c r="P29" s="45"/>
      <c r="Q29" s="44"/>
      <c r="R29" s="44">
        <v>0.25</v>
      </c>
      <c r="S29" s="44">
        <v>19.415000000000003</v>
      </c>
      <c r="T29" s="44"/>
      <c r="U29" s="44">
        <v>0.17622908011069252</v>
      </c>
    </row>
    <row r="30" spans="1:21" x14ac:dyDescent="0.15">
      <c r="A30" s="19" t="s">
        <v>725</v>
      </c>
      <c r="B30" s="19" t="s">
        <v>200</v>
      </c>
      <c r="C30" s="46" t="s">
        <v>190</v>
      </c>
      <c r="D30" s="47"/>
      <c r="E30" s="47"/>
      <c r="F30" s="48">
        <f>SUMPRODUCT($E3:$E29,F3:F29)</f>
        <v>3134.64</v>
      </c>
      <c r="G30" s="48">
        <f>SUMPRODUCT($E3:$E29,G3:G29)</f>
        <v>9553.48</v>
      </c>
      <c r="H30" s="47"/>
      <c r="I30" s="48">
        <f>SUMPRODUCT($E3:$E29,I3:I29)</f>
        <v>1542.001432566263</v>
      </c>
      <c r="J30" s="48">
        <f>SUMPRODUCT($E3:$E29,J3:J29)</f>
        <v>231.12000000000003</v>
      </c>
      <c r="K30" s="47"/>
      <c r="L30" s="48">
        <f>SUMPRODUCT($E3:$E29,L3:L29)</f>
        <v>79.500226654578427</v>
      </c>
      <c r="M30" s="82">
        <f>SUMPRODUCT($E$3:$E$29,$F$3:$F$29,M3:M29)/$F$30</f>
        <v>4.9840567807427174</v>
      </c>
      <c r="N30" s="82">
        <f>SUMPRODUCT($E$3:$E$29,$F$3:$F$29,N3:N29)/$F$30</f>
        <v>5.060304054054054</v>
      </c>
      <c r="O30" s="82">
        <f>SUMPRODUCT($E$3:$E$29,$F$3:$F$29,O3:O29)/$F$30</f>
        <v>0</v>
      </c>
      <c r="P30" s="82">
        <f>SUMPRODUCT(E3:E29,P3:P29)</f>
        <v>408.2700000000001</v>
      </c>
      <c r="Q30" s="82"/>
      <c r="R30" s="82">
        <f>S30/F30</f>
        <v>0.451214301018868</v>
      </c>
      <c r="S30" s="82">
        <f>SUMPRODUCT($E$3:$E$29,S3:S29)</f>
        <v>1414.3943965457843</v>
      </c>
      <c r="T30" s="82"/>
      <c r="U30" s="82">
        <f>SUMPRODUCT($E$3:$E$26,$F$3:$F$26,U3:U26)/$F$30</f>
        <v>0.6413001569404837</v>
      </c>
    </row>
    <row r="31" spans="1:21" x14ac:dyDescent="0.2">
      <c r="A31" s="19" t="s">
        <v>726</v>
      </c>
      <c r="C31" s="42" t="s">
        <v>129</v>
      </c>
      <c r="D31" s="42" t="s">
        <v>287</v>
      </c>
      <c r="E31" s="42">
        <v>1</v>
      </c>
      <c r="F31" s="74">
        <v>88.25</v>
      </c>
      <c r="G31" s="43">
        <v>268.95999999999998</v>
      </c>
      <c r="H31" s="44">
        <v>3.0477053824362605</v>
      </c>
      <c r="I31" s="43">
        <v>58.520054366911623</v>
      </c>
      <c r="J31" s="43">
        <v>8.5500000000000007</v>
      </c>
      <c r="K31" s="44">
        <v>35.299999999999997</v>
      </c>
      <c r="L31" s="44">
        <v>2.5</v>
      </c>
      <c r="M31" s="44">
        <v>3.875</v>
      </c>
      <c r="N31" s="44">
        <v>5.3819999999999997</v>
      </c>
      <c r="O31" s="44"/>
      <c r="P31" s="45">
        <v>13.17</v>
      </c>
      <c r="Q31" s="44"/>
      <c r="R31" s="44"/>
      <c r="S31" s="44">
        <v>42.475230000000003</v>
      </c>
      <c r="T31" s="44"/>
      <c r="U31" s="44">
        <v>0.88802094552151767</v>
      </c>
    </row>
    <row r="32" spans="1:21" x14ac:dyDescent="0.2">
      <c r="A32" s="19" t="s">
        <v>726</v>
      </c>
      <c r="C32" s="42" t="s">
        <v>130</v>
      </c>
      <c r="D32" s="42" t="s">
        <v>287</v>
      </c>
      <c r="E32" s="42">
        <v>1</v>
      </c>
      <c r="F32" s="74">
        <v>88.25</v>
      </c>
      <c r="G32" s="43">
        <v>268.95999999999998</v>
      </c>
      <c r="H32" s="44">
        <v>3.0477053824362605</v>
      </c>
      <c r="I32" s="43">
        <v>58.520054366911623</v>
      </c>
      <c r="J32" s="43">
        <v>8.5500000000000007</v>
      </c>
      <c r="K32" s="44">
        <v>35.299999999999997</v>
      </c>
      <c r="L32" s="44">
        <v>2.5</v>
      </c>
      <c r="M32" s="44">
        <v>3.875</v>
      </c>
      <c r="N32" s="44">
        <v>5.3819999999999997</v>
      </c>
      <c r="O32" s="44"/>
      <c r="P32" s="45">
        <v>13.17</v>
      </c>
      <c r="Q32" s="44"/>
      <c r="R32" s="44"/>
      <c r="S32" s="44">
        <v>42.475230000000003</v>
      </c>
      <c r="T32" s="44"/>
      <c r="U32" s="44">
        <v>0.88802094552151767</v>
      </c>
    </row>
    <row r="33" spans="1:21" x14ac:dyDescent="0.2">
      <c r="A33" s="19" t="s">
        <v>726</v>
      </c>
      <c r="C33" s="42" t="s">
        <v>131</v>
      </c>
      <c r="D33" s="42" t="s">
        <v>287</v>
      </c>
      <c r="E33" s="42">
        <v>1</v>
      </c>
      <c r="F33" s="74">
        <v>88.25</v>
      </c>
      <c r="G33" s="43">
        <v>268.95999999999998</v>
      </c>
      <c r="H33" s="44">
        <v>3.0477053824362605</v>
      </c>
      <c r="I33" s="43">
        <v>58.520054366911623</v>
      </c>
      <c r="J33" s="43">
        <v>8.5500000000000007</v>
      </c>
      <c r="K33" s="44">
        <v>44.12</v>
      </c>
      <c r="L33" s="44">
        <v>2.0002266545784226</v>
      </c>
      <c r="M33" s="44">
        <v>21.998675164979474</v>
      </c>
      <c r="N33" s="44">
        <v>12.9</v>
      </c>
      <c r="O33" s="44"/>
      <c r="P33" s="45"/>
      <c r="Q33" s="44"/>
      <c r="R33" s="44"/>
      <c r="S33" s="44">
        <v>20.002266545784227</v>
      </c>
      <c r="T33" s="44"/>
      <c r="U33" s="44">
        <v>0.88802094552151767</v>
      </c>
    </row>
    <row r="34" spans="1:21" x14ac:dyDescent="0.2">
      <c r="A34" s="19" t="s">
        <v>726</v>
      </c>
      <c r="C34" s="42" t="s">
        <v>132</v>
      </c>
      <c r="D34" s="42" t="s">
        <v>287</v>
      </c>
      <c r="E34" s="42">
        <v>1</v>
      </c>
      <c r="F34" s="74">
        <v>88.25</v>
      </c>
      <c r="G34" s="43">
        <v>268.95999999999998</v>
      </c>
      <c r="H34" s="44">
        <v>3.0477053824362605</v>
      </c>
      <c r="I34" s="43">
        <v>58.520054366911623</v>
      </c>
      <c r="J34" s="43">
        <v>8.5500000000000007</v>
      </c>
      <c r="K34" s="44">
        <v>35.299999999999997</v>
      </c>
      <c r="L34" s="44">
        <v>2.5</v>
      </c>
      <c r="M34" s="44">
        <v>3.875</v>
      </c>
      <c r="N34" s="44">
        <v>5.3819999999999997</v>
      </c>
      <c r="O34" s="44"/>
      <c r="P34" s="45">
        <v>13.17</v>
      </c>
      <c r="Q34" s="44"/>
      <c r="R34" s="44"/>
      <c r="S34" s="44">
        <v>42.475230000000003</v>
      </c>
      <c r="T34" s="44"/>
      <c r="U34" s="44">
        <v>0.88802094552151767</v>
      </c>
    </row>
    <row r="35" spans="1:21" x14ac:dyDescent="0.2">
      <c r="A35" s="19" t="s">
        <v>726</v>
      </c>
      <c r="C35" s="42" t="s">
        <v>133</v>
      </c>
      <c r="D35" s="42" t="s">
        <v>287</v>
      </c>
      <c r="E35" s="42">
        <v>1</v>
      </c>
      <c r="F35" s="74">
        <v>88.25</v>
      </c>
      <c r="G35" s="43">
        <v>268.95999999999998</v>
      </c>
      <c r="H35" s="44">
        <v>3.0477053824362605</v>
      </c>
      <c r="I35" s="43">
        <v>35.300032794804856</v>
      </c>
      <c r="J35" s="43">
        <v>5.2</v>
      </c>
      <c r="K35" s="44">
        <v>35.299999999999997</v>
      </c>
      <c r="L35" s="44">
        <v>2.5</v>
      </c>
      <c r="M35" s="44">
        <v>3.875</v>
      </c>
      <c r="N35" s="44">
        <v>5.3819999999999997</v>
      </c>
      <c r="O35" s="44"/>
      <c r="P35" s="45">
        <v>13.17</v>
      </c>
      <c r="Q35" s="44"/>
      <c r="R35" s="44"/>
      <c r="S35" s="44">
        <v>42.475230000000003</v>
      </c>
      <c r="T35" s="44"/>
      <c r="U35" s="44">
        <v>0.53566540288635622</v>
      </c>
    </row>
    <row r="36" spans="1:21" x14ac:dyDescent="0.2">
      <c r="A36" s="19" t="s">
        <v>726</v>
      </c>
      <c r="C36" s="42" t="s">
        <v>134</v>
      </c>
      <c r="D36" s="42" t="s">
        <v>287</v>
      </c>
      <c r="E36" s="42">
        <v>1</v>
      </c>
      <c r="F36" s="74">
        <v>88.25</v>
      </c>
      <c r="G36" s="43">
        <v>268.95999999999998</v>
      </c>
      <c r="H36" s="44">
        <v>3.0477053824362605</v>
      </c>
      <c r="I36" s="43">
        <v>35.300032794804856</v>
      </c>
      <c r="J36" s="43">
        <v>5.2</v>
      </c>
      <c r="K36" s="44">
        <v>35.299999999999997</v>
      </c>
      <c r="L36" s="44">
        <v>2.5</v>
      </c>
      <c r="M36" s="44">
        <v>3.875</v>
      </c>
      <c r="N36" s="44">
        <v>5.3819999999999997</v>
      </c>
      <c r="O36" s="44"/>
      <c r="P36" s="45">
        <v>13.17</v>
      </c>
      <c r="Q36" s="44"/>
      <c r="R36" s="44"/>
      <c r="S36" s="44">
        <v>42.475230000000003</v>
      </c>
      <c r="T36" s="44"/>
      <c r="U36" s="44">
        <v>0.53566540288635622</v>
      </c>
    </row>
    <row r="37" spans="1:21" x14ac:dyDescent="0.2">
      <c r="A37" s="19" t="s">
        <v>726</v>
      </c>
      <c r="C37" s="42" t="s">
        <v>135</v>
      </c>
      <c r="D37" s="42" t="s">
        <v>287</v>
      </c>
      <c r="E37" s="42">
        <v>1</v>
      </c>
      <c r="F37" s="74">
        <v>88.25</v>
      </c>
      <c r="G37" s="43">
        <v>268.95999999999998</v>
      </c>
      <c r="H37" s="44">
        <v>3.0477053824362605</v>
      </c>
      <c r="I37" s="43">
        <v>35.300032794804856</v>
      </c>
      <c r="J37" s="43">
        <v>5.2</v>
      </c>
      <c r="K37" s="44">
        <v>35.299999999999997</v>
      </c>
      <c r="L37" s="44">
        <v>2.5</v>
      </c>
      <c r="M37" s="44">
        <v>3.875</v>
      </c>
      <c r="N37" s="44">
        <v>5.3819999999999997</v>
      </c>
      <c r="O37" s="44"/>
      <c r="P37" s="45">
        <v>13.17</v>
      </c>
      <c r="Q37" s="44"/>
      <c r="R37" s="44"/>
      <c r="S37" s="44">
        <v>42.475230000000003</v>
      </c>
      <c r="T37" s="44"/>
      <c r="U37" s="44">
        <v>0.53566540288635622</v>
      </c>
    </row>
    <row r="38" spans="1:21" x14ac:dyDescent="0.2">
      <c r="A38" s="19" t="s">
        <v>726</v>
      </c>
      <c r="C38" s="42" t="s">
        <v>136</v>
      </c>
      <c r="D38" s="42" t="s">
        <v>287</v>
      </c>
      <c r="E38" s="42">
        <v>1</v>
      </c>
      <c r="F38" s="74">
        <v>88.25</v>
      </c>
      <c r="G38" s="43">
        <v>268.95999999999998</v>
      </c>
      <c r="H38" s="44">
        <v>3.0477053824362605</v>
      </c>
      <c r="I38" s="43">
        <v>35.300032794804856</v>
      </c>
      <c r="J38" s="43">
        <v>5.2</v>
      </c>
      <c r="K38" s="44">
        <v>35.299999999999997</v>
      </c>
      <c r="L38" s="44">
        <v>2.5</v>
      </c>
      <c r="M38" s="44">
        <v>3.875</v>
      </c>
      <c r="N38" s="44">
        <v>5.3819999999999997</v>
      </c>
      <c r="O38" s="44"/>
      <c r="P38" s="45">
        <v>13.17</v>
      </c>
      <c r="Q38" s="44"/>
      <c r="R38" s="44"/>
      <c r="S38" s="44">
        <v>42.475230000000003</v>
      </c>
      <c r="T38" s="44"/>
      <c r="U38" s="44">
        <v>0.53566540288635622</v>
      </c>
    </row>
    <row r="39" spans="1:21" x14ac:dyDescent="0.2">
      <c r="A39" s="19" t="s">
        <v>726</v>
      </c>
      <c r="C39" s="42" t="s">
        <v>137</v>
      </c>
      <c r="D39" s="42" t="s">
        <v>287</v>
      </c>
      <c r="E39" s="42">
        <v>2</v>
      </c>
      <c r="F39" s="74">
        <v>88.25</v>
      </c>
      <c r="G39" s="43">
        <v>268.95999999999998</v>
      </c>
      <c r="H39" s="44">
        <v>3.0477053824362605</v>
      </c>
      <c r="I39" s="43">
        <v>58.520054366911623</v>
      </c>
      <c r="J39" s="43">
        <v>8.5500000000000007</v>
      </c>
      <c r="K39" s="44">
        <v>35.299999999999997</v>
      </c>
      <c r="L39" s="44">
        <v>2.5</v>
      </c>
      <c r="M39" s="44">
        <v>3.875</v>
      </c>
      <c r="N39" s="44">
        <v>5.3819999999999997</v>
      </c>
      <c r="O39" s="44"/>
      <c r="P39" s="45">
        <v>13.17</v>
      </c>
      <c r="Q39" s="44"/>
      <c r="R39" s="44"/>
      <c r="S39" s="44">
        <v>42.475230000000003</v>
      </c>
      <c r="T39" s="44"/>
      <c r="U39" s="44">
        <v>0.88802094552151767</v>
      </c>
    </row>
    <row r="40" spans="1:21" x14ac:dyDescent="0.2">
      <c r="A40" s="19" t="s">
        <v>726</v>
      </c>
      <c r="C40" s="42" t="s">
        <v>138</v>
      </c>
      <c r="D40" s="42" t="s">
        <v>287</v>
      </c>
      <c r="E40" s="42">
        <v>2</v>
      </c>
      <c r="F40" s="74">
        <v>88.25</v>
      </c>
      <c r="G40" s="43">
        <v>268.95999999999998</v>
      </c>
      <c r="H40" s="44">
        <v>3.0477053824362605</v>
      </c>
      <c r="I40" s="43">
        <v>58.520054366911623</v>
      </c>
      <c r="J40" s="43">
        <v>8.5500000000000007</v>
      </c>
      <c r="K40" s="44">
        <v>35.299999999999997</v>
      </c>
      <c r="L40" s="44">
        <v>2.5</v>
      </c>
      <c r="M40" s="44">
        <v>3.875</v>
      </c>
      <c r="N40" s="44">
        <v>5.3819999999999997</v>
      </c>
      <c r="O40" s="44"/>
      <c r="P40" s="45">
        <v>13.17</v>
      </c>
      <c r="Q40" s="44"/>
      <c r="R40" s="44"/>
      <c r="S40" s="44">
        <v>42.475230000000003</v>
      </c>
      <c r="T40" s="44"/>
      <c r="U40" s="44">
        <v>0.88802094552151767</v>
      </c>
    </row>
    <row r="41" spans="1:21" x14ac:dyDescent="0.2">
      <c r="A41" s="19" t="s">
        <v>726</v>
      </c>
      <c r="C41" s="42" t="s">
        <v>139</v>
      </c>
      <c r="D41" s="42" t="s">
        <v>287</v>
      </c>
      <c r="E41" s="42">
        <v>2</v>
      </c>
      <c r="F41" s="74">
        <v>88.25</v>
      </c>
      <c r="G41" s="43">
        <v>268.95999999999998</v>
      </c>
      <c r="H41" s="44">
        <v>3.0477053824362605</v>
      </c>
      <c r="I41" s="43">
        <v>58.520054366911623</v>
      </c>
      <c r="J41" s="43">
        <v>8.5500000000000007</v>
      </c>
      <c r="K41" s="44">
        <v>35.299999999999997</v>
      </c>
      <c r="L41" s="44">
        <v>2.5</v>
      </c>
      <c r="M41" s="44">
        <v>3.875</v>
      </c>
      <c r="N41" s="44">
        <v>5.3819999999999997</v>
      </c>
      <c r="O41" s="44"/>
      <c r="P41" s="45">
        <v>13.17</v>
      </c>
      <c r="Q41" s="44"/>
      <c r="R41" s="44"/>
      <c r="S41" s="44">
        <v>42.475230000000003</v>
      </c>
      <c r="T41" s="44"/>
      <c r="U41" s="44">
        <v>0.88802094552151767</v>
      </c>
    </row>
    <row r="42" spans="1:21" x14ac:dyDescent="0.2">
      <c r="A42" s="19" t="s">
        <v>726</v>
      </c>
      <c r="C42" s="42" t="s">
        <v>140</v>
      </c>
      <c r="D42" s="42" t="s">
        <v>287</v>
      </c>
      <c r="E42" s="42">
        <v>2</v>
      </c>
      <c r="F42" s="74">
        <v>88.25</v>
      </c>
      <c r="G42" s="43">
        <v>268.95999999999998</v>
      </c>
      <c r="H42" s="44">
        <v>3.0477053824362605</v>
      </c>
      <c r="I42" s="43">
        <v>58.520054366911623</v>
      </c>
      <c r="J42" s="43">
        <v>8.5500000000000007</v>
      </c>
      <c r="K42" s="44">
        <v>35.299999999999997</v>
      </c>
      <c r="L42" s="44">
        <v>2.5</v>
      </c>
      <c r="M42" s="44">
        <v>3.875</v>
      </c>
      <c r="N42" s="44">
        <v>5.3819999999999997</v>
      </c>
      <c r="O42" s="44"/>
      <c r="P42" s="45">
        <v>13.17</v>
      </c>
      <c r="Q42" s="44"/>
      <c r="R42" s="44"/>
      <c r="S42" s="44">
        <v>42.475230000000003</v>
      </c>
      <c r="T42" s="44"/>
      <c r="U42" s="44">
        <v>0.88802094552151767</v>
      </c>
    </row>
    <row r="43" spans="1:21" x14ac:dyDescent="0.2">
      <c r="A43" s="19" t="s">
        <v>726</v>
      </c>
      <c r="C43" s="42" t="s">
        <v>141</v>
      </c>
      <c r="D43" s="42" t="s">
        <v>287</v>
      </c>
      <c r="E43" s="42">
        <v>2</v>
      </c>
      <c r="F43" s="74">
        <v>88.25</v>
      </c>
      <c r="G43" s="43">
        <v>268.95999999999998</v>
      </c>
      <c r="H43" s="44">
        <v>3.0477053824362605</v>
      </c>
      <c r="I43" s="43">
        <v>35.300032794804856</v>
      </c>
      <c r="J43" s="43">
        <v>5.2</v>
      </c>
      <c r="K43" s="44">
        <v>35.299999999999997</v>
      </c>
      <c r="L43" s="44">
        <v>2.5</v>
      </c>
      <c r="M43" s="44">
        <v>3.875</v>
      </c>
      <c r="N43" s="44">
        <v>5.3819999999999997</v>
      </c>
      <c r="O43" s="44"/>
      <c r="P43" s="45">
        <v>13.17</v>
      </c>
      <c r="Q43" s="44"/>
      <c r="R43" s="44"/>
      <c r="S43" s="44">
        <v>42.475230000000003</v>
      </c>
      <c r="T43" s="44"/>
      <c r="U43" s="44">
        <v>0.53566540288635622</v>
      </c>
    </row>
    <row r="44" spans="1:21" x14ac:dyDescent="0.2">
      <c r="A44" s="19" t="s">
        <v>726</v>
      </c>
      <c r="C44" s="42" t="s">
        <v>142</v>
      </c>
      <c r="D44" s="42" t="s">
        <v>287</v>
      </c>
      <c r="E44" s="42">
        <v>2</v>
      </c>
      <c r="F44" s="74">
        <v>88.25</v>
      </c>
      <c r="G44" s="43">
        <v>268.95999999999998</v>
      </c>
      <c r="H44" s="44">
        <v>3.0477053824362605</v>
      </c>
      <c r="I44" s="43">
        <v>35.300032794804856</v>
      </c>
      <c r="J44" s="43">
        <v>5.2</v>
      </c>
      <c r="K44" s="44">
        <v>35.299999999999997</v>
      </c>
      <c r="L44" s="44">
        <v>2.5</v>
      </c>
      <c r="M44" s="44">
        <v>3.875</v>
      </c>
      <c r="N44" s="44">
        <v>5.3819999999999997</v>
      </c>
      <c r="O44" s="44"/>
      <c r="P44" s="45">
        <v>13.17</v>
      </c>
      <c r="Q44" s="44"/>
      <c r="R44" s="44"/>
      <c r="S44" s="44">
        <v>42.475230000000003</v>
      </c>
      <c r="T44" s="44"/>
      <c r="U44" s="44">
        <v>0.53566540288635622</v>
      </c>
    </row>
    <row r="45" spans="1:21" x14ac:dyDescent="0.2">
      <c r="A45" s="19" t="s">
        <v>726</v>
      </c>
      <c r="C45" s="42" t="s">
        <v>143</v>
      </c>
      <c r="D45" s="42" t="s">
        <v>287</v>
      </c>
      <c r="E45" s="42">
        <v>2</v>
      </c>
      <c r="F45" s="74">
        <v>88.25</v>
      </c>
      <c r="G45" s="43">
        <v>268.95999999999998</v>
      </c>
      <c r="H45" s="44">
        <v>3.0477053824362605</v>
      </c>
      <c r="I45" s="43">
        <v>35.300032794804856</v>
      </c>
      <c r="J45" s="43">
        <v>5.2</v>
      </c>
      <c r="K45" s="44">
        <v>35.299999999999997</v>
      </c>
      <c r="L45" s="44">
        <v>2.5</v>
      </c>
      <c r="M45" s="44">
        <v>3.875</v>
      </c>
      <c r="N45" s="44">
        <v>5.3819999999999997</v>
      </c>
      <c r="O45" s="44"/>
      <c r="P45" s="45">
        <v>13.17</v>
      </c>
      <c r="Q45" s="44"/>
      <c r="R45" s="44"/>
      <c r="S45" s="44">
        <v>42.475230000000003</v>
      </c>
      <c r="T45" s="44"/>
      <c r="U45" s="44">
        <v>0.53566540288635622</v>
      </c>
    </row>
    <row r="46" spans="1:21" x14ac:dyDescent="0.2">
      <c r="A46" s="19" t="s">
        <v>726</v>
      </c>
      <c r="C46" s="42" t="s">
        <v>144</v>
      </c>
      <c r="D46" s="42" t="s">
        <v>287</v>
      </c>
      <c r="E46" s="42">
        <v>2</v>
      </c>
      <c r="F46" s="74">
        <v>88.25</v>
      </c>
      <c r="G46" s="43">
        <v>268.95999999999998</v>
      </c>
      <c r="H46" s="44">
        <v>3.0477053824362605</v>
      </c>
      <c r="I46" s="43">
        <v>35.300032794804856</v>
      </c>
      <c r="J46" s="43">
        <v>5.2</v>
      </c>
      <c r="K46" s="44">
        <v>35.299999999999997</v>
      </c>
      <c r="L46" s="44">
        <v>2.5</v>
      </c>
      <c r="M46" s="44">
        <v>3.875</v>
      </c>
      <c r="N46" s="44">
        <v>5.3819999999999997</v>
      </c>
      <c r="O46" s="44"/>
      <c r="P46" s="45">
        <v>13.17</v>
      </c>
      <c r="Q46" s="44"/>
      <c r="R46" s="44"/>
      <c r="S46" s="44">
        <v>42.475230000000003</v>
      </c>
      <c r="T46" s="44"/>
      <c r="U46" s="44">
        <v>0.53566540288635622</v>
      </c>
    </row>
    <row r="47" spans="1:21" x14ac:dyDescent="0.2">
      <c r="A47" s="19" t="s">
        <v>726</v>
      </c>
      <c r="C47" s="42" t="s">
        <v>145</v>
      </c>
      <c r="D47" s="42" t="s">
        <v>287</v>
      </c>
      <c r="E47" s="42">
        <v>1</v>
      </c>
      <c r="F47" s="74">
        <v>88.25</v>
      </c>
      <c r="G47" s="43">
        <v>268.95999999999998</v>
      </c>
      <c r="H47" s="44">
        <v>3.0477053824362605</v>
      </c>
      <c r="I47" s="43">
        <v>58.520054366911623</v>
      </c>
      <c r="J47" s="43">
        <v>8.5500000000000007</v>
      </c>
      <c r="K47" s="44">
        <v>35.299999999999997</v>
      </c>
      <c r="L47" s="44">
        <v>2.5</v>
      </c>
      <c r="M47" s="44">
        <v>3.875</v>
      </c>
      <c r="N47" s="44">
        <v>5.3819999999999997</v>
      </c>
      <c r="O47" s="44"/>
      <c r="P47" s="45">
        <v>13.17</v>
      </c>
      <c r="Q47" s="44"/>
      <c r="R47" s="44"/>
      <c r="S47" s="44">
        <v>42.475230000000003</v>
      </c>
      <c r="T47" s="44"/>
      <c r="U47" s="44">
        <v>0.88802094552151767</v>
      </c>
    </row>
    <row r="48" spans="1:21" x14ac:dyDescent="0.2">
      <c r="A48" s="19" t="s">
        <v>726</v>
      </c>
      <c r="C48" s="42" t="s">
        <v>146</v>
      </c>
      <c r="D48" s="42" t="s">
        <v>287</v>
      </c>
      <c r="E48" s="42">
        <v>1</v>
      </c>
      <c r="F48" s="74">
        <v>88.25</v>
      </c>
      <c r="G48" s="43">
        <v>268.95999999999998</v>
      </c>
      <c r="H48" s="44">
        <v>3.0477053824362605</v>
      </c>
      <c r="I48" s="43">
        <v>58.520054366911623</v>
      </c>
      <c r="J48" s="43">
        <v>8.5500000000000007</v>
      </c>
      <c r="K48" s="44">
        <v>35.299999999999997</v>
      </c>
      <c r="L48" s="44">
        <v>2.5</v>
      </c>
      <c r="M48" s="44">
        <v>3.875</v>
      </c>
      <c r="N48" s="44">
        <v>5.3819999999999997</v>
      </c>
      <c r="O48" s="44"/>
      <c r="P48" s="45">
        <v>13.17</v>
      </c>
      <c r="Q48" s="44"/>
      <c r="R48" s="44"/>
      <c r="S48" s="44">
        <v>42.475230000000003</v>
      </c>
      <c r="T48" s="44"/>
      <c r="U48" s="44">
        <v>0.88802094552151767</v>
      </c>
    </row>
    <row r="49" spans="1:21" x14ac:dyDescent="0.2">
      <c r="A49" s="19" t="s">
        <v>726</v>
      </c>
      <c r="C49" s="42" t="s">
        <v>147</v>
      </c>
      <c r="D49" s="42" t="s">
        <v>287</v>
      </c>
      <c r="E49" s="42">
        <v>1</v>
      </c>
      <c r="F49" s="74">
        <v>88.25</v>
      </c>
      <c r="G49" s="43">
        <v>268.95999999999998</v>
      </c>
      <c r="H49" s="44">
        <v>3.0477053824362605</v>
      </c>
      <c r="I49" s="43">
        <v>58.520054366911623</v>
      </c>
      <c r="J49" s="43">
        <v>8.5500000000000007</v>
      </c>
      <c r="K49" s="44">
        <v>35.299999999999997</v>
      </c>
      <c r="L49" s="44">
        <v>2.5</v>
      </c>
      <c r="M49" s="44">
        <v>3.875</v>
      </c>
      <c r="N49" s="44">
        <v>5.3819999999999997</v>
      </c>
      <c r="O49" s="44"/>
      <c r="P49" s="45">
        <v>13.17</v>
      </c>
      <c r="Q49" s="44"/>
      <c r="R49" s="44"/>
      <c r="S49" s="44">
        <v>42.475230000000003</v>
      </c>
      <c r="T49" s="44"/>
      <c r="U49" s="44">
        <v>0.88802094552151767</v>
      </c>
    </row>
    <row r="50" spans="1:21" x14ac:dyDescent="0.2">
      <c r="A50" s="19" t="s">
        <v>726</v>
      </c>
      <c r="C50" s="42" t="s">
        <v>148</v>
      </c>
      <c r="D50" s="42" t="s">
        <v>287</v>
      </c>
      <c r="E50" s="42">
        <v>1</v>
      </c>
      <c r="F50" s="74">
        <v>88.25</v>
      </c>
      <c r="G50" s="43">
        <v>268.95999999999998</v>
      </c>
      <c r="H50" s="44">
        <v>3.0477053824362605</v>
      </c>
      <c r="I50" s="43">
        <v>58.520054366911623</v>
      </c>
      <c r="J50" s="43">
        <v>8.5500000000000007</v>
      </c>
      <c r="K50" s="44">
        <v>35.299999999999997</v>
      </c>
      <c r="L50" s="44">
        <v>2.5</v>
      </c>
      <c r="M50" s="44">
        <v>3.875</v>
      </c>
      <c r="N50" s="44">
        <v>5.3819999999999997</v>
      </c>
      <c r="O50" s="44"/>
      <c r="P50" s="45">
        <v>13.17</v>
      </c>
      <c r="Q50" s="44"/>
      <c r="R50" s="44"/>
      <c r="S50" s="44">
        <v>42.475230000000003</v>
      </c>
      <c r="T50" s="44"/>
      <c r="U50" s="44">
        <v>0.88802094552151767</v>
      </c>
    </row>
    <row r="51" spans="1:21" x14ac:dyDescent="0.2">
      <c r="A51" s="19" t="s">
        <v>726</v>
      </c>
      <c r="C51" s="42" t="s">
        <v>149</v>
      </c>
      <c r="D51" s="42" t="s">
        <v>287</v>
      </c>
      <c r="E51" s="42">
        <v>1</v>
      </c>
      <c r="F51" s="74">
        <v>88.25</v>
      </c>
      <c r="G51" s="43">
        <v>268.95999999999998</v>
      </c>
      <c r="H51" s="44">
        <v>3.0477053824362605</v>
      </c>
      <c r="I51" s="43">
        <v>35.300032794804856</v>
      </c>
      <c r="J51" s="43">
        <v>5.2</v>
      </c>
      <c r="K51" s="44">
        <v>35.299999999999997</v>
      </c>
      <c r="L51" s="44">
        <v>2.5</v>
      </c>
      <c r="M51" s="44">
        <v>3.875</v>
      </c>
      <c r="N51" s="44">
        <v>5.3819999999999997</v>
      </c>
      <c r="O51" s="44"/>
      <c r="P51" s="45">
        <v>13.17</v>
      </c>
      <c r="Q51" s="44"/>
      <c r="R51" s="44"/>
      <c r="S51" s="44">
        <v>42.475230000000003</v>
      </c>
      <c r="T51" s="44"/>
      <c r="U51" s="44">
        <v>0.53566540288635622</v>
      </c>
    </row>
    <row r="52" spans="1:21" x14ac:dyDescent="0.2">
      <c r="A52" s="19" t="s">
        <v>726</v>
      </c>
      <c r="C52" s="42" t="s">
        <v>150</v>
      </c>
      <c r="D52" s="42" t="s">
        <v>287</v>
      </c>
      <c r="E52" s="42">
        <v>1</v>
      </c>
      <c r="F52" s="74">
        <v>88.25</v>
      </c>
      <c r="G52" s="43">
        <v>268.95999999999998</v>
      </c>
      <c r="H52" s="44">
        <v>3.0477053824362605</v>
      </c>
      <c r="I52" s="43">
        <v>35.300032794804856</v>
      </c>
      <c r="J52" s="43">
        <v>5.2</v>
      </c>
      <c r="K52" s="44">
        <v>35.299999999999997</v>
      </c>
      <c r="L52" s="44">
        <v>2.5</v>
      </c>
      <c r="M52" s="44">
        <v>3.875</v>
      </c>
      <c r="N52" s="44">
        <v>5.3819999999999997</v>
      </c>
      <c r="O52" s="44"/>
      <c r="P52" s="45">
        <v>13.17</v>
      </c>
      <c r="Q52" s="44"/>
      <c r="R52" s="44"/>
      <c r="S52" s="44">
        <v>42.475230000000003</v>
      </c>
      <c r="T52" s="44"/>
      <c r="U52" s="44">
        <v>0.53566540288635622</v>
      </c>
    </row>
    <row r="53" spans="1:21" x14ac:dyDescent="0.2">
      <c r="A53" s="19" t="s">
        <v>726</v>
      </c>
      <c r="C53" s="42" t="s">
        <v>151</v>
      </c>
      <c r="D53" s="42" t="s">
        <v>287</v>
      </c>
      <c r="E53" s="42">
        <v>1</v>
      </c>
      <c r="F53" s="74">
        <v>88.25</v>
      </c>
      <c r="G53" s="43">
        <v>268.95999999999998</v>
      </c>
      <c r="H53" s="44">
        <v>3.0477053824362605</v>
      </c>
      <c r="I53" s="43">
        <v>35.300032794804856</v>
      </c>
      <c r="J53" s="43">
        <v>5.2</v>
      </c>
      <c r="K53" s="44">
        <v>35.299999999999997</v>
      </c>
      <c r="L53" s="44">
        <v>2.5</v>
      </c>
      <c r="M53" s="44">
        <v>3.875</v>
      </c>
      <c r="N53" s="44">
        <v>5.3819999999999997</v>
      </c>
      <c r="O53" s="44"/>
      <c r="P53" s="45">
        <v>13.17</v>
      </c>
      <c r="Q53" s="44"/>
      <c r="R53" s="44"/>
      <c r="S53" s="44">
        <v>42.475230000000003</v>
      </c>
      <c r="T53" s="44"/>
      <c r="U53" s="44">
        <v>0.53566540288635622</v>
      </c>
    </row>
    <row r="54" spans="1:21" x14ac:dyDescent="0.2">
      <c r="A54" s="19" t="s">
        <v>726</v>
      </c>
      <c r="C54" s="42" t="s">
        <v>152</v>
      </c>
      <c r="D54" s="42" t="s">
        <v>287</v>
      </c>
      <c r="E54" s="42">
        <v>1</v>
      </c>
      <c r="F54" s="74">
        <v>88.25</v>
      </c>
      <c r="G54" s="43">
        <v>268.95999999999998</v>
      </c>
      <c r="H54" s="44">
        <v>3.0477053824362605</v>
      </c>
      <c r="I54" s="43">
        <v>35.300032794804856</v>
      </c>
      <c r="J54" s="43">
        <v>5.2</v>
      </c>
      <c r="K54" s="44">
        <v>35.299999999999997</v>
      </c>
      <c r="L54" s="44">
        <v>2.5</v>
      </c>
      <c r="M54" s="44">
        <v>3.875</v>
      </c>
      <c r="N54" s="44">
        <v>5.3819999999999997</v>
      </c>
      <c r="O54" s="44"/>
      <c r="P54" s="45">
        <v>13.17</v>
      </c>
      <c r="Q54" s="44"/>
      <c r="R54" s="44"/>
      <c r="S54" s="44">
        <v>42.475230000000003</v>
      </c>
      <c r="T54" s="44"/>
      <c r="U54" s="44">
        <v>0.53566540288635622</v>
      </c>
    </row>
    <row r="55" spans="1:21" x14ac:dyDescent="0.2">
      <c r="A55" s="19" t="s">
        <v>726</v>
      </c>
      <c r="C55" s="42" t="s">
        <v>153</v>
      </c>
      <c r="D55" s="42" t="s">
        <v>288</v>
      </c>
      <c r="E55" s="42">
        <v>1</v>
      </c>
      <c r="F55" s="74">
        <v>77.66</v>
      </c>
      <c r="G55" s="43">
        <v>236.69</v>
      </c>
      <c r="H55" s="44">
        <v>3.047772340973474</v>
      </c>
      <c r="I55" s="43">
        <v>10.220009494699877</v>
      </c>
      <c r="J55" s="43">
        <v>2.23</v>
      </c>
      <c r="K55" s="44"/>
      <c r="L55" s="44"/>
      <c r="M55" s="44">
        <v>9.9176197974437024</v>
      </c>
      <c r="N55" s="44"/>
      <c r="O55" s="44"/>
      <c r="P55" s="45"/>
      <c r="Q55" s="44"/>
      <c r="R55" s="44">
        <v>0.25</v>
      </c>
      <c r="S55" s="44">
        <v>19.415000000000003</v>
      </c>
      <c r="T55" s="44"/>
      <c r="U55" s="44">
        <v>1.5153619222566754</v>
      </c>
    </row>
    <row r="56" spans="1:21" x14ac:dyDescent="0.2">
      <c r="A56" s="19" t="s">
        <v>726</v>
      </c>
      <c r="C56" s="42" t="s">
        <v>154</v>
      </c>
      <c r="D56" s="42" t="s">
        <v>288</v>
      </c>
      <c r="E56" s="42">
        <v>1</v>
      </c>
      <c r="F56" s="74">
        <v>77.66</v>
      </c>
      <c r="G56" s="43">
        <v>236.69</v>
      </c>
      <c r="H56" s="44">
        <v>3.047772340973474</v>
      </c>
      <c r="I56" s="43">
        <v>10.220009494699877</v>
      </c>
      <c r="J56" s="43">
        <v>4.43</v>
      </c>
      <c r="K56" s="44"/>
      <c r="L56" s="44"/>
      <c r="M56" s="44">
        <v>9.9176197974437024</v>
      </c>
      <c r="N56" s="44"/>
      <c r="O56" s="44"/>
      <c r="P56" s="45"/>
      <c r="Q56" s="44"/>
      <c r="R56" s="44">
        <v>0.25</v>
      </c>
      <c r="S56" s="44">
        <v>19.415000000000003</v>
      </c>
      <c r="T56" s="44"/>
      <c r="U56" s="44">
        <v>0.17622908011069252</v>
      </c>
    </row>
    <row r="57" spans="1:21" x14ac:dyDescent="0.2">
      <c r="A57" s="19" t="s">
        <v>726</v>
      </c>
      <c r="C57" s="42" t="s">
        <v>155</v>
      </c>
      <c r="D57" s="42" t="s">
        <v>288</v>
      </c>
      <c r="E57" s="42">
        <v>2</v>
      </c>
      <c r="F57" s="74">
        <v>77.66</v>
      </c>
      <c r="G57" s="43">
        <v>236.69</v>
      </c>
      <c r="H57" s="44">
        <v>3.047772340973474</v>
      </c>
      <c r="I57" s="43">
        <v>10.220009494699877</v>
      </c>
      <c r="J57" s="43">
        <v>2.23</v>
      </c>
      <c r="K57" s="44"/>
      <c r="L57" s="44"/>
      <c r="M57" s="44">
        <v>9.9176197974437024</v>
      </c>
      <c r="N57" s="44"/>
      <c r="O57" s="44"/>
      <c r="P57" s="45"/>
      <c r="Q57" s="44"/>
      <c r="R57" s="44">
        <v>0.25</v>
      </c>
      <c r="S57" s="44">
        <v>19.415000000000003</v>
      </c>
      <c r="T57" s="44"/>
      <c r="U57" s="44">
        <v>0.17622908011069252</v>
      </c>
    </row>
    <row r="58" spans="1:21" x14ac:dyDescent="0.15">
      <c r="A58" s="19" t="s">
        <v>726</v>
      </c>
      <c r="B58" s="19" t="s">
        <v>200</v>
      </c>
      <c r="C58" s="46" t="s">
        <v>190</v>
      </c>
      <c r="D58" s="47"/>
      <c r="E58" s="47"/>
      <c r="F58" s="48">
        <f>SUMPRODUCT($E31:$E57,F31:F57)</f>
        <v>3134.64</v>
      </c>
      <c r="G58" s="48">
        <f>SUMPRODUCT($E31:$E57,G31:G57)</f>
        <v>9553.48</v>
      </c>
      <c r="H58" s="47"/>
      <c r="I58" s="48">
        <f>SUMPRODUCT($E31:$E57,I31:I57)</f>
        <v>1542.001432566263</v>
      </c>
      <c r="J58" s="48">
        <f>SUMPRODUCT($E31:$E57,J31:J57)</f>
        <v>231.12000000000003</v>
      </c>
      <c r="K58" s="47"/>
      <c r="L58" s="48">
        <f>SUMPRODUCT($E31:$E57,L31:L57)</f>
        <v>79.500226654578427</v>
      </c>
      <c r="M58" s="82">
        <f>SUMPRODUCT($E$31:$E$57,$F$31:$F$57,M31:M57)/$F$58</f>
        <v>4.9840567807427174</v>
      </c>
      <c r="N58" s="82">
        <f>SUMPRODUCT($E$31:$E$57,$F$31:$F$57,N31:N57)/$F$58</f>
        <v>5.060304054054054</v>
      </c>
      <c r="O58" s="82">
        <f>SUMPRODUCT($E$3:$E$29,$F$3:$F$29,O31:O57)/$F$30</f>
        <v>0</v>
      </c>
      <c r="P58" s="82">
        <f>SUMPRODUCT(E31:E57,P31:P57)</f>
        <v>408.2700000000001</v>
      </c>
      <c r="Q58" s="84"/>
      <c r="R58" s="82">
        <f>S58/F58</f>
        <v>0.451214301018868</v>
      </c>
      <c r="S58" s="82">
        <f>SUMPRODUCT($E$3:$E$29,S31:S57)</f>
        <v>1414.3943965457843</v>
      </c>
      <c r="T58" s="84"/>
      <c r="U58" s="82">
        <f>SUMPRODUCT($E3:$E26,$F3:$F26,U31:U54)/$F$30</f>
        <v>0.6413001569404837</v>
      </c>
    </row>
    <row r="59" spans="1:21" x14ac:dyDescent="0.2">
      <c r="A59" s="19" t="s">
        <v>727</v>
      </c>
      <c r="C59" s="42" t="s">
        <v>129</v>
      </c>
      <c r="D59" s="42" t="s">
        <v>287</v>
      </c>
      <c r="E59" s="42">
        <v>1</v>
      </c>
      <c r="F59" s="74">
        <v>88.25</v>
      </c>
      <c r="G59" s="43">
        <v>268.95999999999998</v>
      </c>
      <c r="H59" s="44">
        <v>3.0477053824362605</v>
      </c>
      <c r="I59" s="43">
        <v>58.520054366911623</v>
      </c>
      <c r="J59" s="43">
        <v>8.5500000000000007</v>
      </c>
      <c r="K59" s="44">
        <v>35.299999999999997</v>
      </c>
      <c r="L59" s="44">
        <v>2.5</v>
      </c>
      <c r="M59" s="44">
        <v>3.875</v>
      </c>
      <c r="N59" s="44">
        <v>5.3819999999999997</v>
      </c>
      <c r="O59" s="44"/>
      <c r="P59" s="45">
        <v>13.17</v>
      </c>
      <c r="Q59" s="44"/>
      <c r="R59" s="44"/>
      <c r="S59" s="44">
        <v>42.475230000000003</v>
      </c>
      <c r="T59" s="44"/>
      <c r="U59" s="44">
        <v>0.23680558547240471</v>
      </c>
    </row>
    <row r="60" spans="1:21" x14ac:dyDescent="0.2">
      <c r="A60" s="19" t="s">
        <v>727</v>
      </c>
      <c r="C60" s="42" t="s">
        <v>130</v>
      </c>
      <c r="D60" s="42" t="s">
        <v>287</v>
      </c>
      <c r="E60" s="42">
        <v>1</v>
      </c>
      <c r="F60" s="74">
        <v>88.25</v>
      </c>
      <c r="G60" s="43">
        <v>268.95999999999998</v>
      </c>
      <c r="H60" s="44">
        <v>3.0477053824362605</v>
      </c>
      <c r="I60" s="43">
        <v>58.520054366911623</v>
      </c>
      <c r="J60" s="43">
        <v>8.5500000000000007</v>
      </c>
      <c r="K60" s="44">
        <v>35.299999999999997</v>
      </c>
      <c r="L60" s="44">
        <v>2.5</v>
      </c>
      <c r="M60" s="44">
        <v>3.875</v>
      </c>
      <c r="N60" s="44">
        <v>5.3819999999999997</v>
      </c>
      <c r="O60" s="44"/>
      <c r="P60" s="45">
        <v>13.17</v>
      </c>
      <c r="Q60" s="44"/>
      <c r="R60" s="44"/>
      <c r="S60" s="44">
        <v>42.475230000000003</v>
      </c>
      <c r="T60" s="44"/>
      <c r="U60" s="44">
        <v>0.23680558547240471</v>
      </c>
    </row>
    <row r="61" spans="1:21" x14ac:dyDescent="0.2">
      <c r="A61" s="19" t="s">
        <v>727</v>
      </c>
      <c r="C61" s="42" t="s">
        <v>131</v>
      </c>
      <c r="D61" s="42" t="s">
        <v>287</v>
      </c>
      <c r="E61" s="42">
        <v>1</v>
      </c>
      <c r="F61" s="74">
        <v>88.25</v>
      </c>
      <c r="G61" s="43">
        <v>268.95999999999998</v>
      </c>
      <c r="H61" s="44">
        <v>3.0477053824362605</v>
      </c>
      <c r="I61" s="43">
        <v>58.520054366911623</v>
      </c>
      <c r="J61" s="43">
        <v>8.5500000000000007</v>
      </c>
      <c r="K61" s="44">
        <v>44.12</v>
      </c>
      <c r="L61" s="44">
        <v>2.0002266545784226</v>
      </c>
      <c r="M61" s="44">
        <v>10.76</v>
      </c>
      <c r="N61" s="44">
        <v>12.9</v>
      </c>
      <c r="O61" s="44"/>
      <c r="P61" s="45"/>
      <c r="Q61" s="44"/>
      <c r="R61" s="44"/>
      <c r="S61" s="44">
        <v>20.002266545784227</v>
      </c>
      <c r="T61" s="44"/>
      <c r="U61" s="44">
        <v>0.23680558547240471</v>
      </c>
    </row>
    <row r="62" spans="1:21" x14ac:dyDescent="0.2">
      <c r="A62" s="19" t="s">
        <v>727</v>
      </c>
      <c r="C62" s="42" t="s">
        <v>132</v>
      </c>
      <c r="D62" s="42" t="s">
        <v>287</v>
      </c>
      <c r="E62" s="42">
        <v>1</v>
      </c>
      <c r="F62" s="74">
        <v>88.25</v>
      </c>
      <c r="G62" s="43">
        <v>268.95999999999998</v>
      </c>
      <c r="H62" s="44">
        <v>3.0477053824362605</v>
      </c>
      <c r="I62" s="43">
        <v>58.520054366911623</v>
      </c>
      <c r="J62" s="43">
        <v>8.5500000000000007</v>
      </c>
      <c r="K62" s="44">
        <v>35.299999999999997</v>
      </c>
      <c r="L62" s="44">
        <v>2.5</v>
      </c>
      <c r="M62" s="44">
        <v>3.875</v>
      </c>
      <c r="N62" s="44">
        <v>5.3819999999999997</v>
      </c>
      <c r="O62" s="44"/>
      <c r="P62" s="45">
        <v>13.17</v>
      </c>
      <c r="Q62" s="44"/>
      <c r="R62" s="44"/>
      <c r="S62" s="44">
        <v>42.475230000000003</v>
      </c>
      <c r="T62" s="44"/>
      <c r="U62" s="44">
        <v>0.23680558547240471</v>
      </c>
    </row>
    <row r="63" spans="1:21" x14ac:dyDescent="0.2">
      <c r="A63" s="19" t="s">
        <v>727</v>
      </c>
      <c r="C63" s="42" t="s">
        <v>133</v>
      </c>
      <c r="D63" s="42" t="s">
        <v>287</v>
      </c>
      <c r="E63" s="42">
        <v>1</v>
      </c>
      <c r="F63" s="74">
        <v>88.25</v>
      </c>
      <c r="G63" s="43">
        <v>268.95999999999998</v>
      </c>
      <c r="H63" s="44">
        <v>3.0477053824362605</v>
      </c>
      <c r="I63" s="43">
        <v>35.300032794804856</v>
      </c>
      <c r="J63" s="43">
        <v>5.2</v>
      </c>
      <c r="K63" s="44">
        <v>35.299999999999997</v>
      </c>
      <c r="L63" s="44">
        <v>2.5</v>
      </c>
      <c r="M63" s="44">
        <v>3.875</v>
      </c>
      <c r="N63" s="44">
        <v>5.3819999999999997</v>
      </c>
      <c r="O63" s="44"/>
      <c r="P63" s="45">
        <v>13.17</v>
      </c>
      <c r="Q63" s="44"/>
      <c r="R63" s="44"/>
      <c r="S63" s="44">
        <v>42.475230000000003</v>
      </c>
      <c r="T63" s="44"/>
      <c r="U63" s="44">
        <v>0.14284410743636167</v>
      </c>
    </row>
    <row r="64" spans="1:21" x14ac:dyDescent="0.2">
      <c r="A64" s="19" t="s">
        <v>727</v>
      </c>
      <c r="C64" s="42" t="s">
        <v>134</v>
      </c>
      <c r="D64" s="42" t="s">
        <v>287</v>
      </c>
      <c r="E64" s="42">
        <v>1</v>
      </c>
      <c r="F64" s="74">
        <v>88.25</v>
      </c>
      <c r="G64" s="43">
        <v>268.95999999999998</v>
      </c>
      <c r="H64" s="44">
        <v>3.0477053824362605</v>
      </c>
      <c r="I64" s="43">
        <v>35.300032794804856</v>
      </c>
      <c r="J64" s="43">
        <v>5.2</v>
      </c>
      <c r="K64" s="44">
        <v>35.299999999999997</v>
      </c>
      <c r="L64" s="44">
        <v>2.5</v>
      </c>
      <c r="M64" s="44">
        <v>3.875</v>
      </c>
      <c r="N64" s="44">
        <v>5.3819999999999997</v>
      </c>
      <c r="O64" s="44"/>
      <c r="P64" s="45">
        <v>13.17</v>
      </c>
      <c r="Q64" s="44"/>
      <c r="R64" s="44"/>
      <c r="S64" s="44">
        <v>42.475230000000003</v>
      </c>
      <c r="T64" s="44"/>
      <c r="U64" s="44">
        <v>0.14284410743636167</v>
      </c>
    </row>
    <row r="65" spans="1:21" x14ac:dyDescent="0.2">
      <c r="A65" s="19" t="s">
        <v>727</v>
      </c>
      <c r="C65" s="42" t="s">
        <v>135</v>
      </c>
      <c r="D65" s="42" t="s">
        <v>287</v>
      </c>
      <c r="E65" s="42">
        <v>1</v>
      </c>
      <c r="F65" s="74">
        <v>88.25</v>
      </c>
      <c r="G65" s="43">
        <v>268.95999999999998</v>
      </c>
      <c r="H65" s="44">
        <v>3.0477053824362605</v>
      </c>
      <c r="I65" s="43">
        <v>35.300032794804856</v>
      </c>
      <c r="J65" s="43">
        <v>5.2</v>
      </c>
      <c r="K65" s="44">
        <v>35.299999999999997</v>
      </c>
      <c r="L65" s="44">
        <v>2.5</v>
      </c>
      <c r="M65" s="44">
        <v>3.875</v>
      </c>
      <c r="N65" s="44">
        <v>5.3819999999999997</v>
      </c>
      <c r="O65" s="44"/>
      <c r="P65" s="45">
        <v>13.17</v>
      </c>
      <c r="Q65" s="44"/>
      <c r="R65" s="44"/>
      <c r="S65" s="44">
        <v>42.475230000000003</v>
      </c>
      <c r="T65" s="44"/>
      <c r="U65" s="44">
        <v>0.14284410743636167</v>
      </c>
    </row>
    <row r="66" spans="1:21" x14ac:dyDescent="0.2">
      <c r="A66" s="19" t="s">
        <v>727</v>
      </c>
      <c r="C66" s="42" t="s">
        <v>136</v>
      </c>
      <c r="D66" s="42" t="s">
        <v>287</v>
      </c>
      <c r="E66" s="42">
        <v>1</v>
      </c>
      <c r="F66" s="74">
        <v>88.25</v>
      </c>
      <c r="G66" s="43">
        <v>268.95999999999998</v>
      </c>
      <c r="H66" s="44">
        <v>3.0477053824362605</v>
      </c>
      <c r="I66" s="43">
        <v>35.300032794804856</v>
      </c>
      <c r="J66" s="43">
        <v>5.2</v>
      </c>
      <c r="K66" s="44">
        <v>35.299999999999997</v>
      </c>
      <c r="L66" s="44">
        <v>2.5</v>
      </c>
      <c r="M66" s="44">
        <v>3.875</v>
      </c>
      <c r="N66" s="44">
        <v>5.3819999999999997</v>
      </c>
      <c r="O66" s="44"/>
      <c r="P66" s="45">
        <v>13.17</v>
      </c>
      <c r="Q66" s="44"/>
      <c r="R66" s="44"/>
      <c r="S66" s="44">
        <v>42.475230000000003</v>
      </c>
      <c r="T66" s="44"/>
      <c r="U66" s="44">
        <v>0.14284410743636167</v>
      </c>
    </row>
    <row r="67" spans="1:21" x14ac:dyDescent="0.2">
      <c r="A67" s="19" t="s">
        <v>727</v>
      </c>
      <c r="C67" s="42" t="s">
        <v>137</v>
      </c>
      <c r="D67" s="42" t="s">
        <v>287</v>
      </c>
      <c r="E67" s="42">
        <v>2</v>
      </c>
      <c r="F67" s="74">
        <v>88.25</v>
      </c>
      <c r="G67" s="43">
        <v>268.95999999999998</v>
      </c>
      <c r="H67" s="44">
        <v>3.0477053824362605</v>
      </c>
      <c r="I67" s="43">
        <v>58.520054366911623</v>
      </c>
      <c r="J67" s="43">
        <v>8.5500000000000007</v>
      </c>
      <c r="K67" s="44">
        <v>35.299999999999997</v>
      </c>
      <c r="L67" s="44">
        <v>2.5</v>
      </c>
      <c r="M67" s="44">
        <v>3.875</v>
      </c>
      <c r="N67" s="44">
        <v>5.3819999999999997</v>
      </c>
      <c r="O67" s="44"/>
      <c r="P67" s="45">
        <v>13.17</v>
      </c>
      <c r="Q67" s="44"/>
      <c r="R67" s="44"/>
      <c r="S67" s="44">
        <v>42.475230000000003</v>
      </c>
      <c r="T67" s="44"/>
      <c r="U67" s="44">
        <v>0.23680558547240471</v>
      </c>
    </row>
    <row r="68" spans="1:21" x14ac:dyDescent="0.2">
      <c r="A68" s="19" t="s">
        <v>727</v>
      </c>
      <c r="C68" s="42" t="s">
        <v>138</v>
      </c>
      <c r="D68" s="42" t="s">
        <v>287</v>
      </c>
      <c r="E68" s="42">
        <v>2</v>
      </c>
      <c r="F68" s="74">
        <v>88.25</v>
      </c>
      <c r="G68" s="43">
        <v>268.95999999999998</v>
      </c>
      <c r="H68" s="44">
        <v>3.0477053824362605</v>
      </c>
      <c r="I68" s="43">
        <v>58.520054366911623</v>
      </c>
      <c r="J68" s="43">
        <v>8.5500000000000007</v>
      </c>
      <c r="K68" s="44">
        <v>35.299999999999997</v>
      </c>
      <c r="L68" s="44">
        <v>2.5</v>
      </c>
      <c r="M68" s="44">
        <v>3.875</v>
      </c>
      <c r="N68" s="44">
        <v>5.3819999999999997</v>
      </c>
      <c r="O68" s="44"/>
      <c r="P68" s="45">
        <v>13.17</v>
      </c>
      <c r="Q68" s="44"/>
      <c r="R68" s="44"/>
      <c r="S68" s="44">
        <v>42.475230000000003</v>
      </c>
      <c r="T68" s="44"/>
      <c r="U68" s="44">
        <v>0.23680558547240471</v>
      </c>
    </row>
    <row r="69" spans="1:21" x14ac:dyDescent="0.2">
      <c r="A69" s="19" t="s">
        <v>727</v>
      </c>
      <c r="C69" s="42" t="s">
        <v>139</v>
      </c>
      <c r="D69" s="42" t="s">
        <v>287</v>
      </c>
      <c r="E69" s="42">
        <v>2</v>
      </c>
      <c r="F69" s="74">
        <v>88.25</v>
      </c>
      <c r="G69" s="43">
        <v>268.95999999999998</v>
      </c>
      <c r="H69" s="44">
        <v>3.0477053824362605</v>
      </c>
      <c r="I69" s="43">
        <v>58.520054366911623</v>
      </c>
      <c r="J69" s="43">
        <v>8.5500000000000007</v>
      </c>
      <c r="K69" s="44">
        <v>35.299999999999997</v>
      </c>
      <c r="L69" s="44">
        <v>2.5</v>
      </c>
      <c r="M69" s="44">
        <v>3.875</v>
      </c>
      <c r="N69" s="44">
        <v>5.3819999999999997</v>
      </c>
      <c r="O69" s="44"/>
      <c r="P69" s="45">
        <v>13.17</v>
      </c>
      <c r="Q69" s="44"/>
      <c r="R69" s="44"/>
      <c r="S69" s="44">
        <v>42.475230000000003</v>
      </c>
      <c r="T69" s="44"/>
      <c r="U69" s="44">
        <v>0.23680558547240471</v>
      </c>
    </row>
    <row r="70" spans="1:21" x14ac:dyDescent="0.2">
      <c r="A70" s="19" t="s">
        <v>727</v>
      </c>
      <c r="C70" s="42" t="s">
        <v>140</v>
      </c>
      <c r="D70" s="42" t="s">
        <v>287</v>
      </c>
      <c r="E70" s="42">
        <v>2</v>
      </c>
      <c r="F70" s="74">
        <v>88.25</v>
      </c>
      <c r="G70" s="43">
        <v>268.95999999999998</v>
      </c>
      <c r="H70" s="44">
        <v>3.0477053824362605</v>
      </c>
      <c r="I70" s="43">
        <v>58.520054366911623</v>
      </c>
      <c r="J70" s="43">
        <v>8.5500000000000007</v>
      </c>
      <c r="K70" s="44">
        <v>35.299999999999997</v>
      </c>
      <c r="L70" s="44">
        <v>2.5</v>
      </c>
      <c r="M70" s="44">
        <v>3.875</v>
      </c>
      <c r="N70" s="44">
        <v>5.3819999999999997</v>
      </c>
      <c r="O70" s="44"/>
      <c r="P70" s="45">
        <v>13.17</v>
      </c>
      <c r="Q70" s="44"/>
      <c r="R70" s="44"/>
      <c r="S70" s="44">
        <v>42.475230000000003</v>
      </c>
      <c r="T70" s="44"/>
      <c r="U70" s="44">
        <v>0.23680558547240471</v>
      </c>
    </row>
    <row r="71" spans="1:21" x14ac:dyDescent="0.2">
      <c r="A71" s="19" t="s">
        <v>727</v>
      </c>
      <c r="C71" s="42" t="s">
        <v>141</v>
      </c>
      <c r="D71" s="42" t="s">
        <v>287</v>
      </c>
      <c r="E71" s="42">
        <v>2</v>
      </c>
      <c r="F71" s="74">
        <v>88.25</v>
      </c>
      <c r="G71" s="43">
        <v>268.95999999999998</v>
      </c>
      <c r="H71" s="44">
        <v>3.0477053824362605</v>
      </c>
      <c r="I71" s="43">
        <v>35.300032794804856</v>
      </c>
      <c r="J71" s="43">
        <v>5.2</v>
      </c>
      <c r="K71" s="44">
        <v>35.299999999999997</v>
      </c>
      <c r="L71" s="44">
        <v>2.5</v>
      </c>
      <c r="M71" s="44">
        <v>3.875</v>
      </c>
      <c r="N71" s="44">
        <v>5.3819999999999997</v>
      </c>
      <c r="O71" s="44"/>
      <c r="P71" s="45">
        <v>13.17</v>
      </c>
      <c r="Q71" s="44"/>
      <c r="R71" s="44"/>
      <c r="S71" s="44">
        <v>42.475230000000003</v>
      </c>
      <c r="T71" s="44"/>
      <c r="U71" s="44">
        <v>0.14284410743636167</v>
      </c>
    </row>
    <row r="72" spans="1:21" x14ac:dyDescent="0.2">
      <c r="A72" s="19" t="s">
        <v>727</v>
      </c>
      <c r="C72" s="42" t="s">
        <v>142</v>
      </c>
      <c r="D72" s="42" t="s">
        <v>287</v>
      </c>
      <c r="E72" s="42">
        <v>2</v>
      </c>
      <c r="F72" s="74">
        <v>88.25</v>
      </c>
      <c r="G72" s="43">
        <v>268.95999999999998</v>
      </c>
      <c r="H72" s="44">
        <v>3.0477053824362605</v>
      </c>
      <c r="I72" s="43">
        <v>35.300032794804856</v>
      </c>
      <c r="J72" s="43">
        <v>5.2</v>
      </c>
      <c r="K72" s="44">
        <v>35.299999999999997</v>
      </c>
      <c r="L72" s="44">
        <v>2.5</v>
      </c>
      <c r="M72" s="44">
        <v>3.875</v>
      </c>
      <c r="N72" s="44">
        <v>5.3819999999999997</v>
      </c>
      <c r="O72" s="44"/>
      <c r="P72" s="45">
        <v>13.17</v>
      </c>
      <c r="Q72" s="44"/>
      <c r="R72" s="44"/>
      <c r="S72" s="44">
        <v>42.475230000000003</v>
      </c>
      <c r="T72" s="44"/>
      <c r="U72" s="44">
        <v>0.14284410743636167</v>
      </c>
    </row>
    <row r="73" spans="1:21" x14ac:dyDescent="0.2">
      <c r="A73" s="19" t="s">
        <v>727</v>
      </c>
      <c r="C73" s="42" t="s">
        <v>143</v>
      </c>
      <c r="D73" s="42" t="s">
        <v>287</v>
      </c>
      <c r="E73" s="42">
        <v>2</v>
      </c>
      <c r="F73" s="74">
        <v>88.25</v>
      </c>
      <c r="G73" s="43">
        <v>268.95999999999998</v>
      </c>
      <c r="H73" s="44">
        <v>3.0477053824362605</v>
      </c>
      <c r="I73" s="43">
        <v>35.300032794804856</v>
      </c>
      <c r="J73" s="43">
        <v>5.2</v>
      </c>
      <c r="K73" s="44">
        <v>35.299999999999997</v>
      </c>
      <c r="L73" s="44">
        <v>2.5</v>
      </c>
      <c r="M73" s="44">
        <v>3.875</v>
      </c>
      <c r="N73" s="44">
        <v>5.3819999999999997</v>
      </c>
      <c r="O73" s="44"/>
      <c r="P73" s="45">
        <v>13.17</v>
      </c>
      <c r="Q73" s="44"/>
      <c r="R73" s="44"/>
      <c r="S73" s="44">
        <v>42.475230000000003</v>
      </c>
      <c r="T73" s="44"/>
      <c r="U73" s="44">
        <v>0.14284410743636167</v>
      </c>
    </row>
    <row r="74" spans="1:21" x14ac:dyDescent="0.2">
      <c r="A74" s="19" t="s">
        <v>727</v>
      </c>
      <c r="C74" s="42" t="s">
        <v>144</v>
      </c>
      <c r="D74" s="42" t="s">
        <v>287</v>
      </c>
      <c r="E74" s="42">
        <v>2</v>
      </c>
      <c r="F74" s="74">
        <v>88.25</v>
      </c>
      <c r="G74" s="43">
        <v>268.95999999999998</v>
      </c>
      <c r="H74" s="44">
        <v>3.0477053824362605</v>
      </c>
      <c r="I74" s="43">
        <v>35.300032794804856</v>
      </c>
      <c r="J74" s="43">
        <v>5.2</v>
      </c>
      <c r="K74" s="44">
        <v>35.299999999999997</v>
      </c>
      <c r="L74" s="44">
        <v>2.5</v>
      </c>
      <c r="M74" s="44">
        <v>3.875</v>
      </c>
      <c r="N74" s="44">
        <v>5.3819999999999997</v>
      </c>
      <c r="O74" s="44"/>
      <c r="P74" s="45">
        <v>13.17</v>
      </c>
      <c r="Q74" s="44"/>
      <c r="R74" s="44"/>
      <c r="S74" s="44">
        <v>42.475230000000003</v>
      </c>
      <c r="T74" s="44"/>
      <c r="U74" s="44">
        <v>0.14284410743636167</v>
      </c>
    </row>
    <row r="75" spans="1:21" x14ac:dyDescent="0.2">
      <c r="A75" s="19" t="s">
        <v>727</v>
      </c>
      <c r="C75" s="42" t="s">
        <v>145</v>
      </c>
      <c r="D75" s="42" t="s">
        <v>287</v>
      </c>
      <c r="E75" s="42">
        <v>1</v>
      </c>
      <c r="F75" s="74">
        <v>88.25</v>
      </c>
      <c r="G75" s="43">
        <v>268.95999999999998</v>
      </c>
      <c r="H75" s="44">
        <v>3.0477053824362605</v>
      </c>
      <c r="I75" s="43">
        <v>58.520054366911623</v>
      </c>
      <c r="J75" s="43">
        <v>8.5500000000000007</v>
      </c>
      <c r="K75" s="44">
        <v>35.299999999999997</v>
      </c>
      <c r="L75" s="44">
        <v>2.5</v>
      </c>
      <c r="M75" s="44">
        <v>3.875</v>
      </c>
      <c r="N75" s="44">
        <v>5.3819999999999997</v>
      </c>
      <c r="O75" s="44"/>
      <c r="P75" s="45">
        <v>13.17</v>
      </c>
      <c r="Q75" s="44"/>
      <c r="R75" s="44"/>
      <c r="S75" s="44">
        <v>42.475230000000003</v>
      </c>
      <c r="T75" s="44"/>
      <c r="U75" s="44">
        <v>0.23680558547240471</v>
      </c>
    </row>
    <row r="76" spans="1:21" x14ac:dyDescent="0.2">
      <c r="A76" s="19" t="s">
        <v>727</v>
      </c>
      <c r="C76" s="42" t="s">
        <v>146</v>
      </c>
      <c r="D76" s="42" t="s">
        <v>287</v>
      </c>
      <c r="E76" s="42">
        <v>1</v>
      </c>
      <c r="F76" s="74">
        <v>88.25</v>
      </c>
      <c r="G76" s="43">
        <v>268.95999999999998</v>
      </c>
      <c r="H76" s="44">
        <v>3.0477053824362605</v>
      </c>
      <c r="I76" s="43">
        <v>58.520054366911623</v>
      </c>
      <c r="J76" s="43">
        <v>8.5500000000000007</v>
      </c>
      <c r="K76" s="44">
        <v>35.299999999999997</v>
      </c>
      <c r="L76" s="44">
        <v>2.5</v>
      </c>
      <c r="M76" s="44">
        <v>3.875</v>
      </c>
      <c r="N76" s="44">
        <v>5.3819999999999997</v>
      </c>
      <c r="O76" s="44"/>
      <c r="P76" s="45">
        <v>13.17</v>
      </c>
      <c r="Q76" s="44"/>
      <c r="R76" s="44"/>
      <c r="S76" s="44">
        <v>42.475230000000003</v>
      </c>
      <c r="T76" s="44"/>
      <c r="U76" s="44">
        <v>0.23680558547240471</v>
      </c>
    </row>
    <row r="77" spans="1:21" x14ac:dyDescent="0.2">
      <c r="A77" s="19" t="s">
        <v>727</v>
      </c>
      <c r="C77" s="42" t="s">
        <v>147</v>
      </c>
      <c r="D77" s="42" t="s">
        <v>287</v>
      </c>
      <c r="E77" s="42">
        <v>1</v>
      </c>
      <c r="F77" s="74">
        <v>88.25</v>
      </c>
      <c r="G77" s="43">
        <v>268.95999999999998</v>
      </c>
      <c r="H77" s="44">
        <v>3.0477053824362605</v>
      </c>
      <c r="I77" s="43">
        <v>58.520054366911623</v>
      </c>
      <c r="J77" s="43">
        <v>8.5500000000000007</v>
      </c>
      <c r="K77" s="44">
        <v>35.299999999999997</v>
      </c>
      <c r="L77" s="44">
        <v>2.5</v>
      </c>
      <c r="M77" s="44">
        <v>3.875</v>
      </c>
      <c r="N77" s="44">
        <v>5.3819999999999997</v>
      </c>
      <c r="O77" s="44"/>
      <c r="P77" s="45">
        <v>13.17</v>
      </c>
      <c r="Q77" s="44"/>
      <c r="R77" s="44"/>
      <c r="S77" s="44">
        <v>42.475230000000003</v>
      </c>
      <c r="T77" s="44"/>
      <c r="U77" s="44">
        <v>0.23680558547240471</v>
      </c>
    </row>
    <row r="78" spans="1:21" x14ac:dyDescent="0.2">
      <c r="A78" s="19" t="s">
        <v>727</v>
      </c>
      <c r="C78" s="42" t="s">
        <v>148</v>
      </c>
      <c r="D78" s="42" t="s">
        <v>287</v>
      </c>
      <c r="E78" s="42">
        <v>1</v>
      </c>
      <c r="F78" s="74">
        <v>88.25</v>
      </c>
      <c r="G78" s="43">
        <v>268.95999999999998</v>
      </c>
      <c r="H78" s="44">
        <v>3.0477053824362605</v>
      </c>
      <c r="I78" s="43">
        <v>58.520054366911623</v>
      </c>
      <c r="J78" s="43">
        <v>8.5500000000000007</v>
      </c>
      <c r="K78" s="44">
        <v>35.299999999999997</v>
      </c>
      <c r="L78" s="44">
        <v>2.5</v>
      </c>
      <c r="M78" s="44">
        <v>3.875</v>
      </c>
      <c r="N78" s="44">
        <v>5.3819999999999997</v>
      </c>
      <c r="O78" s="44"/>
      <c r="P78" s="45">
        <v>13.17</v>
      </c>
      <c r="Q78" s="44"/>
      <c r="R78" s="44"/>
      <c r="S78" s="44">
        <v>42.475230000000003</v>
      </c>
      <c r="T78" s="44"/>
      <c r="U78" s="44">
        <v>0.23680558547240471</v>
      </c>
    </row>
    <row r="79" spans="1:21" x14ac:dyDescent="0.2">
      <c r="A79" s="19" t="s">
        <v>727</v>
      </c>
      <c r="C79" s="42" t="s">
        <v>149</v>
      </c>
      <c r="D79" s="42" t="s">
        <v>287</v>
      </c>
      <c r="E79" s="42">
        <v>1</v>
      </c>
      <c r="F79" s="74">
        <v>88.25</v>
      </c>
      <c r="G79" s="43">
        <v>268.95999999999998</v>
      </c>
      <c r="H79" s="44">
        <v>3.0477053824362605</v>
      </c>
      <c r="I79" s="43">
        <v>35.300032794804856</v>
      </c>
      <c r="J79" s="43">
        <v>5.2</v>
      </c>
      <c r="K79" s="44">
        <v>35.299999999999997</v>
      </c>
      <c r="L79" s="44">
        <v>2.5</v>
      </c>
      <c r="M79" s="44">
        <v>3.875</v>
      </c>
      <c r="N79" s="44">
        <v>5.3819999999999997</v>
      </c>
      <c r="O79" s="44"/>
      <c r="P79" s="45">
        <v>13.17</v>
      </c>
      <c r="Q79" s="44"/>
      <c r="R79" s="44"/>
      <c r="S79" s="44">
        <v>42.475230000000003</v>
      </c>
      <c r="T79" s="44"/>
      <c r="U79" s="44">
        <v>0.14284410743636167</v>
      </c>
    </row>
    <row r="80" spans="1:21" x14ac:dyDescent="0.2">
      <c r="A80" s="19" t="s">
        <v>727</v>
      </c>
      <c r="C80" s="42" t="s">
        <v>150</v>
      </c>
      <c r="D80" s="42" t="s">
        <v>287</v>
      </c>
      <c r="E80" s="42">
        <v>1</v>
      </c>
      <c r="F80" s="74">
        <v>88.25</v>
      </c>
      <c r="G80" s="43">
        <v>268.95999999999998</v>
      </c>
      <c r="H80" s="44">
        <v>3.0477053824362605</v>
      </c>
      <c r="I80" s="43">
        <v>35.300032794804856</v>
      </c>
      <c r="J80" s="43">
        <v>5.2</v>
      </c>
      <c r="K80" s="44">
        <v>35.299999999999997</v>
      </c>
      <c r="L80" s="44">
        <v>2.5</v>
      </c>
      <c r="M80" s="44">
        <v>3.875</v>
      </c>
      <c r="N80" s="44">
        <v>5.3819999999999997</v>
      </c>
      <c r="O80" s="44"/>
      <c r="P80" s="45">
        <v>13.17</v>
      </c>
      <c r="Q80" s="44"/>
      <c r="R80" s="44"/>
      <c r="S80" s="44">
        <v>42.475230000000003</v>
      </c>
      <c r="T80" s="44"/>
      <c r="U80" s="44">
        <v>0.14284410743636167</v>
      </c>
    </row>
    <row r="81" spans="1:21" x14ac:dyDescent="0.2">
      <c r="A81" s="19" t="s">
        <v>727</v>
      </c>
      <c r="C81" s="42" t="s">
        <v>151</v>
      </c>
      <c r="D81" s="42" t="s">
        <v>287</v>
      </c>
      <c r="E81" s="42">
        <v>1</v>
      </c>
      <c r="F81" s="74">
        <v>88.25</v>
      </c>
      <c r="G81" s="43">
        <v>268.95999999999998</v>
      </c>
      <c r="H81" s="44">
        <v>3.0477053824362605</v>
      </c>
      <c r="I81" s="43">
        <v>35.300032794804856</v>
      </c>
      <c r="J81" s="43">
        <v>5.2</v>
      </c>
      <c r="K81" s="44">
        <v>35.299999999999997</v>
      </c>
      <c r="L81" s="44">
        <v>2.5</v>
      </c>
      <c r="M81" s="44">
        <v>3.875</v>
      </c>
      <c r="N81" s="44">
        <v>5.3819999999999997</v>
      </c>
      <c r="O81" s="44"/>
      <c r="P81" s="45">
        <v>13.17</v>
      </c>
      <c r="Q81" s="44"/>
      <c r="R81" s="44"/>
      <c r="S81" s="44">
        <v>42.475230000000003</v>
      </c>
      <c r="T81" s="44"/>
      <c r="U81" s="44">
        <v>0.14284410743636167</v>
      </c>
    </row>
    <row r="82" spans="1:21" x14ac:dyDescent="0.2">
      <c r="A82" s="19" t="s">
        <v>727</v>
      </c>
      <c r="C82" s="42" t="s">
        <v>152</v>
      </c>
      <c r="D82" s="42" t="s">
        <v>287</v>
      </c>
      <c r="E82" s="42">
        <v>1</v>
      </c>
      <c r="F82" s="74">
        <v>88.25</v>
      </c>
      <c r="G82" s="43">
        <v>268.95999999999998</v>
      </c>
      <c r="H82" s="44">
        <v>3.0477053824362605</v>
      </c>
      <c r="I82" s="43">
        <v>35.300032794804856</v>
      </c>
      <c r="J82" s="43">
        <v>5.2</v>
      </c>
      <c r="K82" s="44">
        <v>35.299999999999997</v>
      </c>
      <c r="L82" s="44">
        <v>2.5</v>
      </c>
      <c r="M82" s="44">
        <v>3.875</v>
      </c>
      <c r="N82" s="44">
        <v>5.3819999999999997</v>
      </c>
      <c r="O82" s="44"/>
      <c r="P82" s="45">
        <v>13.17</v>
      </c>
      <c r="Q82" s="44"/>
      <c r="R82" s="44"/>
      <c r="S82" s="44">
        <v>42.475230000000003</v>
      </c>
      <c r="T82" s="44"/>
      <c r="U82" s="44">
        <v>0.14284410743636167</v>
      </c>
    </row>
    <row r="83" spans="1:21" x14ac:dyDescent="0.2">
      <c r="A83" s="19" t="s">
        <v>727</v>
      </c>
      <c r="C83" s="42" t="s">
        <v>153</v>
      </c>
      <c r="D83" s="42" t="s">
        <v>288</v>
      </c>
      <c r="E83" s="42">
        <v>1</v>
      </c>
      <c r="F83" s="74">
        <v>77.66</v>
      </c>
      <c r="G83" s="43">
        <v>236.69</v>
      </c>
      <c r="H83" s="44">
        <v>3.047772340973474</v>
      </c>
      <c r="I83" s="43">
        <v>10.220009494699877</v>
      </c>
      <c r="J83" s="43">
        <v>2.23</v>
      </c>
      <c r="K83" s="44"/>
      <c r="L83" s="44"/>
      <c r="M83" s="44">
        <v>5.3819999999999997</v>
      </c>
      <c r="N83" s="44"/>
      <c r="O83" s="44"/>
      <c r="P83" s="45"/>
      <c r="Q83" s="44"/>
      <c r="R83" s="44">
        <v>0.25</v>
      </c>
      <c r="S83" s="44">
        <v>19.415000000000003</v>
      </c>
      <c r="T83" s="44"/>
      <c r="U83" s="44">
        <v>0.40409651260178014</v>
      </c>
    </row>
    <row r="84" spans="1:21" x14ac:dyDescent="0.2">
      <c r="A84" s="19" t="s">
        <v>727</v>
      </c>
      <c r="C84" s="42" t="s">
        <v>154</v>
      </c>
      <c r="D84" s="42" t="s">
        <v>288</v>
      </c>
      <c r="E84" s="42">
        <v>1</v>
      </c>
      <c r="F84" s="74">
        <v>77.66</v>
      </c>
      <c r="G84" s="43">
        <v>236.69</v>
      </c>
      <c r="H84" s="44">
        <v>3.047772340973474</v>
      </c>
      <c r="I84" s="43">
        <v>10.220009494699877</v>
      </c>
      <c r="J84" s="43">
        <v>4.43</v>
      </c>
      <c r="K84" s="44"/>
      <c r="L84" s="44"/>
      <c r="M84" s="44">
        <v>5.3819999999999997</v>
      </c>
      <c r="N84" s="44"/>
      <c r="O84" s="44"/>
      <c r="P84" s="45"/>
      <c r="Q84" s="44"/>
      <c r="R84" s="44">
        <v>0.25</v>
      </c>
      <c r="S84" s="44">
        <v>19.415000000000003</v>
      </c>
      <c r="T84" s="44"/>
      <c r="U84" s="44">
        <v>4.6994421362851341E-2</v>
      </c>
    </row>
    <row r="85" spans="1:21" x14ac:dyDescent="0.2">
      <c r="A85" s="19" t="s">
        <v>727</v>
      </c>
      <c r="C85" s="42" t="s">
        <v>155</v>
      </c>
      <c r="D85" s="42" t="s">
        <v>288</v>
      </c>
      <c r="E85" s="42">
        <v>2</v>
      </c>
      <c r="F85" s="74">
        <v>77.66</v>
      </c>
      <c r="G85" s="43">
        <v>236.69</v>
      </c>
      <c r="H85" s="44">
        <v>3.047772340973474</v>
      </c>
      <c r="I85" s="43">
        <v>10.220009494699877</v>
      </c>
      <c r="J85" s="43">
        <v>2.23</v>
      </c>
      <c r="K85" s="44"/>
      <c r="L85" s="44"/>
      <c r="M85" s="44">
        <v>5.3819999999999997</v>
      </c>
      <c r="N85" s="44"/>
      <c r="O85" s="44"/>
      <c r="P85" s="45"/>
      <c r="Q85" s="44"/>
      <c r="R85" s="44">
        <v>0.25</v>
      </c>
      <c r="S85" s="44">
        <v>19.415000000000003</v>
      </c>
      <c r="T85" s="44"/>
      <c r="U85" s="44">
        <v>4.6994421362851341E-2</v>
      </c>
    </row>
    <row r="86" spans="1:21" x14ac:dyDescent="0.15">
      <c r="A86" s="19" t="s">
        <v>727</v>
      </c>
      <c r="B86" s="19" t="s">
        <v>200</v>
      </c>
      <c r="C86" s="46" t="s">
        <v>190</v>
      </c>
      <c r="D86" s="47"/>
      <c r="E86" s="47"/>
      <c r="F86" s="48">
        <f>SUMPRODUCT($E59:$E85,F59:F85)</f>
        <v>3134.64</v>
      </c>
      <c r="G86" s="48">
        <f>SUMPRODUCT($E59:$E85,G59:G85)</f>
        <v>9553.48</v>
      </c>
      <c r="H86" s="47"/>
      <c r="I86" s="48">
        <f>SUMPRODUCT($E59:$E85,I59:I85)</f>
        <v>1542.001432566263</v>
      </c>
      <c r="J86" s="48">
        <f>SUMPRODUCT($E59:$E85,J59:J85)</f>
        <v>231.12000000000003</v>
      </c>
      <c r="K86" s="47"/>
      <c r="L86" s="48">
        <f>SUMPRODUCT($E59:$E85,L59:L85)</f>
        <v>79.500226654578427</v>
      </c>
      <c r="M86" s="85">
        <f>SUMPRODUCT($E$59:$E$85,$F$59:$F$85,M59:M85)/$F$86</f>
        <v>4.2181768018018015</v>
      </c>
      <c r="N86" s="85">
        <f>SUMPRODUCT($E$59:$E$85,$F$59:$F$85,N59:N85)/$F$86</f>
        <v>5.060304054054054</v>
      </c>
      <c r="O86" s="82">
        <f>SUMPRODUCT($E$3:$E$29,$F$3:$F$29,O59:O85)/$F$30</f>
        <v>0</v>
      </c>
      <c r="P86" s="82">
        <f>SUMPRODUCT(E59:E85,P59:P85)</f>
        <v>408.2700000000001</v>
      </c>
      <c r="Q86" s="29"/>
      <c r="R86" s="82">
        <f>S86/F86</f>
        <v>0.451214301018868</v>
      </c>
      <c r="S86" s="82">
        <f>SUMPRODUCT($E$3:$E$29,S59:S85)</f>
        <v>1414.3943965457843</v>
      </c>
      <c r="T86" s="29"/>
      <c r="U86" s="82">
        <f>SUMPRODUCT($E31:$E54,$F31:$F54,U59:U82)/$F$30</f>
        <v>0.17101337518412899</v>
      </c>
    </row>
  </sheetData>
  <autoFilter ref="A2:U86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831"/>
  <sheetViews>
    <sheetView zoomScaleNormal="100" workbookViewId="0">
      <pane xSplit="4" ySplit="2" topLeftCell="E555" activePane="bottomRight" state="frozen"/>
      <selection pane="topRight" activeCell="C1" sqref="C1"/>
      <selection pane="bottomLeft" activeCell="A2" sqref="A2"/>
      <selection pane="bottomRight" activeCell="E574" sqref="E574"/>
    </sheetView>
  </sheetViews>
  <sheetFormatPr defaultColWidth="9.33203125" defaultRowHeight="11.25" x14ac:dyDescent="0.15"/>
  <cols>
    <col min="1" max="2" width="10.5" style="79" customWidth="1"/>
    <col min="3" max="3" width="2.5" style="13" customWidth="1"/>
    <col min="4" max="4" width="45.5" style="6" bestFit="1" customWidth="1"/>
    <col min="5" max="20" width="17" style="3" customWidth="1"/>
    <col min="21" max="16384" width="9.33203125" style="3"/>
  </cols>
  <sheetData>
    <row r="1" spans="1:20" ht="20.25" x14ac:dyDescent="0.15">
      <c r="A1" s="88">
        <v>3</v>
      </c>
      <c r="B1" s="88" t="s">
        <v>724</v>
      </c>
      <c r="C1" s="1" t="s">
        <v>201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6" customFormat="1" x14ac:dyDescent="0.15">
      <c r="A2" s="88" t="s">
        <v>724</v>
      </c>
      <c r="B2" s="88" t="s">
        <v>758</v>
      </c>
      <c r="C2" s="91"/>
      <c r="D2" s="91"/>
      <c r="E2" s="5" t="s">
        <v>75</v>
      </c>
      <c r="F2" s="5" t="s">
        <v>76</v>
      </c>
      <c r="G2" s="5" t="s">
        <v>77</v>
      </c>
      <c r="H2" s="5" t="s">
        <v>78</v>
      </c>
      <c r="I2" s="5" t="s">
        <v>79</v>
      </c>
      <c r="J2" s="5" t="s">
        <v>80</v>
      </c>
      <c r="K2" s="5" t="s">
        <v>81</v>
      </c>
      <c r="L2" s="5" t="s">
        <v>82</v>
      </c>
      <c r="M2" s="5" t="s">
        <v>83</v>
      </c>
      <c r="N2" s="5" t="s">
        <v>84</v>
      </c>
      <c r="O2" s="5" t="s">
        <v>284</v>
      </c>
      <c r="P2" s="5" t="s">
        <v>85</v>
      </c>
      <c r="Q2" s="5" t="s">
        <v>86</v>
      </c>
      <c r="R2" s="5" t="s">
        <v>87</v>
      </c>
      <c r="S2" s="5" t="s">
        <v>88</v>
      </c>
      <c r="T2" s="5" t="s">
        <v>89</v>
      </c>
    </row>
    <row r="3" spans="1:20" x14ac:dyDescent="0.15">
      <c r="A3" s="79" t="s">
        <v>725</v>
      </c>
      <c r="C3" s="7" t="s">
        <v>246</v>
      </c>
      <c r="D3" s="8"/>
    </row>
    <row r="4" spans="1:20" x14ac:dyDescent="0.15">
      <c r="A4" s="79" t="s">
        <v>725</v>
      </c>
      <c r="B4" s="80" t="s">
        <v>738</v>
      </c>
      <c r="C4" s="4"/>
      <c r="D4" s="9" t="s">
        <v>248</v>
      </c>
      <c r="E4" s="66" t="s">
        <v>249</v>
      </c>
      <c r="F4" s="66" t="s">
        <v>250</v>
      </c>
      <c r="G4" s="66" t="s">
        <v>251</v>
      </c>
      <c r="H4" s="66" t="s">
        <v>252</v>
      </c>
      <c r="I4" s="66" t="s">
        <v>385</v>
      </c>
      <c r="J4" s="66" t="s">
        <v>253</v>
      </c>
      <c r="K4" s="66" t="s">
        <v>254</v>
      </c>
      <c r="L4" s="66" t="s">
        <v>255</v>
      </c>
      <c r="M4" s="66" t="s">
        <v>256</v>
      </c>
      <c r="N4" s="66" t="s">
        <v>257</v>
      </c>
      <c r="O4" s="66" t="s">
        <v>258</v>
      </c>
      <c r="P4" s="66" t="s">
        <v>259</v>
      </c>
      <c r="Q4" s="66" t="s">
        <v>260</v>
      </c>
      <c r="R4" s="66" t="s">
        <v>261</v>
      </c>
      <c r="S4" s="66">
        <v>7</v>
      </c>
      <c r="T4" s="66">
        <v>8</v>
      </c>
    </row>
    <row r="5" spans="1:20" x14ac:dyDescent="0.15">
      <c r="A5" s="79" t="s">
        <v>725</v>
      </c>
      <c r="C5" s="4"/>
      <c r="D5" s="9" t="s">
        <v>262</v>
      </c>
      <c r="E5" s="66" t="s">
        <v>263</v>
      </c>
      <c r="F5" s="66" t="s">
        <v>263</v>
      </c>
      <c r="G5" s="66" t="s">
        <v>263</v>
      </c>
      <c r="H5" s="66" t="s">
        <v>263</v>
      </c>
      <c r="I5" s="66" t="s">
        <v>263</v>
      </c>
      <c r="J5" s="66" t="s">
        <v>263</v>
      </c>
      <c r="K5" s="66" t="s">
        <v>263</v>
      </c>
      <c r="L5" s="66" t="s">
        <v>263</v>
      </c>
      <c r="M5" s="66" t="s">
        <v>263</v>
      </c>
      <c r="N5" s="66" t="s">
        <v>263</v>
      </c>
      <c r="O5" s="66" t="s">
        <v>263</v>
      </c>
      <c r="P5" s="66" t="s">
        <v>263</v>
      </c>
      <c r="Q5" s="66" t="s">
        <v>263</v>
      </c>
      <c r="R5" s="66" t="s">
        <v>263</v>
      </c>
      <c r="S5" s="66" t="s">
        <v>263</v>
      </c>
      <c r="T5" s="66" t="s">
        <v>263</v>
      </c>
    </row>
    <row r="6" spans="1:20" x14ac:dyDescent="0.2">
      <c r="A6" s="79" t="s">
        <v>725</v>
      </c>
      <c r="C6" s="4"/>
      <c r="D6" s="9" t="s">
        <v>525</v>
      </c>
      <c r="E6" s="67"/>
      <c r="F6" s="68"/>
      <c r="G6" s="68"/>
      <c r="H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</row>
    <row r="7" spans="1:20" x14ac:dyDescent="0.15">
      <c r="A7" s="79" t="s">
        <v>725</v>
      </c>
      <c r="C7" s="7" t="s">
        <v>275</v>
      </c>
      <c r="D7" s="8"/>
      <c r="E7" s="64"/>
      <c r="F7" s="64"/>
      <c r="G7" s="64"/>
      <c r="H7" s="64"/>
      <c r="I7" s="64"/>
      <c r="J7" s="69"/>
      <c r="K7" s="64"/>
      <c r="L7" s="64"/>
      <c r="M7" s="64"/>
      <c r="N7" s="64"/>
      <c r="O7" s="64"/>
      <c r="P7" s="64"/>
      <c r="Q7" s="64"/>
      <c r="R7" s="64"/>
      <c r="S7" s="64"/>
      <c r="T7" s="64"/>
    </row>
    <row r="8" spans="1:20" x14ac:dyDescent="0.15">
      <c r="A8" s="79" t="s">
        <v>725</v>
      </c>
      <c r="C8" s="4"/>
      <c r="D8" s="7" t="s">
        <v>276</v>
      </c>
    </row>
    <row r="9" spans="1:20" x14ac:dyDescent="0.15">
      <c r="A9" s="79" t="s">
        <v>725</v>
      </c>
      <c r="B9" s="80" t="s">
        <v>739</v>
      </c>
      <c r="C9" s="4"/>
      <c r="D9" s="9" t="s">
        <v>277</v>
      </c>
      <c r="E9" s="10" t="s">
        <v>768</v>
      </c>
      <c r="F9" s="10" t="s">
        <v>768</v>
      </c>
      <c r="G9" s="10" t="s">
        <v>768</v>
      </c>
      <c r="H9" s="10" t="s">
        <v>768</v>
      </c>
      <c r="I9" s="10" t="s">
        <v>768</v>
      </c>
      <c r="J9" s="10" t="s">
        <v>768</v>
      </c>
      <c r="K9" s="10" t="s">
        <v>768</v>
      </c>
      <c r="L9" s="10" t="s">
        <v>768</v>
      </c>
      <c r="M9" s="10" t="s">
        <v>768</v>
      </c>
      <c r="N9" s="10" t="s">
        <v>768</v>
      </c>
      <c r="O9" s="10" t="s">
        <v>768</v>
      </c>
      <c r="P9" s="10" t="s">
        <v>768</v>
      </c>
      <c r="Q9" s="10" t="s">
        <v>768</v>
      </c>
      <c r="R9" s="10" t="s">
        <v>768</v>
      </c>
      <c r="S9" s="10" t="s">
        <v>768</v>
      </c>
      <c r="T9" s="10" t="s">
        <v>768</v>
      </c>
    </row>
    <row r="10" spans="1:20" x14ac:dyDescent="0.15">
      <c r="A10" s="79" t="s">
        <v>725</v>
      </c>
      <c r="B10" s="80" t="s">
        <v>728</v>
      </c>
      <c r="C10" s="4"/>
      <c r="D10" s="9" t="s">
        <v>236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x14ac:dyDescent="0.15">
      <c r="A11" s="79" t="s">
        <v>725</v>
      </c>
      <c r="C11" s="4"/>
      <c r="D11" s="7" t="s">
        <v>279</v>
      </c>
    </row>
    <row r="12" spans="1:20" x14ac:dyDescent="0.15">
      <c r="A12" s="79" t="s">
        <v>725</v>
      </c>
      <c r="B12" s="80" t="s">
        <v>740</v>
      </c>
      <c r="C12" s="4"/>
      <c r="D12" s="11" t="s">
        <v>277</v>
      </c>
      <c r="E12" s="10" t="s">
        <v>285</v>
      </c>
      <c r="F12" s="10" t="s">
        <v>285</v>
      </c>
      <c r="G12" s="10" t="s">
        <v>285</v>
      </c>
      <c r="H12" s="10" t="s">
        <v>285</v>
      </c>
      <c r="I12" s="10" t="s">
        <v>285</v>
      </c>
      <c r="J12" s="10" t="s">
        <v>285</v>
      </c>
      <c r="K12" s="10" t="s">
        <v>285</v>
      </c>
      <c r="L12" s="10" t="s">
        <v>285</v>
      </c>
      <c r="M12" s="10" t="s">
        <v>285</v>
      </c>
      <c r="N12" s="10" t="s">
        <v>285</v>
      </c>
      <c r="O12" s="10" t="s">
        <v>285</v>
      </c>
      <c r="P12" s="10" t="s">
        <v>285</v>
      </c>
      <c r="Q12" s="10" t="s">
        <v>285</v>
      </c>
      <c r="R12" s="10" t="s">
        <v>285</v>
      </c>
      <c r="S12" s="10" t="s">
        <v>285</v>
      </c>
      <c r="T12" s="10" t="s">
        <v>285</v>
      </c>
    </row>
    <row r="13" spans="1:20" x14ac:dyDescent="0.15">
      <c r="A13" s="79" t="s">
        <v>725</v>
      </c>
      <c r="B13" s="80" t="s">
        <v>729</v>
      </c>
      <c r="C13" s="4"/>
      <c r="D13" s="9" t="s">
        <v>236</v>
      </c>
      <c r="E13" s="10">
        <v>1.7574692442882252</v>
      </c>
      <c r="F13" s="10">
        <v>1.7574692442882252</v>
      </c>
      <c r="G13" s="10">
        <v>1.7574692442882252</v>
      </c>
      <c r="H13" s="10">
        <v>1.7574692442882252</v>
      </c>
      <c r="I13" s="10">
        <v>1.7574692442882252</v>
      </c>
      <c r="J13" s="10">
        <v>1.7574692442882252</v>
      </c>
      <c r="K13" s="10">
        <v>1.7574692442882252</v>
      </c>
      <c r="L13" s="10">
        <v>2.0449897750511248</v>
      </c>
      <c r="M13" s="10">
        <v>1.9762845849802371</v>
      </c>
      <c r="N13" s="10">
        <v>2.0703933747412009</v>
      </c>
      <c r="O13" s="10">
        <v>2.5</v>
      </c>
      <c r="P13" s="10">
        <v>2.3696682464454977</v>
      </c>
      <c r="Q13" s="10">
        <v>2.9850746268656714</v>
      </c>
      <c r="R13" s="10">
        <v>2.9850746268656714</v>
      </c>
      <c r="S13" s="10">
        <v>2.9325513196480935</v>
      </c>
      <c r="T13" s="10">
        <v>2.9850746268656714</v>
      </c>
    </row>
    <row r="14" spans="1:20" x14ac:dyDescent="0.15">
      <c r="A14" s="79" t="s">
        <v>725</v>
      </c>
      <c r="C14" s="4"/>
      <c r="D14" s="7" t="s">
        <v>281</v>
      </c>
    </row>
    <row r="15" spans="1:20" x14ac:dyDescent="0.15">
      <c r="A15" s="79" t="s">
        <v>725</v>
      </c>
      <c r="B15" s="80" t="s">
        <v>741</v>
      </c>
      <c r="C15" s="4"/>
      <c r="D15" s="9" t="s">
        <v>237</v>
      </c>
      <c r="E15" s="10">
        <v>5.835</v>
      </c>
      <c r="F15" s="10">
        <v>5.835</v>
      </c>
      <c r="G15" s="10">
        <v>5.835</v>
      </c>
      <c r="H15" s="10">
        <v>5.835</v>
      </c>
      <c r="I15" s="10">
        <v>5.835</v>
      </c>
      <c r="J15" s="10">
        <v>5.835</v>
      </c>
      <c r="K15" s="10">
        <v>5.835</v>
      </c>
      <c r="L15" s="10">
        <v>5.835</v>
      </c>
      <c r="M15" s="10">
        <v>5.835</v>
      </c>
      <c r="N15" s="10">
        <v>5.835</v>
      </c>
      <c r="O15" s="10">
        <v>3.5249999999999999</v>
      </c>
      <c r="P15" s="10">
        <v>3.5249999999999999</v>
      </c>
      <c r="Q15" s="10">
        <v>3.5249999999999999</v>
      </c>
      <c r="R15" s="10">
        <v>3.5249999999999999</v>
      </c>
      <c r="S15" s="10">
        <v>3.5249999999999999</v>
      </c>
      <c r="T15" s="10">
        <v>3.5249999999999999</v>
      </c>
    </row>
    <row r="16" spans="1:20" x14ac:dyDescent="0.15">
      <c r="A16" s="79" t="s">
        <v>725</v>
      </c>
      <c r="B16" s="80" t="s">
        <v>24</v>
      </c>
      <c r="C16" s="4"/>
      <c r="D16" s="9" t="s">
        <v>24</v>
      </c>
      <c r="E16" s="10">
        <v>0.54</v>
      </c>
      <c r="F16" s="10">
        <v>0.54</v>
      </c>
      <c r="G16" s="10">
        <v>0.54</v>
      </c>
      <c r="H16" s="10">
        <v>0.54</v>
      </c>
      <c r="I16" s="10">
        <v>0.54</v>
      </c>
      <c r="J16" s="10">
        <v>0.54</v>
      </c>
      <c r="K16" s="10">
        <v>0.54</v>
      </c>
      <c r="L16" s="10">
        <v>0.54</v>
      </c>
      <c r="M16" s="10">
        <v>0.54</v>
      </c>
      <c r="N16" s="10">
        <v>0.54</v>
      </c>
      <c r="O16" s="10">
        <v>0.40699999999999997</v>
      </c>
      <c r="P16" s="10">
        <v>0.40699999999999997</v>
      </c>
      <c r="Q16" s="10">
        <v>0.40699999999999997</v>
      </c>
      <c r="R16" s="10">
        <v>0.40699999999999997</v>
      </c>
      <c r="S16" s="10">
        <v>0.40699999999999997</v>
      </c>
      <c r="T16" s="10">
        <v>0.40699999999999997</v>
      </c>
    </row>
    <row r="17" spans="1:20" x14ac:dyDescent="0.15">
      <c r="A17" s="79" t="s">
        <v>725</v>
      </c>
      <c r="C17" s="4"/>
      <c r="D17" s="9" t="s">
        <v>25</v>
      </c>
      <c r="E17" s="10">
        <v>0.38400000000000001</v>
      </c>
      <c r="F17" s="10">
        <v>0.38400000000000001</v>
      </c>
      <c r="G17" s="10">
        <v>0.38400000000000001</v>
      </c>
      <c r="H17" s="10">
        <v>0.38400000000000001</v>
      </c>
      <c r="I17" s="10">
        <v>0.38400000000000001</v>
      </c>
      <c r="J17" s="10">
        <v>0.38400000000000001</v>
      </c>
      <c r="K17" s="10">
        <v>0.38400000000000001</v>
      </c>
      <c r="L17" s="10">
        <v>0.38400000000000001</v>
      </c>
      <c r="M17" s="10">
        <v>0.38400000000000001</v>
      </c>
      <c r="N17" s="10">
        <v>0.38400000000000001</v>
      </c>
      <c r="O17" s="10">
        <v>0.316</v>
      </c>
      <c r="P17" s="10">
        <v>0.316</v>
      </c>
      <c r="Q17" s="10">
        <v>0.316</v>
      </c>
      <c r="R17" s="10">
        <v>0.316</v>
      </c>
      <c r="S17" s="10">
        <v>0.316</v>
      </c>
      <c r="T17" s="10">
        <v>0.316</v>
      </c>
    </row>
    <row r="18" spans="1:20" x14ac:dyDescent="0.15">
      <c r="A18" s="79" t="s">
        <v>725</v>
      </c>
      <c r="C18" s="4"/>
      <c r="D18" s="7" t="s">
        <v>27</v>
      </c>
    </row>
    <row r="19" spans="1:20" x14ac:dyDescent="0.15">
      <c r="A19" s="79" t="s">
        <v>725</v>
      </c>
      <c r="C19" s="4"/>
      <c r="D19" s="9" t="s">
        <v>28</v>
      </c>
      <c r="E19" s="10" t="s">
        <v>29</v>
      </c>
      <c r="F19" s="10" t="s">
        <v>29</v>
      </c>
      <c r="G19" s="10" t="s">
        <v>29</v>
      </c>
      <c r="H19" s="10" t="s">
        <v>29</v>
      </c>
      <c r="I19" s="10" t="s">
        <v>29</v>
      </c>
      <c r="J19" s="10" t="s">
        <v>29</v>
      </c>
      <c r="K19" s="10" t="s">
        <v>29</v>
      </c>
      <c r="L19" s="10" t="s">
        <v>29</v>
      </c>
      <c r="M19" s="10" t="s">
        <v>29</v>
      </c>
      <c r="N19" s="10" t="s">
        <v>29</v>
      </c>
      <c r="O19" s="10" t="s">
        <v>29</v>
      </c>
      <c r="P19" s="10" t="s">
        <v>29</v>
      </c>
      <c r="Q19" s="10" t="s">
        <v>29</v>
      </c>
      <c r="R19" s="10" t="s">
        <v>29</v>
      </c>
      <c r="S19" s="10" t="s">
        <v>29</v>
      </c>
      <c r="T19" s="10" t="s">
        <v>29</v>
      </c>
    </row>
    <row r="20" spans="1:20" x14ac:dyDescent="0.15">
      <c r="A20" s="79" t="s">
        <v>725</v>
      </c>
      <c r="C20" s="4"/>
      <c r="D20" s="11" t="s">
        <v>30</v>
      </c>
      <c r="E20" s="10" t="s">
        <v>283</v>
      </c>
      <c r="F20" s="10" t="s">
        <v>283</v>
      </c>
      <c r="G20" s="10" t="s">
        <v>283</v>
      </c>
      <c r="H20" s="10" t="s">
        <v>283</v>
      </c>
      <c r="I20" s="10" t="s">
        <v>283</v>
      </c>
      <c r="J20" s="10" t="s">
        <v>283</v>
      </c>
      <c r="K20" s="10" t="s">
        <v>283</v>
      </c>
      <c r="L20" s="10" t="s">
        <v>283</v>
      </c>
      <c r="M20" s="10" t="s">
        <v>283</v>
      </c>
      <c r="N20" s="10" t="s">
        <v>283</v>
      </c>
      <c r="O20" s="10" t="s">
        <v>283</v>
      </c>
      <c r="P20" s="10" t="s">
        <v>283</v>
      </c>
      <c r="Q20" s="10" t="s">
        <v>283</v>
      </c>
      <c r="R20" s="10" t="s">
        <v>283</v>
      </c>
      <c r="S20" s="10" t="s">
        <v>283</v>
      </c>
      <c r="T20" s="10" t="s">
        <v>283</v>
      </c>
    </row>
    <row r="21" spans="1:20" x14ac:dyDescent="0.15">
      <c r="A21" s="79" t="s">
        <v>725</v>
      </c>
      <c r="C21" s="4"/>
      <c r="D21" s="9" t="s">
        <v>236</v>
      </c>
      <c r="E21" s="10">
        <v>0.53705692803437166</v>
      </c>
      <c r="F21" s="10">
        <v>0.53705692803437166</v>
      </c>
      <c r="G21" s="10">
        <v>0.53705692803437166</v>
      </c>
      <c r="H21" s="10">
        <v>0.53705692803437166</v>
      </c>
      <c r="I21" s="10">
        <v>0.53705692803437166</v>
      </c>
      <c r="J21" s="10">
        <v>0.53705692803437166</v>
      </c>
      <c r="K21" s="10">
        <v>0.53705692803437166</v>
      </c>
      <c r="L21" s="10">
        <v>0.53705692803437166</v>
      </c>
      <c r="M21" s="10">
        <v>0.53705692803437166</v>
      </c>
      <c r="N21" s="10">
        <v>0.53705692803437166</v>
      </c>
      <c r="O21" s="10">
        <v>0.53705692803437166</v>
      </c>
      <c r="P21" s="10">
        <v>0.53705692803437166</v>
      </c>
      <c r="Q21" s="10">
        <v>0.53705692803437166</v>
      </c>
      <c r="R21" s="10">
        <v>0.53705692803437166</v>
      </c>
      <c r="S21" s="10">
        <v>0.53705692803437166</v>
      </c>
      <c r="T21" s="10">
        <v>0.53705692803437166</v>
      </c>
    </row>
    <row r="22" spans="1:20" x14ac:dyDescent="0.15">
      <c r="A22" s="79" t="s">
        <v>725</v>
      </c>
      <c r="C22" s="7" t="s">
        <v>36</v>
      </c>
      <c r="D22" s="8"/>
    </row>
    <row r="23" spans="1:20" x14ac:dyDescent="0.15">
      <c r="A23" s="79" t="s">
        <v>725</v>
      </c>
      <c r="C23" s="4"/>
      <c r="D23" s="7" t="s">
        <v>41</v>
      </c>
    </row>
    <row r="24" spans="1:20" x14ac:dyDescent="0.15">
      <c r="A24" s="79" t="s">
        <v>725</v>
      </c>
      <c r="B24" s="80" t="s">
        <v>36</v>
      </c>
      <c r="C24" s="4"/>
      <c r="D24" s="9" t="s">
        <v>202</v>
      </c>
      <c r="E24" s="10">
        <f>SUM(E25:E48)</f>
        <v>218.24191999999996</v>
      </c>
      <c r="F24" s="10">
        <f t="shared" ref="F24:T24" si="0">SUM(F25:F48)</f>
        <v>234.64954</v>
      </c>
      <c r="G24" s="10">
        <f t="shared" si="0"/>
        <v>264.48507999999998</v>
      </c>
      <c r="H24" s="10">
        <f t="shared" si="0"/>
        <v>252.17581999999999</v>
      </c>
      <c r="I24" s="10">
        <f t="shared" si="0"/>
        <v>155.92955999999998</v>
      </c>
      <c r="J24" s="10">
        <f t="shared" si="0"/>
        <v>223.95762000000002</v>
      </c>
      <c r="K24" s="10">
        <f t="shared" si="0"/>
        <v>140.40446999999998</v>
      </c>
      <c r="L24" s="10">
        <f t="shared" si="0"/>
        <v>257.80453999999997</v>
      </c>
      <c r="M24" s="10">
        <f t="shared" si="0"/>
        <v>193.79690999999997</v>
      </c>
      <c r="N24" s="10">
        <f t="shared" si="0"/>
        <v>173.15030999999999</v>
      </c>
      <c r="O24" s="10">
        <f t="shared" si="0"/>
        <v>310.86040000000003</v>
      </c>
      <c r="P24" s="10">
        <f t="shared" si="0"/>
        <v>254.95650000000003</v>
      </c>
      <c r="Q24" s="10">
        <f t="shared" si="0"/>
        <v>349.69013000000001</v>
      </c>
      <c r="R24" s="10">
        <f t="shared" si="0"/>
        <v>271.78452000000004</v>
      </c>
      <c r="S24" s="10">
        <f t="shared" si="0"/>
        <v>371.25555000000008</v>
      </c>
      <c r="T24" s="10">
        <f t="shared" si="0"/>
        <v>344.88388000000003</v>
      </c>
    </row>
    <row r="25" spans="1:20" x14ac:dyDescent="0.15">
      <c r="A25" s="79" t="s">
        <v>725</v>
      </c>
      <c r="C25" s="4"/>
      <c r="D25" s="9" t="s">
        <v>289</v>
      </c>
      <c r="E25" s="10">
        <v>6.6018999999999997</v>
      </c>
      <c r="F25" s="10">
        <v>6.9665900000000001</v>
      </c>
      <c r="G25" s="10">
        <v>7.3646800000000008</v>
      </c>
      <c r="H25" s="10">
        <v>6.9603400000000004</v>
      </c>
      <c r="I25" s="10">
        <v>5.0519499999999997</v>
      </c>
      <c r="J25" s="10">
        <v>6.1609300000000005</v>
      </c>
      <c r="K25" s="10">
        <v>4.0662199999999995</v>
      </c>
      <c r="L25" s="10">
        <v>6.9094799999999994</v>
      </c>
      <c r="M25" s="10">
        <v>5.3863400000000006</v>
      </c>
      <c r="N25" s="10">
        <v>4.4537599999999999</v>
      </c>
      <c r="O25" s="10">
        <v>8.5954699999999988</v>
      </c>
      <c r="P25" s="10">
        <v>7.19259</v>
      </c>
      <c r="Q25" s="10">
        <v>9.7877299999999998</v>
      </c>
      <c r="R25" s="10">
        <v>7.6587100000000001</v>
      </c>
      <c r="S25" s="10">
        <v>10.491430000000001</v>
      </c>
      <c r="T25" s="10">
        <v>9.54176</v>
      </c>
    </row>
    <row r="26" spans="1:20" x14ac:dyDescent="0.15">
      <c r="A26" s="79" t="s">
        <v>725</v>
      </c>
      <c r="C26" s="4"/>
      <c r="D26" s="9" t="s">
        <v>290</v>
      </c>
      <c r="E26" s="10">
        <v>16.79101</v>
      </c>
      <c r="F26" s="10">
        <v>17.242400000000004</v>
      </c>
      <c r="G26" s="10">
        <v>18.1206</v>
      </c>
      <c r="H26" s="10">
        <v>16.64048</v>
      </c>
      <c r="I26" s="10">
        <v>10.42292</v>
      </c>
      <c r="J26" s="10">
        <v>15.513250000000001</v>
      </c>
      <c r="K26" s="10">
        <v>7.6090800000000005</v>
      </c>
      <c r="L26" s="10">
        <v>15.08235</v>
      </c>
      <c r="M26" s="10">
        <v>10.493590000000001</v>
      </c>
      <c r="N26" s="10">
        <v>9.0823300000000007</v>
      </c>
      <c r="O26" s="10">
        <v>17.505959999999998</v>
      </c>
      <c r="P26" s="10">
        <v>13.3574</v>
      </c>
      <c r="Q26" s="10">
        <v>19.818380000000001</v>
      </c>
      <c r="R26" s="10">
        <v>14.628680000000001</v>
      </c>
      <c r="S26" s="10">
        <v>20.61684</v>
      </c>
      <c r="T26" s="10">
        <v>18.572659999999999</v>
      </c>
    </row>
    <row r="27" spans="1:20" x14ac:dyDescent="0.15">
      <c r="A27" s="79" t="s">
        <v>725</v>
      </c>
      <c r="C27" s="4"/>
      <c r="D27" s="9" t="s">
        <v>291</v>
      </c>
      <c r="E27" s="10">
        <v>11.555209999999999</v>
      </c>
      <c r="F27" s="10">
        <v>12.5383</v>
      </c>
      <c r="G27" s="10">
        <v>15.50883</v>
      </c>
      <c r="H27" s="10">
        <v>13.446100000000001</v>
      </c>
      <c r="I27" s="10">
        <v>9.9595300000000009</v>
      </c>
      <c r="J27" s="10">
        <v>13.25028</v>
      </c>
      <c r="K27" s="10">
        <v>9.7979199999999995</v>
      </c>
      <c r="L27" s="10">
        <v>14.15634</v>
      </c>
      <c r="M27" s="10">
        <v>10.90541</v>
      </c>
      <c r="N27" s="10">
        <v>10.645530000000001</v>
      </c>
      <c r="O27" s="10">
        <v>17.501759999999997</v>
      </c>
      <c r="P27" s="10">
        <v>14.45185</v>
      </c>
      <c r="Q27" s="10">
        <v>19.84318</v>
      </c>
      <c r="R27" s="10">
        <v>15.480320000000001</v>
      </c>
      <c r="S27" s="10">
        <v>21.206509999999998</v>
      </c>
      <c r="T27" s="10">
        <v>19.122900000000001</v>
      </c>
    </row>
    <row r="28" spans="1:20" x14ac:dyDescent="0.15">
      <c r="A28" s="79" t="s">
        <v>725</v>
      </c>
      <c r="C28" s="4"/>
      <c r="D28" s="9" t="s">
        <v>292</v>
      </c>
      <c r="E28" s="10">
        <v>11.82217</v>
      </c>
      <c r="F28" s="10">
        <v>11.83488</v>
      </c>
      <c r="G28" s="10">
        <v>14.21096</v>
      </c>
      <c r="H28" s="10">
        <v>13.446440000000001</v>
      </c>
      <c r="I28" s="10">
        <v>7.3470800000000001</v>
      </c>
      <c r="J28" s="10">
        <v>11.355870000000001</v>
      </c>
      <c r="K28" s="10">
        <v>5.9965600000000006</v>
      </c>
      <c r="L28" s="10">
        <v>14.163110000000001</v>
      </c>
      <c r="M28" s="10">
        <v>10.90814</v>
      </c>
      <c r="N28" s="10">
        <v>8.7821299999999987</v>
      </c>
      <c r="O28" s="10">
        <v>17.511340000000001</v>
      </c>
      <c r="P28" s="10">
        <v>15.125280000000002</v>
      </c>
      <c r="Q28" s="10">
        <v>19.832150000000002</v>
      </c>
      <c r="R28" s="10">
        <v>16.103450000000002</v>
      </c>
      <c r="S28" s="10">
        <v>21.199770000000001</v>
      </c>
      <c r="T28" s="10">
        <v>19.864990000000002</v>
      </c>
    </row>
    <row r="29" spans="1:20" x14ac:dyDescent="0.15">
      <c r="A29" s="79" t="s">
        <v>725</v>
      </c>
      <c r="C29" s="4"/>
      <c r="D29" s="9" t="s">
        <v>293</v>
      </c>
      <c r="E29" s="10">
        <v>8.9057000000000013</v>
      </c>
      <c r="F29" s="10">
        <v>8.9721700000000002</v>
      </c>
      <c r="G29" s="10">
        <v>10.607030000000002</v>
      </c>
      <c r="H29" s="10">
        <v>8.8930100000000003</v>
      </c>
      <c r="I29" s="10">
        <v>5.1419700000000006</v>
      </c>
      <c r="J29" s="10">
        <v>8.9656599999999997</v>
      </c>
      <c r="K29" s="10">
        <v>3.4326700000000003</v>
      </c>
      <c r="L29" s="10">
        <v>8.3419299999999996</v>
      </c>
      <c r="M29" s="10">
        <v>6.3113599999999996</v>
      </c>
      <c r="N29" s="10">
        <v>5.1090600000000004</v>
      </c>
      <c r="O29" s="10">
        <v>10.38326</v>
      </c>
      <c r="P29" s="10">
        <v>8.2897999999999996</v>
      </c>
      <c r="Q29" s="10">
        <v>11.808209999999999</v>
      </c>
      <c r="R29" s="10">
        <v>8.9270200000000006</v>
      </c>
      <c r="S29" s="10">
        <v>12.645100000000001</v>
      </c>
      <c r="T29" s="10">
        <v>10.86955</v>
      </c>
    </row>
    <row r="30" spans="1:20" x14ac:dyDescent="0.15">
      <c r="A30" s="79" t="s">
        <v>725</v>
      </c>
      <c r="C30" s="4"/>
      <c r="D30" s="9" t="s">
        <v>294</v>
      </c>
      <c r="E30" s="10">
        <v>8.8079500000000017</v>
      </c>
      <c r="F30" s="10">
        <v>8.8740699999999997</v>
      </c>
      <c r="G30" s="10">
        <v>10.53271</v>
      </c>
      <c r="H30" s="10">
        <v>8.7933900000000005</v>
      </c>
      <c r="I30" s="10">
        <v>5.0239700000000003</v>
      </c>
      <c r="J30" s="10">
        <v>8.8912199999999988</v>
      </c>
      <c r="K30" s="10">
        <v>3.4372199999999999</v>
      </c>
      <c r="L30" s="10">
        <v>8.3422499999999999</v>
      </c>
      <c r="M30" s="10">
        <v>6.358270000000001</v>
      </c>
      <c r="N30" s="10">
        <v>5.1215700000000002</v>
      </c>
      <c r="O30" s="10">
        <v>10.383379999999999</v>
      </c>
      <c r="P30" s="10">
        <v>8.3057800000000004</v>
      </c>
      <c r="Q30" s="10">
        <v>11.80851</v>
      </c>
      <c r="R30" s="10">
        <v>8.9323999999999995</v>
      </c>
      <c r="S30" s="10">
        <v>12.645350000000001</v>
      </c>
      <c r="T30" s="10">
        <v>10.86955</v>
      </c>
    </row>
    <row r="31" spans="1:20" x14ac:dyDescent="0.15">
      <c r="A31" s="79" t="s">
        <v>725</v>
      </c>
      <c r="C31" s="4"/>
      <c r="D31" s="9" t="s">
        <v>295</v>
      </c>
      <c r="E31" s="10">
        <v>7.1597600000000003</v>
      </c>
      <c r="F31" s="10">
        <v>8.4366099999999999</v>
      </c>
      <c r="G31" s="10">
        <v>11.20452</v>
      </c>
      <c r="H31" s="10">
        <v>9.2445699999999995</v>
      </c>
      <c r="I31" s="10">
        <v>7.9375600000000004</v>
      </c>
      <c r="J31" s="10">
        <v>9.9178500000000014</v>
      </c>
      <c r="K31" s="10">
        <v>8.64757</v>
      </c>
      <c r="L31" s="10">
        <v>9.4614899999999995</v>
      </c>
      <c r="M31" s="10">
        <v>6.5757900000000005</v>
      </c>
      <c r="N31" s="10">
        <v>8.8424699999999987</v>
      </c>
      <c r="O31" s="10">
        <v>10.37571</v>
      </c>
      <c r="P31" s="10">
        <v>8.6955100000000005</v>
      </c>
      <c r="Q31" s="10">
        <v>11.822240000000001</v>
      </c>
      <c r="R31" s="10">
        <v>9.4196799999999996</v>
      </c>
      <c r="S31" s="10">
        <v>12.655250000000001</v>
      </c>
      <c r="T31" s="10">
        <v>11.56724</v>
      </c>
    </row>
    <row r="32" spans="1:20" x14ac:dyDescent="0.15">
      <c r="A32" s="79" t="s">
        <v>725</v>
      </c>
      <c r="C32" s="4"/>
      <c r="D32" s="9" t="s">
        <v>296</v>
      </c>
      <c r="E32" s="10">
        <v>7.1391400000000003</v>
      </c>
      <c r="F32" s="10">
        <v>8.4554899999999993</v>
      </c>
      <c r="G32" s="10">
        <v>11.225100000000001</v>
      </c>
      <c r="H32" s="10">
        <v>9.2660099999999996</v>
      </c>
      <c r="I32" s="10">
        <v>7.9533199999999997</v>
      </c>
      <c r="J32" s="10">
        <v>9.9281500000000005</v>
      </c>
      <c r="K32" s="10">
        <v>8.6525499999999997</v>
      </c>
      <c r="L32" s="10">
        <v>9.4800400000000007</v>
      </c>
      <c r="M32" s="10">
        <v>6.5730399999999998</v>
      </c>
      <c r="N32" s="10">
        <v>8.8536200000000012</v>
      </c>
      <c r="O32" s="10">
        <v>10.375830000000001</v>
      </c>
      <c r="P32" s="10">
        <v>8.7014800000000001</v>
      </c>
      <c r="Q32" s="10">
        <v>11.82253</v>
      </c>
      <c r="R32" s="10">
        <v>9.4309700000000003</v>
      </c>
      <c r="S32" s="10">
        <v>12.6555</v>
      </c>
      <c r="T32" s="10">
        <v>11.56432</v>
      </c>
    </row>
    <row r="33" spans="1:20" x14ac:dyDescent="0.15">
      <c r="A33" s="79" t="s">
        <v>725</v>
      </c>
      <c r="C33" s="4"/>
      <c r="D33" s="9" t="s">
        <v>297</v>
      </c>
      <c r="E33" s="10">
        <v>16.545480000000001</v>
      </c>
      <c r="F33" s="10">
        <v>18.00553</v>
      </c>
      <c r="G33" s="10">
        <v>18.827500000000001</v>
      </c>
      <c r="H33" s="10">
        <v>16.853580000000001</v>
      </c>
      <c r="I33" s="10">
        <v>11.179290000000002</v>
      </c>
      <c r="J33" s="10">
        <v>16.072479999999999</v>
      </c>
      <c r="K33" s="10">
        <v>9.573830000000001</v>
      </c>
      <c r="L33" s="10">
        <v>15.84488</v>
      </c>
      <c r="M33" s="10">
        <v>10.8109</v>
      </c>
      <c r="N33" s="10">
        <v>10.58009</v>
      </c>
      <c r="O33" s="10">
        <v>19.541139999999999</v>
      </c>
      <c r="P33" s="10">
        <v>14.453450000000002</v>
      </c>
      <c r="Q33" s="10">
        <v>21.866080000000004</v>
      </c>
      <c r="R33" s="10">
        <v>15.71353</v>
      </c>
      <c r="S33" s="10">
        <v>22.38552</v>
      </c>
      <c r="T33" s="10">
        <v>20.859529999999999</v>
      </c>
    </row>
    <row r="34" spans="1:20" x14ac:dyDescent="0.15">
      <c r="A34" s="79" t="s">
        <v>725</v>
      </c>
      <c r="C34" s="4"/>
      <c r="D34" s="9" t="s">
        <v>298</v>
      </c>
      <c r="E34" s="10">
        <v>13.446850000000001</v>
      </c>
      <c r="F34" s="10">
        <v>14.203700000000001</v>
      </c>
      <c r="G34" s="10">
        <v>15.092450000000001</v>
      </c>
      <c r="H34" s="10">
        <v>14.429129999999999</v>
      </c>
      <c r="I34" s="10">
        <v>8.0305</v>
      </c>
      <c r="J34" s="10">
        <v>12.511469999999999</v>
      </c>
      <c r="K34" s="10">
        <v>6.7564900000000003</v>
      </c>
      <c r="L34" s="10">
        <v>15.637030000000001</v>
      </c>
      <c r="M34" s="10">
        <v>11.209010000000001</v>
      </c>
      <c r="N34" s="10">
        <v>9.3577300000000001</v>
      </c>
      <c r="O34" s="10">
        <v>19.557169999999999</v>
      </c>
      <c r="P34" s="10">
        <v>15.173860000000001</v>
      </c>
      <c r="Q34" s="10">
        <v>21.879639999999998</v>
      </c>
      <c r="R34" s="10">
        <v>16.199819999999999</v>
      </c>
      <c r="S34" s="10">
        <v>23.503919999999997</v>
      </c>
      <c r="T34" s="10">
        <v>21.046720000000001</v>
      </c>
    </row>
    <row r="35" spans="1:20" x14ac:dyDescent="0.15">
      <c r="A35" s="79" t="s">
        <v>725</v>
      </c>
      <c r="C35" s="4"/>
      <c r="D35" s="9" t="s">
        <v>299</v>
      </c>
      <c r="E35" s="10">
        <v>10.23114</v>
      </c>
      <c r="F35" s="10">
        <v>11.87067</v>
      </c>
      <c r="G35" s="10">
        <v>13.962440000000001</v>
      </c>
      <c r="H35" s="10">
        <v>14.581</v>
      </c>
      <c r="I35" s="10">
        <v>7.5995699999999999</v>
      </c>
      <c r="J35" s="10">
        <v>11.488610000000001</v>
      </c>
      <c r="K35" s="10">
        <v>6.6800600000000001</v>
      </c>
      <c r="L35" s="10">
        <v>15.62678</v>
      </c>
      <c r="M35" s="10">
        <v>11.742700000000001</v>
      </c>
      <c r="N35" s="10">
        <v>9.3482400000000005</v>
      </c>
      <c r="O35" s="10">
        <v>19.538229999999999</v>
      </c>
      <c r="P35" s="10">
        <v>15.90577</v>
      </c>
      <c r="Q35" s="10">
        <v>21.868099999999998</v>
      </c>
      <c r="R35" s="10">
        <v>16.803529999999999</v>
      </c>
      <c r="S35" s="10">
        <v>23.485240000000001</v>
      </c>
      <c r="T35" s="10">
        <v>21.456140000000001</v>
      </c>
    </row>
    <row r="36" spans="1:20" x14ac:dyDescent="0.15">
      <c r="A36" s="79" t="s">
        <v>725</v>
      </c>
      <c r="C36" s="4"/>
      <c r="D36" s="9" t="s">
        <v>300</v>
      </c>
      <c r="E36" s="10">
        <v>7.2748400000000002</v>
      </c>
      <c r="F36" s="10">
        <v>7.39724</v>
      </c>
      <c r="G36" s="10">
        <v>7.4708800000000002</v>
      </c>
      <c r="H36" s="10">
        <v>7.1948800000000004</v>
      </c>
      <c r="I36" s="10">
        <v>4.3434300000000006</v>
      </c>
      <c r="J36" s="10">
        <v>6.14384</v>
      </c>
      <c r="K36" s="10">
        <v>3.00867</v>
      </c>
      <c r="L36" s="10">
        <v>6.89208</v>
      </c>
      <c r="M36" s="10">
        <v>5.3159600000000005</v>
      </c>
      <c r="N36" s="10">
        <v>4.3410100000000007</v>
      </c>
      <c r="O36" s="10">
        <v>8.5776699999999995</v>
      </c>
      <c r="P36" s="10">
        <v>7.2391400000000008</v>
      </c>
      <c r="Q36" s="10">
        <v>9.7546100000000013</v>
      </c>
      <c r="R36" s="10">
        <v>7.6722999999999999</v>
      </c>
      <c r="S36" s="10">
        <v>10.457840000000001</v>
      </c>
      <c r="T36" s="10">
        <v>9.265229999999999</v>
      </c>
    </row>
    <row r="37" spans="1:20" x14ac:dyDescent="0.15">
      <c r="A37" s="79" t="s">
        <v>725</v>
      </c>
      <c r="C37" s="4"/>
      <c r="D37" s="9" t="s">
        <v>301</v>
      </c>
      <c r="E37" s="10">
        <v>10.135110000000001</v>
      </c>
      <c r="F37" s="10">
        <v>11.870889999999999</v>
      </c>
      <c r="G37" s="10">
        <v>13.157459999999999</v>
      </c>
      <c r="H37" s="10">
        <v>14.6008</v>
      </c>
      <c r="I37" s="10">
        <v>6.9509700000000008</v>
      </c>
      <c r="J37" s="10">
        <v>10.62899</v>
      </c>
      <c r="K37" s="10">
        <v>7.0772300000000001</v>
      </c>
      <c r="L37" s="10">
        <v>15.639200000000001</v>
      </c>
      <c r="M37" s="10">
        <v>11.9459</v>
      </c>
      <c r="N37" s="10">
        <v>9.7852800000000002</v>
      </c>
      <c r="O37" s="10">
        <v>19.554259999999999</v>
      </c>
      <c r="P37" s="10">
        <v>16.207149999999999</v>
      </c>
      <c r="Q37" s="10">
        <v>21.88166</v>
      </c>
      <c r="R37" s="10">
        <v>17.050580000000004</v>
      </c>
      <c r="S37" s="10">
        <v>23.503769999999999</v>
      </c>
      <c r="T37" s="10">
        <v>21.360970000000002</v>
      </c>
    </row>
    <row r="38" spans="1:20" x14ac:dyDescent="0.15">
      <c r="A38" s="79" t="s">
        <v>725</v>
      </c>
      <c r="C38" s="4"/>
      <c r="D38" s="9" t="s">
        <v>302</v>
      </c>
      <c r="E38" s="10">
        <v>8.9407499999999995</v>
      </c>
      <c r="F38" s="10">
        <v>9.6735499999999988</v>
      </c>
      <c r="G38" s="10">
        <v>11.1622</v>
      </c>
      <c r="H38" s="10">
        <v>11.86219</v>
      </c>
      <c r="I38" s="10">
        <v>5.7222100000000005</v>
      </c>
      <c r="J38" s="10">
        <v>9.0309200000000001</v>
      </c>
      <c r="K38" s="10">
        <v>5.8569500000000003</v>
      </c>
      <c r="L38" s="10">
        <v>12.748270000000002</v>
      </c>
      <c r="M38" s="10">
        <v>9.7161200000000019</v>
      </c>
      <c r="N38" s="10">
        <v>8.0444999999999993</v>
      </c>
      <c r="O38" s="10">
        <v>16.004290000000001</v>
      </c>
      <c r="P38" s="10">
        <v>13.273010000000001</v>
      </c>
      <c r="Q38" s="10">
        <v>17.880140000000001</v>
      </c>
      <c r="R38" s="10">
        <v>13.866530000000001</v>
      </c>
      <c r="S38" s="10">
        <v>19.236240000000002</v>
      </c>
      <c r="T38" s="10">
        <v>17.154199999999999</v>
      </c>
    </row>
    <row r="39" spans="1:20" x14ac:dyDescent="0.15">
      <c r="A39" s="79" t="s">
        <v>725</v>
      </c>
      <c r="C39" s="4"/>
      <c r="D39" s="9" t="s">
        <v>303</v>
      </c>
      <c r="E39" s="10">
        <v>8.8837700000000002</v>
      </c>
      <c r="F39" s="10">
        <v>9.6735499999999988</v>
      </c>
      <c r="G39" s="10">
        <v>11.151020000000001</v>
      </c>
      <c r="H39" s="10">
        <v>11.862080000000001</v>
      </c>
      <c r="I39" s="10">
        <v>5.7259300000000009</v>
      </c>
      <c r="J39" s="10">
        <v>9.0141200000000001</v>
      </c>
      <c r="K39" s="10">
        <v>5.8581400000000006</v>
      </c>
      <c r="L39" s="10">
        <v>12.74831</v>
      </c>
      <c r="M39" s="10">
        <v>9.7277100000000001</v>
      </c>
      <c r="N39" s="10">
        <v>8.0487800000000007</v>
      </c>
      <c r="O39" s="10">
        <v>16.00423</v>
      </c>
      <c r="P39" s="10">
        <v>13.31414</v>
      </c>
      <c r="Q39" s="10">
        <v>17.880179999999999</v>
      </c>
      <c r="R39" s="10">
        <v>13.872209999999999</v>
      </c>
      <c r="S39" s="10">
        <v>19.236229999999999</v>
      </c>
      <c r="T39" s="10">
        <v>17.30142</v>
      </c>
    </row>
    <row r="40" spans="1:20" x14ac:dyDescent="0.15">
      <c r="A40" s="79" t="s">
        <v>725</v>
      </c>
      <c r="C40" s="4"/>
      <c r="D40" s="9" t="s">
        <v>304</v>
      </c>
      <c r="E40" s="10">
        <v>8.6189800000000005</v>
      </c>
      <c r="F40" s="10">
        <v>9.9166000000000007</v>
      </c>
      <c r="G40" s="10">
        <v>11.899840000000001</v>
      </c>
      <c r="H40" s="10">
        <v>11.840860000000001</v>
      </c>
      <c r="I40" s="10">
        <v>6.6991700000000005</v>
      </c>
      <c r="J40" s="10">
        <v>9.8403500000000008</v>
      </c>
      <c r="K40" s="10">
        <v>5.7280899999999999</v>
      </c>
      <c r="L40" s="10">
        <v>12.73545</v>
      </c>
      <c r="M40" s="10">
        <v>9.7151499999999995</v>
      </c>
      <c r="N40" s="10">
        <v>7.6584700000000003</v>
      </c>
      <c r="O40" s="10">
        <v>15.988959999999999</v>
      </c>
      <c r="P40" s="10">
        <v>13.203440000000001</v>
      </c>
      <c r="Q40" s="10">
        <v>17.86767</v>
      </c>
      <c r="R40" s="10">
        <v>13.84155</v>
      </c>
      <c r="S40" s="10">
        <v>19.218919999999997</v>
      </c>
      <c r="T40" s="10">
        <v>17.780189999999997</v>
      </c>
    </row>
    <row r="41" spans="1:20" x14ac:dyDescent="0.15">
      <c r="A41" s="79" t="s">
        <v>725</v>
      </c>
      <c r="C41" s="4"/>
      <c r="D41" s="9" t="s">
        <v>305</v>
      </c>
      <c r="E41" s="10">
        <v>8.6082199999999993</v>
      </c>
      <c r="F41" s="10">
        <v>9.9101599999999994</v>
      </c>
      <c r="G41" s="10">
        <v>11.911379999999999</v>
      </c>
      <c r="H41" s="10">
        <v>11.84075</v>
      </c>
      <c r="I41" s="10">
        <v>6.7006499999999996</v>
      </c>
      <c r="J41" s="10">
        <v>9.8366500000000006</v>
      </c>
      <c r="K41" s="10">
        <v>5.7287799999999995</v>
      </c>
      <c r="L41" s="10">
        <v>12.73549</v>
      </c>
      <c r="M41" s="10">
        <v>9.7138600000000004</v>
      </c>
      <c r="N41" s="10">
        <v>7.6585600000000005</v>
      </c>
      <c r="O41" s="10">
        <v>15.988910000000001</v>
      </c>
      <c r="P41" s="10">
        <v>13.25403</v>
      </c>
      <c r="Q41" s="10">
        <v>17.867709999999999</v>
      </c>
      <c r="R41" s="10">
        <v>13.83924</v>
      </c>
      <c r="S41" s="10">
        <v>19.218919999999997</v>
      </c>
      <c r="T41" s="10">
        <v>17.791869999999999</v>
      </c>
    </row>
    <row r="42" spans="1:20" x14ac:dyDescent="0.15">
      <c r="A42" s="79" t="s">
        <v>725</v>
      </c>
      <c r="C42" s="4"/>
      <c r="D42" s="9" t="s">
        <v>306</v>
      </c>
      <c r="E42" s="10">
        <v>8.6583799999999993</v>
      </c>
      <c r="F42" s="10">
        <v>8.7886200000000017</v>
      </c>
      <c r="G42" s="10">
        <v>8.6128099999999996</v>
      </c>
      <c r="H42" s="10">
        <v>8.50943</v>
      </c>
      <c r="I42" s="10">
        <v>6.4014799999999994</v>
      </c>
      <c r="J42" s="10">
        <v>7.3948500000000008</v>
      </c>
      <c r="K42" s="10">
        <v>5.3293999999999997</v>
      </c>
      <c r="L42" s="10">
        <v>8.510110000000001</v>
      </c>
      <c r="M42" s="10">
        <v>6.6378500000000003</v>
      </c>
      <c r="N42" s="10">
        <v>6.0297900000000002</v>
      </c>
      <c r="O42" s="10">
        <v>10.512549999999999</v>
      </c>
      <c r="P42" s="10">
        <v>8.1266999999999996</v>
      </c>
      <c r="Q42" s="10">
        <v>11.381209999999999</v>
      </c>
      <c r="R42" s="10">
        <v>8.91005</v>
      </c>
      <c r="S42" s="10">
        <v>11.548159999999999</v>
      </c>
      <c r="T42" s="10">
        <v>11.02533</v>
      </c>
    </row>
    <row r="43" spans="1:20" x14ac:dyDescent="0.15">
      <c r="A43" s="79" t="s">
        <v>725</v>
      </c>
      <c r="C43" s="4"/>
      <c r="D43" s="9" t="s">
        <v>307</v>
      </c>
      <c r="E43" s="10">
        <v>5.0688800000000001</v>
      </c>
      <c r="F43" s="10">
        <v>4.9865600000000008</v>
      </c>
      <c r="G43" s="10">
        <v>5.4074999999999998</v>
      </c>
      <c r="H43" s="10">
        <v>6.4491700000000005</v>
      </c>
      <c r="I43" s="10">
        <v>2.9613800000000001</v>
      </c>
      <c r="J43" s="10">
        <v>5.0277799999999999</v>
      </c>
      <c r="K43" s="10">
        <v>3.1485599999999998</v>
      </c>
      <c r="L43" s="10">
        <v>6.9016099999999998</v>
      </c>
      <c r="M43" s="10">
        <v>5.8723599999999996</v>
      </c>
      <c r="N43" s="10">
        <v>4.6560500000000005</v>
      </c>
      <c r="O43" s="10">
        <v>8.5844199999999997</v>
      </c>
      <c r="P43" s="10">
        <v>8.3957900000000016</v>
      </c>
      <c r="Q43" s="10">
        <v>9.7637900000000002</v>
      </c>
      <c r="R43" s="10">
        <v>8.7741800000000012</v>
      </c>
      <c r="S43" s="10">
        <v>10.467030000000001</v>
      </c>
      <c r="T43" s="10">
        <v>9.8650200000000012</v>
      </c>
    </row>
    <row r="44" spans="1:20" x14ac:dyDescent="0.15">
      <c r="A44" s="79" t="s">
        <v>725</v>
      </c>
      <c r="C44" s="4"/>
      <c r="D44" s="9" t="s">
        <v>308</v>
      </c>
      <c r="E44" s="10">
        <v>3.6627800000000001</v>
      </c>
      <c r="F44" s="10">
        <v>3.6180300000000001</v>
      </c>
      <c r="G44" s="10">
        <v>3.6345399999999999</v>
      </c>
      <c r="H44" s="10">
        <v>3.8406599999999997</v>
      </c>
      <c r="I44" s="10">
        <v>1.78881</v>
      </c>
      <c r="J44" s="10">
        <v>3.2238800000000003</v>
      </c>
      <c r="K44" s="10">
        <v>1.89402</v>
      </c>
      <c r="L44" s="10">
        <v>4.1383400000000004</v>
      </c>
      <c r="M44" s="10">
        <v>3.5864000000000003</v>
      </c>
      <c r="N44" s="10">
        <v>2.74011</v>
      </c>
      <c r="O44" s="10">
        <v>5.1759200000000005</v>
      </c>
      <c r="P44" s="10">
        <v>4.5941999999999998</v>
      </c>
      <c r="Q44" s="10">
        <v>5.91547</v>
      </c>
      <c r="R44" s="10">
        <v>4.7105100000000002</v>
      </c>
      <c r="S44" s="10">
        <v>6.3605700000000001</v>
      </c>
      <c r="T44" s="10">
        <v>8.34619</v>
      </c>
    </row>
    <row r="45" spans="1:20" x14ac:dyDescent="0.15">
      <c r="A45" s="79" t="s">
        <v>725</v>
      </c>
      <c r="C45" s="4"/>
      <c r="D45" s="9" t="s">
        <v>309</v>
      </c>
      <c r="E45" s="10">
        <v>3.61747</v>
      </c>
      <c r="F45" s="10">
        <v>3.57315</v>
      </c>
      <c r="G45" s="10">
        <v>3.5915700000000004</v>
      </c>
      <c r="H45" s="10">
        <v>3.8408000000000002</v>
      </c>
      <c r="I45" s="10">
        <v>1.7209100000000002</v>
      </c>
      <c r="J45" s="10">
        <v>3.2341700000000002</v>
      </c>
      <c r="K45" s="10">
        <v>1.90896</v>
      </c>
      <c r="L45" s="10">
        <v>4.1385100000000001</v>
      </c>
      <c r="M45" s="10">
        <v>3.5939899999999998</v>
      </c>
      <c r="N45" s="10">
        <v>2.7453600000000002</v>
      </c>
      <c r="O45" s="10">
        <v>5.17605</v>
      </c>
      <c r="P45" s="10">
        <v>4.6008599999999999</v>
      </c>
      <c r="Q45" s="10">
        <v>5.9156400000000007</v>
      </c>
      <c r="R45" s="10">
        <v>4.8981700000000004</v>
      </c>
      <c r="S45" s="10">
        <v>6.3607399999999998</v>
      </c>
      <c r="T45" s="10">
        <v>8.34619</v>
      </c>
    </row>
    <row r="46" spans="1:20" x14ac:dyDescent="0.15">
      <c r="A46" s="79" t="s">
        <v>725</v>
      </c>
      <c r="C46" s="4"/>
      <c r="D46" s="9" t="s">
        <v>310</v>
      </c>
      <c r="E46" s="10">
        <v>2.8933800000000001</v>
      </c>
      <c r="F46" s="10">
        <v>3.4288500000000002</v>
      </c>
      <c r="G46" s="10">
        <v>3.9029499999999997</v>
      </c>
      <c r="H46" s="10">
        <v>3.8731999999999998</v>
      </c>
      <c r="I46" s="10">
        <v>3.2564299999999999</v>
      </c>
      <c r="J46" s="10">
        <v>3.6360900000000003</v>
      </c>
      <c r="K46" s="10">
        <v>2.6913400000000003</v>
      </c>
      <c r="L46" s="10">
        <v>4.1573199999999995</v>
      </c>
      <c r="M46" s="10">
        <v>3.8402600000000002</v>
      </c>
      <c r="N46" s="10">
        <v>3.0440399999999999</v>
      </c>
      <c r="O46" s="10">
        <v>5.1962600000000005</v>
      </c>
      <c r="P46" s="10">
        <v>5.1303400000000003</v>
      </c>
      <c r="Q46" s="10">
        <v>5.9513699999999998</v>
      </c>
      <c r="R46" s="10">
        <v>5.38713</v>
      </c>
      <c r="S46" s="10">
        <v>6.3971300000000006</v>
      </c>
      <c r="T46" s="10">
        <v>6.3837299999999999</v>
      </c>
    </row>
    <row r="47" spans="1:20" x14ac:dyDescent="0.15">
      <c r="A47" s="79" t="s">
        <v>725</v>
      </c>
      <c r="C47" s="4"/>
      <c r="D47" s="9" t="s">
        <v>311</v>
      </c>
      <c r="E47" s="10">
        <v>3.0286200000000001</v>
      </c>
      <c r="F47" s="10">
        <v>3.5618500000000002</v>
      </c>
      <c r="G47" s="10">
        <v>4.0410399999999997</v>
      </c>
      <c r="H47" s="10">
        <v>4.0048300000000001</v>
      </c>
      <c r="I47" s="10">
        <v>3.3491</v>
      </c>
      <c r="J47" s="10">
        <v>3.7310500000000002</v>
      </c>
      <c r="K47" s="10">
        <v>2.7749200000000003</v>
      </c>
      <c r="L47" s="10">
        <v>4.2862299999999998</v>
      </c>
      <c r="M47" s="10">
        <v>3.93249</v>
      </c>
      <c r="N47" s="10">
        <v>3.1360399999999999</v>
      </c>
      <c r="O47" s="10">
        <v>5.3312499999999998</v>
      </c>
      <c r="P47" s="10">
        <v>5.2535100000000003</v>
      </c>
      <c r="Q47" s="10">
        <v>6.0903299999999998</v>
      </c>
      <c r="R47" s="10">
        <v>5.4622099999999998</v>
      </c>
      <c r="S47" s="10">
        <v>6.54047</v>
      </c>
      <c r="T47" s="10">
        <v>6.4637700000000002</v>
      </c>
    </row>
    <row r="48" spans="1:20" x14ac:dyDescent="0.15">
      <c r="A48" s="79" t="s">
        <v>725</v>
      </c>
      <c r="C48" s="4"/>
      <c r="D48" s="9" t="s">
        <v>312</v>
      </c>
      <c r="E48" s="10">
        <v>19.844429999999999</v>
      </c>
      <c r="F48" s="10">
        <v>20.850080000000002</v>
      </c>
      <c r="G48" s="10">
        <v>21.885069999999999</v>
      </c>
      <c r="H48" s="10">
        <v>19.90212</v>
      </c>
      <c r="I48" s="10">
        <v>14.661430000000001</v>
      </c>
      <c r="J48" s="10">
        <v>19.15916</v>
      </c>
      <c r="K48" s="10">
        <v>14.74924</v>
      </c>
      <c r="L48" s="10">
        <v>19.127939999999999</v>
      </c>
      <c r="M48" s="10">
        <v>12.92431</v>
      </c>
      <c r="N48" s="10">
        <v>15.085790000000001</v>
      </c>
      <c r="O48" s="10">
        <v>17.496380000000002</v>
      </c>
      <c r="P48" s="10">
        <v>12.71142</v>
      </c>
      <c r="Q48" s="10">
        <v>19.383599999999998</v>
      </c>
      <c r="R48" s="10">
        <v>14.201750000000001</v>
      </c>
      <c r="S48" s="10">
        <v>19.219099999999997</v>
      </c>
      <c r="T48" s="10">
        <v>18.464410000000001</v>
      </c>
    </row>
    <row r="49" spans="1:20" x14ac:dyDescent="0.15">
      <c r="A49" s="79" t="s">
        <v>725</v>
      </c>
      <c r="B49" s="80" t="s">
        <v>742</v>
      </c>
      <c r="C49" s="4"/>
      <c r="D49" s="9" t="s">
        <v>203</v>
      </c>
      <c r="E49" s="10">
        <f>SUM(E50:E76)</f>
        <v>106.46033999999999</v>
      </c>
      <c r="F49" s="10">
        <f t="shared" ref="F49:T49" si="1">SUM(F50:F76)</f>
        <v>211.53291000000004</v>
      </c>
      <c r="G49" s="10">
        <f t="shared" si="1"/>
        <v>157.57126</v>
      </c>
      <c r="H49" s="10">
        <f t="shared" si="1"/>
        <v>256.13076999999998</v>
      </c>
      <c r="I49" s="10">
        <f t="shared" si="1"/>
        <v>123.86990000000002</v>
      </c>
      <c r="J49" s="10">
        <f t="shared" si="1"/>
        <v>197.44159999999997</v>
      </c>
      <c r="K49" s="10">
        <f t="shared" si="1"/>
        <v>157.15501000000003</v>
      </c>
      <c r="L49" s="10">
        <f t="shared" si="1"/>
        <v>285.03616</v>
      </c>
      <c r="M49" s="10">
        <f t="shared" si="1"/>
        <v>234.97521000000006</v>
      </c>
      <c r="N49" s="10">
        <f t="shared" si="1"/>
        <v>219.77065999999999</v>
      </c>
      <c r="O49" s="10">
        <f t="shared" si="1"/>
        <v>352.75698</v>
      </c>
      <c r="P49" s="10">
        <f t="shared" si="1"/>
        <v>295.53906999999998</v>
      </c>
      <c r="Q49" s="10">
        <f t="shared" si="1"/>
        <v>395.18994000000004</v>
      </c>
      <c r="R49" s="10">
        <f t="shared" si="1"/>
        <v>373.61315000000002</v>
      </c>
      <c r="S49" s="10">
        <f t="shared" si="1"/>
        <v>414.56491000000005</v>
      </c>
      <c r="T49" s="10">
        <f t="shared" si="1"/>
        <v>554.79943000000003</v>
      </c>
    </row>
    <row r="50" spans="1:20" x14ac:dyDescent="0.15">
      <c r="A50" s="79" t="s">
        <v>725</v>
      </c>
      <c r="C50" s="4"/>
      <c r="D50" s="9" t="s">
        <v>313</v>
      </c>
      <c r="E50" s="10">
        <v>0</v>
      </c>
      <c r="F50" s="10">
        <v>2.0407299999999999</v>
      </c>
      <c r="G50" s="10">
        <v>0.53407000000000004</v>
      </c>
      <c r="H50" s="10">
        <v>3.2188699999999999</v>
      </c>
      <c r="I50" s="10">
        <v>0</v>
      </c>
      <c r="J50" s="10">
        <v>1.6102300000000001</v>
      </c>
      <c r="K50" s="10">
        <v>0.50248999999999999</v>
      </c>
      <c r="L50" s="10">
        <v>4.0483900000000004</v>
      </c>
      <c r="M50" s="10">
        <v>2.8115500000000004</v>
      </c>
      <c r="N50" s="10">
        <v>2.20133</v>
      </c>
      <c r="O50" s="10">
        <v>6.0223300000000002</v>
      </c>
      <c r="P50" s="10">
        <v>4.61599</v>
      </c>
      <c r="Q50" s="10">
        <v>7.1219099999999997</v>
      </c>
      <c r="R50" s="10">
        <v>6.6712400000000001</v>
      </c>
      <c r="S50" s="10">
        <v>7.7604300000000004</v>
      </c>
      <c r="T50" s="10">
        <v>11.967280000000001</v>
      </c>
    </row>
    <row r="51" spans="1:20" x14ac:dyDescent="0.15">
      <c r="A51" s="79" t="s">
        <v>725</v>
      </c>
      <c r="C51" s="4"/>
      <c r="D51" s="9" t="s">
        <v>314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</row>
    <row r="52" spans="1:20" x14ac:dyDescent="0.15">
      <c r="A52" s="79" t="s">
        <v>725</v>
      </c>
      <c r="C52" s="4"/>
      <c r="D52" s="9" t="s">
        <v>315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</row>
    <row r="53" spans="1:20" x14ac:dyDescent="0.15">
      <c r="A53" s="79" t="s">
        <v>725</v>
      </c>
      <c r="C53" s="4"/>
      <c r="D53" s="9" t="s">
        <v>316</v>
      </c>
      <c r="E53" s="10">
        <v>2.6249499999999997</v>
      </c>
      <c r="F53" s="10">
        <v>5.8061099999999994</v>
      </c>
      <c r="G53" s="10">
        <v>4.5069099999999995</v>
      </c>
      <c r="H53" s="10">
        <v>7.1516299999999999</v>
      </c>
      <c r="I53" s="10">
        <v>3.47146</v>
      </c>
      <c r="J53" s="10">
        <v>5.7000200000000003</v>
      </c>
      <c r="K53" s="10">
        <v>4.4084599999999998</v>
      </c>
      <c r="L53" s="10">
        <v>7.9730100000000004</v>
      </c>
      <c r="M53" s="10">
        <v>6.6849799999999995</v>
      </c>
      <c r="N53" s="10">
        <v>6.1821899999999994</v>
      </c>
      <c r="O53" s="10">
        <v>9.8412800000000011</v>
      </c>
      <c r="P53" s="10">
        <v>8.3065100000000012</v>
      </c>
      <c r="Q53" s="10">
        <v>11.10126</v>
      </c>
      <c r="R53" s="10">
        <v>10.53903</v>
      </c>
      <c r="S53" s="10">
        <v>11.6317</v>
      </c>
      <c r="T53" s="10">
        <v>15.5547</v>
      </c>
    </row>
    <row r="54" spans="1:20" x14ac:dyDescent="0.15">
      <c r="A54" s="79" t="s">
        <v>725</v>
      </c>
      <c r="C54" s="4"/>
      <c r="D54" s="9" t="s">
        <v>317</v>
      </c>
      <c r="E54" s="10">
        <v>6.2396800000000008</v>
      </c>
      <c r="F54" s="10">
        <v>12.10219</v>
      </c>
      <c r="G54" s="10">
        <v>8.8469800000000003</v>
      </c>
      <c r="H54" s="10">
        <v>14.744350000000001</v>
      </c>
      <c r="I54" s="10">
        <v>6.9812000000000003</v>
      </c>
      <c r="J54" s="10">
        <v>11.17173</v>
      </c>
      <c r="K54" s="10">
        <v>8.8687400000000007</v>
      </c>
      <c r="L54" s="10">
        <v>16.247990000000001</v>
      </c>
      <c r="M54" s="10">
        <v>13.353280000000002</v>
      </c>
      <c r="N54" s="10">
        <v>12.49211</v>
      </c>
      <c r="O54" s="10">
        <v>19.966439999999999</v>
      </c>
      <c r="P54" s="10">
        <v>16.704730000000001</v>
      </c>
      <c r="Q54" s="10">
        <v>22.419740000000001</v>
      </c>
      <c r="R54" s="10">
        <v>21.15119</v>
      </c>
      <c r="S54" s="10">
        <v>23.443180000000002</v>
      </c>
      <c r="T54" s="10">
        <v>31.01361</v>
      </c>
    </row>
    <row r="55" spans="1:20" x14ac:dyDescent="0.15">
      <c r="A55" s="79" t="s">
        <v>725</v>
      </c>
      <c r="C55" s="4"/>
      <c r="D55" s="9" t="s">
        <v>318</v>
      </c>
      <c r="E55" s="10">
        <v>6.2428699999999999</v>
      </c>
      <c r="F55" s="10">
        <v>12.121540000000001</v>
      </c>
      <c r="G55" s="10">
        <v>8.8184100000000001</v>
      </c>
      <c r="H55" s="10">
        <v>14.746830000000001</v>
      </c>
      <c r="I55" s="10">
        <v>6.9728700000000003</v>
      </c>
      <c r="J55" s="10">
        <v>11.160080000000001</v>
      </c>
      <c r="K55" s="10">
        <v>8.8417999999999992</v>
      </c>
      <c r="L55" s="10">
        <v>16.255220000000001</v>
      </c>
      <c r="M55" s="10">
        <v>13.371729999999999</v>
      </c>
      <c r="N55" s="10">
        <v>12.491809999999999</v>
      </c>
      <c r="O55" s="10">
        <v>19.962650000000004</v>
      </c>
      <c r="P55" s="10">
        <v>16.658849999999997</v>
      </c>
      <c r="Q55" s="10">
        <v>22.44191</v>
      </c>
      <c r="R55" s="10">
        <v>21.189779999999999</v>
      </c>
      <c r="S55" s="10">
        <v>23.459209999999999</v>
      </c>
      <c r="T55" s="10">
        <v>31.016970000000001</v>
      </c>
    </row>
    <row r="56" spans="1:20" x14ac:dyDescent="0.15">
      <c r="A56" s="79" t="s">
        <v>725</v>
      </c>
      <c r="C56" s="4"/>
      <c r="D56" s="9" t="s">
        <v>319</v>
      </c>
      <c r="E56" s="10">
        <v>6.2418399999999998</v>
      </c>
      <c r="F56" s="10">
        <v>12.10219</v>
      </c>
      <c r="G56" s="10">
        <v>8.8374100000000002</v>
      </c>
      <c r="H56" s="10">
        <v>14.74713</v>
      </c>
      <c r="I56" s="10">
        <v>6.9758300000000002</v>
      </c>
      <c r="J56" s="10">
        <v>11.184480000000001</v>
      </c>
      <c r="K56" s="10">
        <v>8.8597999999999999</v>
      </c>
      <c r="L56" s="10">
        <v>16.261420000000001</v>
      </c>
      <c r="M56" s="10">
        <v>13.353280000000002</v>
      </c>
      <c r="N56" s="10">
        <v>12.48401</v>
      </c>
      <c r="O56" s="10">
        <v>19.97128</v>
      </c>
      <c r="P56" s="10">
        <v>16.690169999999998</v>
      </c>
      <c r="Q56" s="10">
        <v>22.43205</v>
      </c>
      <c r="R56" s="10">
        <v>21.169979999999999</v>
      </c>
      <c r="S56" s="10">
        <v>23.453299999999999</v>
      </c>
      <c r="T56" s="10">
        <v>31.01361</v>
      </c>
    </row>
    <row r="57" spans="1:20" x14ac:dyDescent="0.15">
      <c r="A57" s="79" t="s">
        <v>725</v>
      </c>
      <c r="C57" s="4"/>
      <c r="D57" s="9" t="s">
        <v>320</v>
      </c>
      <c r="E57" s="10">
        <v>3.9392300000000002</v>
      </c>
      <c r="F57" s="10">
        <v>8.02088</v>
      </c>
      <c r="G57" s="10">
        <v>5.7509199999999998</v>
      </c>
      <c r="H57" s="10">
        <v>9.8372200000000003</v>
      </c>
      <c r="I57" s="10">
        <v>4.4531299999999998</v>
      </c>
      <c r="J57" s="10">
        <v>7.3636400000000002</v>
      </c>
      <c r="K57" s="10">
        <v>5.7756000000000007</v>
      </c>
      <c r="L57" s="10">
        <v>10.92473</v>
      </c>
      <c r="M57" s="10">
        <v>8.8602900000000009</v>
      </c>
      <c r="N57" s="10">
        <v>8.3127000000000013</v>
      </c>
      <c r="O57" s="10">
        <v>13.545160000000001</v>
      </c>
      <c r="P57" s="10">
        <v>11.217639999999999</v>
      </c>
      <c r="Q57" s="10">
        <v>15.25343</v>
      </c>
      <c r="R57" s="10">
        <v>14.330530000000001</v>
      </c>
      <c r="S57" s="10">
        <v>15.959809999999999</v>
      </c>
      <c r="T57" s="10">
        <v>21.214570000000002</v>
      </c>
    </row>
    <row r="58" spans="1:20" x14ac:dyDescent="0.15">
      <c r="A58" s="79" t="s">
        <v>725</v>
      </c>
      <c r="C58" s="4"/>
      <c r="D58" s="9" t="s">
        <v>321</v>
      </c>
      <c r="E58" s="10">
        <v>3.9392900000000002</v>
      </c>
      <c r="F58" s="10">
        <v>8.02088</v>
      </c>
      <c r="G58" s="10">
        <v>5.75068</v>
      </c>
      <c r="H58" s="10">
        <v>9.8372800000000016</v>
      </c>
      <c r="I58" s="10">
        <v>4.4529899999999998</v>
      </c>
      <c r="J58" s="10">
        <v>7.36395</v>
      </c>
      <c r="K58" s="10">
        <v>5.7753699999999997</v>
      </c>
      <c r="L58" s="10">
        <v>10.92502</v>
      </c>
      <c r="M58" s="10">
        <v>8.8602900000000009</v>
      </c>
      <c r="N58" s="10">
        <v>8.3125099999999996</v>
      </c>
      <c r="O58" s="10">
        <v>13.54527</v>
      </c>
      <c r="P58" s="10">
        <v>11.2173</v>
      </c>
      <c r="Q58" s="10">
        <v>15.2537</v>
      </c>
      <c r="R58" s="10">
        <v>14.330950000000001</v>
      </c>
      <c r="S58" s="10">
        <v>15.96002</v>
      </c>
      <c r="T58" s="10">
        <v>21.214570000000002</v>
      </c>
    </row>
    <row r="59" spans="1:20" x14ac:dyDescent="0.15">
      <c r="A59" s="79" t="s">
        <v>725</v>
      </c>
      <c r="C59" s="4"/>
      <c r="D59" s="9" t="s">
        <v>322</v>
      </c>
      <c r="E59" s="10">
        <v>3.9389499999999997</v>
      </c>
      <c r="F59" s="10">
        <v>8.0392600000000005</v>
      </c>
      <c r="G59" s="10">
        <v>5.7297799999999999</v>
      </c>
      <c r="H59" s="10">
        <v>9.8348800000000001</v>
      </c>
      <c r="I59" s="10">
        <v>4.4488300000000001</v>
      </c>
      <c r="J59" s="10">
        <v>7.3367700000000005</v>
      </c>
      <c r="K59" s="10">
        <v>5.7556000000000003</v>
      </c>
      <c r="L59" s="10">
        <v>10.91807</v>
      </c>
      <c r="M59" s="10">
        <v>8.8785499999999988</v>
      </c>
      <c r="N59" s="10">
        <v>8.3203200000000006</v>
      </c>
      <c r="O59" s="10">
        <v>13.538350000000001</v>
      </c>
      <c r="P59" s="10">
        <v>11.18759</v>
      </c>
      <c r="Q59" s="10">
        <v>15.265969999999999</v>
      </c>
      <c r="R59" s="10">
        <v>14.353190000000001</v>
      </c>
      <c r="S59" s="10">
        <v>15.96869</v>
      </c>
      <c r="T59" s="10">
        <v>21.222080000000002</v>
      </c>
    </row>
    <row r="60" spans="1:20" x14ac:dyDescent="0.15">
      <c r="A60" s="79" t="s">
        <v>725</v>
      </c>
      <c r="C60" s="4"/>
      <c r="D60" s="9" t="s">
        <v>323</v>
      </c>
      <c r="E60" s="10">
        <v>3.9390100000000001</v>
      </c>
      <c r="F60" s="10">
        <v>8.0392600000000005</v>
      </c>
      <c r="G60" s="10">
        <v>5.7295299999999996</v>
      </c>
      <c r="H60" s="10">
        <v>9.8349400000000013</v>
      </c>
      <c r="I60" s="10">
        <v>4.4486800000000004</v>
      </c>
      <c r="J60" s="10">
        <v>7.3370800000000003</v>
      </c>
      <c r="K60" s="10">
        <v>5.7553700000000001</v>
      </c>
      <c r="L60" s="10">
        <v>10.918370000000001</v>
      </c>
      <c r="M60" s="10">
        <v>8.8785499999999988</v>
      </c>
      <c r="N60" s="10">
        <v>8.3201299999999989</v>
      </c>
      <c r="O60" s="10">
        <v>13.538459999999999</v>
      </c>
      <c r="P60" s="10">
        <v>11.187250000000001</v>
      </c>
      <c r="Q60" s="10">
        <v>15.26624</v>
      </c>
      <c r="R60" s="10">
        <v>14.3536</v>
      </c>
      <c r="S60" s="10">
        <v>15.968910000000001</v>
      </c>
      <c r="T60" s="10">
        <v>21.222080000000002</v>
      </c>
    </row>
    <row r="61" spans="1:20" x14ac:dyDescent="0.15">
      <c r="A61" s="79" t="s">
        <v>725</v>
      </c>
      <c r="C61" s="4"/>
      <c r="D61" s="9" t="s">
        <v>324</v>
      </c>
      <c r="E61" s="10">
        <v>6.5816800000000004</v>
      </c>
      <c r="F61" s="10">
        <v>12.103590000000001</v>
      </c>
      <c r="G61" s="10">
        <v>9.1361699999999999</v>
      </c>
      <c r="H61" s="10">
        <v>14.36181</v>
      </c>
      <c r="I61" s="10">
        <v>7.3917099999999998</v>
      </c>
      <c r="J61" s="10">
        <v>11.14813</v>
      </c>
      <c r="K61" s="10">
        <v>9.1708099999999995</v>
      </c>
      <c r="L61" s="10">
        <v>15.97095</v>
      </c>
      <c r="M61" s="10">
        <v>13.20927</v>
      </c>
      <c r="N61" s="10">
        <v>12.45717</v>
      </c>
      <c r="O61" s="10">
        <v>19.72119</v>
      </c>
      <c r="P61" s="10">
        <v>16.598990000000001</v>
      </c>
      <c r="Q61" s="10">
        <v>21.921669999999999</v>
      </c>
      <c r="R61" s="10">
        <v>20.75076</v>
      </c>
      <c r="S61" s="10">
        <v>23.029299999999999</v>
      </c>
      <c r="T61" s="10">
        <v>30.87707</v>
      </c>
    </row>
    <row r="62" spans="1:20" x14ac:dyDescent="0.15">
      <c r="A62" s="79" t="s">
        <v>725</v>
      </c>
      <c r="C62" s="4"/>
      <c r="D62" s="9" t="s">
        <v>325</v>
      </c>
      <c r="E62" s="10">
        <v>6.58704</v>
      </c>
      <c r="F62" s="10">
        <v>12.1038</v>
      </c>
      <c r="G62" s="10">
        <v>9.1508199999999995</v>
      </c>
      <c r="H62" s="10">
        <v>14.379389999999999</v>
      </c>
      <c r="I62" s="10">
        <v>7.3981700000000004</v>
      </c>
      <c r="J62" s="10">
        <v>11.163030000000001</v>
      </c>
      <c r="K62" s="10">
        <v>9.1842400000000008</v>
      </c>
      <c r="L62" s="10">
        <v>15.98235</v>
      </c>
      <c r="M62" s="10">
        <v>13.213290000000001</v>
      </c>
      <c r="N62" s="10">
        <v>12.466150000000001</v>
      </c>
      <c r="O62" s="10">
        <v>19.735659999999999</v>
      </c>
      <c r="P62" s="10">
        <v>16.621770000000001</v>
      </c>
      <c r="Q62" s="10">
        <v>21.933820000000001</v>
      </c>
      <c r="R62" s="10">
        <v>20.75179</v>
      </c>
      <c r="S62" s="10">
        <v>23.045549999999999</v>
      </c>
      <c r="T62" s="10">
        <v>30.88814</v>
      </c>
    </row>
    <row r="63" spans="1:20" x14ac:dyDescent="0.15">
      <c r="A63" s="79" t="s">
        <v>725</v>
      </c>
      <c r="C63" s="4"/>
      <c r="D63" s="9" t="s">
        <v>326</v>
      </c>
      <c r="E63" s="10">
        <v>6.5815400000000004</v>
      </c>
      <c r="F63" s="10">
        <v>12.103590000000001</v>
      </c>
      <c r="G63" s="10">
        <v>9.1318999999999999</v>
      </c>
      <c r="H63" s="10">
        <v>14.35651</v>
      </c>
      <c r="I63" s="10">
        <v>7.3896100000000002</v>
      </c>
      <c r="J63" s="10">
        <v>11.15217</v>
      </c>
      <c r="K63" s="10">
        <v>9.1671800000000001</v>
      </c>
      <c r="L63" s="10">
        <v>15.972950000000001</v>
      </c>
      <c r="M63" s="10">
        <v>13.20927</v>
      </c>
      <c r="N63" s="10">
        <v>12.45689</v>
      </c>
      <c r="O63" s="10">
        <v>19.71856</v>
      </c>
      <c r="P63" s="10">
        <v>16.593859999999999</v>
      </c>
      <c r="Q63" s="10">
        <v>21.923480000000001</v>
      </c>
      <c r="R63" s="10">
        <v>20.76032</v>
      </c>
      <c r="S63" s="10">
        <v>23.029169999999997</v>
      </c>
      <c r="T63" s="10">
        <v>30.87707</v>
      </c>
    </row>
    <row r="64" spans="1:20" x14ac:dyDescent="0.15">
      <c r="A64" s="79" t="s">
        <v>725</v>
      </c>
      <c r="C64" s="4"/>
      <c r="D64" s="9" t="s">
        <v>327</v>
      </c>
      <c r="E64" s="10">
        <v>2.6102600000000002</v>
      </c>
      <c r="F64" s="10">
        <v>5.779770000000001</v>
      </c>
      <c r="G64" s="10">
        <v>4.5028900000000007</v>
      </c>
      <c r="H64" s="10">
        <v>7.1237500000000002</v>
      </c>
      <c r="I64" s="10">
        <v>3.4621999999999997</v>
      </c>
      <c r="J64" s="10">
        <v>5.6980600000000008</v>
      </c>
      <c r="K64" s="10">
        <v>4.4040200000000009</v>
      </c>
      <c r="L64" s="10">
        <v>7.9570699999999999</v>
      </c>
      <c r="M64" s="10">
        <v>6.6574900000000001</v>
      </c>
      <c r="N64" s="10">
        <v>6.1602600000000001</v>
      </c>
      <c r="O64" s="10">
        <v>9.8252500000000005</v>
      </c>
      <c r="P64" s="10">
        <v>8.302760000000001</v>
      </c>
      <c r="Q64" s="10">
        <v>11.07166</v>
      </c>
      <c r="R64" s="10">
        <v>10.510950000000001</v>
      </c>
      <c r="S64" s="10">
        <v>11.6023</v>
      </c>
      <c r="T64" s="10">
        <v>15.531510000000001</v>
      </c>
    </row>
    <row r="65" spans="1:20" x14ac:dyDescent="0.15">
      <c r="A65" s="79" t="s">
        <v>725</v>
      </c>
      <c r="C65" s="4"/>
      <c r="D65" s="9" t="s">
        <v>328</v>
      </c>
      <c r="E65" s="10">
        <v>6.5869</v>
      </c>
      <c r="F65" s="10">
        <v>12.1038</v>
      </c>
      <c r="G65" s="10">
        <v>9.1465800000000002</v>
      </c>
      <c r="H65" s="10">
        <v>14.374110000000002</v>
      </c>
      <c r="I65" s="10">
        <v>7.3960800000000004</v>
      </c>
      <c r="J65" s="10">
        <v>11.167059999999999</v>
      </c>
      <c r="K65" s="10">
        <v>9.180629999999999</v>
      </c>
      <c r="L65" s="10">
        <v>15.984340000000001</v>
      </c>
      <c r="M65" s="10">
        <v>13.213290000000001</v>
      </c>
      <c r="N65" s="10">
        <v>12.465870000000001</v>
      </c>
      <c r="O65" s="10">
        <v>19.733040000000003</v>
      </c>
      <c r="P65" s="10">
        <v>16.616650000000003</v>
      </c>
      <c r="Q65" s="10">
        <v>21.93563</v>
      </c>
      <c r="R65" s="10">
        <v>20.76136</v>
      </c>
      <c r="S65" s="10">
        <v>23.04543</v>
      </c>
      <c r="T65" s="10">
        <v>30.88814</v>
      </c>
    </row>
    <row r="66" spans="1:20" x14ac:dyDescent="0.15">
      <c r="A66" s="79" t="s">
        <v>725</v>
      </c>
      <c r="C66" s="4"/>
      <c r="D66" s="9" t="s">
        <v>329</v>
      </c>
      <c r="E66" s="10">
        <v>5.45648</v>
      </c>
      <c r="F66" s="10">
        <v>10.084899999999999</v>
      </c>
      <c r="G66" s="10">
        <v>7.6264200000000004</v>
      </c>
      <c r="H66" s="10">
        <v>11.94007</v>
      </c>
      <c r="I66" s="10">
        <v>6.1563599999999994</v>
      </c>
      <c r="J66" s="10">
        <v>9.2798799999999986</v>
      </c>
      <c r="K66" s="10">
        <v>7.6604099999999997</v>
      </c>
      <c r="L66" s="10">
        <v>13.330770000000001</v>
      </c>
      <c r="M66" s="10">
        <v>10.98156</v>
      </c>
      <c r="N66" s="10">
        <v>10.391200000000001</v>
      </c>
      <c r="O66" s="10">
        <v>16.527950000000001</v>
      </c>
      <c r="P66" s="10">
        <v>13.89006</v>
      </c>
      <c r="Q66" s="10">
        <v>18.350150000000003</v>
      </c>
      <c r="R66" s="10">
        <v>17.349520000000002</v>
      </c>
      <c r="S66" s="10">
        <v>19.301400000000001</v>
      </c>
      <c r="T66" s="10">
        <v>26.00048</v>
      </c>
    </row>
    <row r="67" spans="1:20" x14ac:dyDescent="0.15">
      <c r="A67" s="79" t="s">
        <v>725</v>
      </c>
      <c r="C67" s="4"/>
      <c r="D67" s="9" t="s">
        <v>330</v>
      </c>
      <c r="E67" s="10">
        <v>5.45648</v>
      </c>
      <c r="F67" s="10">
        <v>10.084899999999999</v>
      </c>
      <c r="G67" s="10">
        <v>7.6263300000000003</v>
      </c>
      <c r="H67" s="10">
        <v>11.939969999999999</v>
      </c>
      <c r="I67" s="10">
        <v>6.1563100000000004</v>
      </c>
      <c r="J67" s="10">
        <v>9.2799699999999987</v>
      </c>
      <c r="K67" s="10">
        <v>7.6603300000000001</v>
      </c>
      <c r="L67" s="10">
        <v>13.3308</v>
      </c>
      <c r="M67" s="10">
        <v>10.98156</v>
      </c>
      <c r="N67" s="10">
        <v>10.39119</v>
      </c>
      <c r="O67" s="10">
        <v>16.527900000000002</v>
      </c>
      <c r="P67" s="10">
        <v>13.889959999999999</v>
      </c>
      <c r="Q67" s="10">
        <v>18.350180000000002</v>
      </c>
      <c r="R67" s="10">
        <v>17.349709999999998</v>
      </c>
      <c r="S67" s="10">
        <v>19.301400000000001</v>
      </c>
      <c r="T67" s="10">
        <v>26.00048</v>
      </c>
    </row>
    <row r="68" spans="1:20" x14ac:dyDescent="0.15">
      <c r="A68" s="79" t="s">
        <v>725</v>
      </c>
      <c r="C68" s="4"/>
      <c r="D68" s="9" t="s">
        <v>331</v>
      </c>
      <c r="E68" s="10">
        <v>5.4505299999999997</v>
      </c>
      <c r="F68" s="10">
        <v>10.084200000000001</v>
      </c>
      <c r="G68" s="10">
        <v>7.6109200000000001</v>
      </c>
      <c r="H68" s="10">
        <v>11.92113</v>
      </c>
      <c r="I68" s="10">
        <v>6.1494200000000001</v>
      </c>
      <c r="J68" s="10">
        <v>9.2639800000000001</v>
      </c>
      <c r="K68" s="10">
        <v>7.6462300000000001</v>
      </c>
      <c r="L68" s="10">
        <v>13.31901</v>
      </c>
      <c r="M68" s="10">
        <v>10.97728</v>
      </c>
      <c r="N68" s="10">
        <v>10.38198</v>
      </c>
      <c r="O68" s="10">
        <v>16.514119999999998</v>
      </c>
      <c r="P68" s="10">
        <v>13.86773</v>
      </c>
      <c r="Q68" s="10">
        <v>18.338979999999999</v>
      </c>
      <c r="R68" s="10">
        <v>17.349679999999999</v>
      </c>
      <c r="S68" s="10">
        <v>19.28622</v>
      </c>
      <c r="T68" s="10">
        <v>25.991060000000001</v>
      </c>
    </row>
    <row r="69" spans="1:20" x14ac:dyDescent="0.15">
      <c r="A69" s="79" t="s">
        <v>725</v>
      </c>
      <c r="C69" s="4"/>
      <c r="D69" s="9" t="s">
        <v>332</v>
      </c>
      <c r="E69" s="10">
        <v>5.4505200000000009</v>
      </c>
      <c r="F69" s="10">
        <v>10.084200000000001</v>
      </c>
      <c r="G69" s="10">
        <v>7.61083</v>
      </c>
      <c r="H69" s="10">
        <v>11.92103</v>
      </c>
      <c r="I69" s="10">
        <v>6.1493799999999998</v>
      </c>
      <c r="J69" s="10">
        <v>9.2640599999999989</v>
      </c>
      <c r="K69" s="10">
        <v>7.6461499999999996</v>
      </c>
      <c r="L69" s="10">
        <v>13.319049999999999</v>
      </c>
      <c r="M69" s="10">
        <v>10.97728</v>
      </c>
      <c r="N69" s="10">
        <v>10.38198</v>
      </c>
      <c r="O69" s="10">
        <v>16.51407</v>
      </c>
      <c r="P69" s="10">
        <v>13.867620000000001</v>
      </c>
      <c r="Q69" s="10">
        <v>18.339020000000001</v>
      </c>
      <c r="R69" s="10">
        <v>17.349869999999999</v>
      </c>
      <c r="S69" s="10">
        <v>19.28622</v>
      </c>
      <c r="T69" s="10">
        <v>25.991060000000001</v>
      </c>
    </row>
    <row r="70" spans="1:20" x14ac:dyDescent="0.15">
      <c r="A70" s="79" t="s">
        <v>725</v>
      </c>
      <c r="C70" s="4"/>
      <c r="D70" s="9" t="s">
        <v>333</v>
      </c>
      <c r="E70" s="10">
        <v>3.1617899999999999</v>
      </c>
      <c r="F70" s="10">
        <v>7.2102000000000004</v>
      </c>
      <c r="G70" s="10">
        <v>5.8931899999999997</v>
      </c>
      <c r="H70" s="10">
        <v>8.5533400000000004</v>
      </c>
      <c r="I70" s="10">
        <v>4.37751</v>
      </c>
      <c r="J70" s="10">
        <v>7.2034799999999999</v>
      </c>
      <c r="K70" s="10">
        <v>5.7338399999999998</v>
      </c>
      <c r="L70" s="10">
        <v>9.3059200000000004</v>
      </c>
      <c r="M70" s="10">
        <v>8.1436700000000002</v>
      </c>
      <c r="N70" s="10">
        <v>7.5504300000000004</v>
      </c>
      <c r="O70" s="10">
        <v>11.026520000000001</v>
      </c>
      <c r="P70" s="10">
        <v>9.6377800000000011</v>
      </c>
      <c r="Q70" s="10">
        <v>12.223280000000001</v>
      </c>
      <c r="R70" s="10">
        <v>11.752969999999999</v>
      </c>
      <c r="S70" s="10">
        <v>12.73057</v>
      </c>
      <c r="T70" s="10">
        <v>16.450020000000002</v>
      </c>
    </row>
    <row r="71" spans="1:20" x14ac:dyDescent="0.15">
      <c r="A71" s="79" t="s">
        <v>725</v>
      </c>
      <c r="C71" s="4"/>
      <c r="D71" s="9" t="s">
        <v>334</v>
      </c>
      <c r="E71" s="10">
        <v>2.6120100000000002</v>
      </c>
      <c r="F71" s="10">
        <v>5.779770000000001</v>
      </c>
      <c r="G71" s="10">
        <v>4.4990500000000004</v>
      </c>
      <c r="H71" s="10">
        <v>7.1303200000000002</v>
      </c>
      <c r="I71" s="10">
        <v>3.4599699999999998</v>
      </c>
      <c r="J71" s="10">
        <v>5.70465</v>
      </c>
      <c r="K71" s="10">
        <v>4.4001800000000006</v>
      </c>
      <c r="L71" s="10">
        <v>7.9658000000000007</v>
      </c>
      <c r="M71" s="10">
        <v>6.6574900000000001</v>
      </c>
      <c r="N71" s="10">
        <v>6.1543400000000004</v>
      </c>
      <c r="O71" s="10">
        <v>9.8313299999999995</v>
      </c>
      <c r="P71" s="10">
        <v>8.2955000000000005</v>
      </c>
      <c r="Q71" s="10">
        <v>11.07986</v>
      </c>
      <c r="R71" s="10">
        <v>10.518229999999999</v>
      </c>
      <c r="S71" s="10">
        <v>11.61035</v>
      </c>
      <c r="T71" s="10">
        <v>15.531510000000001</v>
      </c>
    </row>
    <row r="72" spans="1:20" x14ac:dyDescent="0.15">
      <c r="A72" s="79" t="s">
        <v>725</v>
      </c>
      <c r="C72" s="4"/>
      <c r="D72" s="9" t="s">
        <v>335</v>
      </c>
      <c r="E72" s="10">
        <v>1.6446500000000002</v>
      </c>
      <c r="F72" s="10">
        <v>3.8571900000000001</v>
      </c>
      <c r="G72" s="10">
        <v>3.0474800000000002</v>
      </c>
      <c r="H72" s="10">
        <v>4.8143199999999995</v>
      </c>
      <c r="I72" s="10">
        <v>2.2800199999999999</v>
      </c>
      <c r="J72" s="10">
        <v>3.90516</v>
      </c>
      <c r="K72" s="10">
        <v>2.95025</v>
      </c>
      <c r="L72" s="10">
        <v>5.4324700000000004</v>
      </c>
      <c r="M72" s="10">
        <v>4.5383399999999998</v>
      </c>
      <c r="N72" s="10">
        <v>4.1838600000000001</v>
      </c>
      <c r="O72" s="10">
        <v>6.7584200000000001</v>
      </c>
      <c r="P72" s="10">
        <v>5.6910100000000003</v>
      </c>
      <c r="Q72" s="10">
        <v>7.63687</v>
      </c>
      <c r="R72" s="10">
        <v>7.2401900000000001</v>
      </c>
      <c r="S72" s="10">
        <v>8.0131700000000006</v>
      </c>
      <c r="T72" s="10">
        <v>10.782540000000001</v>
      </c>
    </row>
    <row r="73" spans="1:20" x14ac:dyDescent="0.15">
      <c r="A73" s="79" t="s">
        <v>725</v>
      </c>
      <c r="C73" s="4"/>
      <c r="D73" s="9" t="s">
        <v>336</v>
      </c>
      <c r="E73" s="10">
        <v>1.6446500000000002</v>
      </c>
      <c r="F73" s="10">
        <v>3.8571900000000001</v>
      </c>
      <c r="G73" s="10">
        <v>3.0474000000000001</v>
      </c>
      <c r="H73" s="10">
        <v>4.8144499999999999</v>
      </c>
      <c r="I73" s="10">
        <v>2.2799800000000001</v>
      </c>
      <c r="J73" s="10">
        <v>3.9052899999999999</v>
      </c>
      <c r="K73" s="10">
        <v>2.95017</v>
      </c>
      <c r="L73" s="10">
        <v>5.4326300000000005</v>
      </c>
      <c r="M73" s="10">
        <v>4.5383399999999998</v>
      </c>
      <c r="N73" s="10">
        <v>4.1837400000000002</v>
      </c>
      <c r="O73" s="10">
        <v>6.75854</v>
      </c>
      <c r="P73" s="10">
        <v>5.6908700000000003</v>
      </c>
      <c r="Q73" s="10">
        <v>7.6370200000000006</v>
      </c>
      <c r="R73" s="10">
        <v>7.2403300000000002</v>
      </c>
      <c r="S73" s="10">
        <v>8.0133200000000002</v>
      </c>
      <c r="T73" s="10">
        <v>10.782540000000001</v>
      </c>
    </row>
    <row r="74" spans="1:20" x14ac:dyDescent="0.15">
      <c r="A74" s="79" t="s">
        <v>725</v>
      </c>
      <c r="C74" s="4"/>
      <c r="D74" s="9" t="s">
        <v>337</v>
      </c>
      <c r="E74" s="10">
        <v>1.6446500000000002</v>
      </c>
      <c r="F74" s="10">
        <v>3.8848200000000004</v>
      </c>
      <c r="G74" s="10">
        <v>3.0523899999999999</v>
      </c>
      <c r="H74" s="10">
        <v>4.8431899999999999</v>
      </c>
      <c r="I74" s="10">
        <v>2.2900399999999999</v>
      </c>
      <c r="J74" s="10">
        <v>3.9079099999999998</v>
      </c>
      <c r="K74" s="10">
        <v>2.9556</v>
      </c>
      <c r="L74" s="10">
        <v>5.4498600000000001</v>
      </c>
      <c r="M74" s="10">
        <v>4.5672899999999998</v>
      </c>
      <c r="N74" s="10">
        <v>4.2074400000000001</v>
      </c>
      <c r="O74" s="10">
        <v>6.7767499999999998</v>
      </c>
      <c r="P74" s="10">
        <v>5.6968900000000007</v>
      </c>
      <c r="Q74" s="10">
        <v>7.6689700000000007</v>
      </c>
      <c r="R74" s="10">
        <v>7.2707600000000001</v>
      </c>
      <c r="S74" s="10">
        <v>8.0451700000000006</v>
      </c>
      <c r="T74" s="10">
        <v>10.808719999999999</v>
      </c>
    </row>
    <row r="75" spans="1:20" x14ac:dyDescent="0.15">
      <c r="A75" s="79" t="s">
        <v>725</v>
      </c>
      <c r="C75" s="4"/>
      <c r="D75" s="9" t="s">
        <v>338</v>
      </c>
      <c r="E75" s="10">
        <v>1.6446500000000002</v>
      </c>
      <c r="F75" s="10">
        <v>3.99641</v>
      </c>
      <c r="G75" s="10">
        <v>3.1561599999999999</v>
      </c>
      <c r="H75" s="10">
        <v>4.96021</v>
      </c>
      <c r="I75" s="10">
        <v>2.3498600000000001</v>
      </c>
      <c r="J75" s="10">
        <v>4.0235099999999999</v>
      </c>
      <c r="K75" s="10">
        <v>3.0509400000000002</v>
      </c>
      <c r="L75" s="10">
        <v>5.5682</v>
      </c>
      <c r="M75" s="10">
        <v>4.6855600000000006</v>
      </c>
      <c r="N75" s="10">
        <v>4.3211300000000001</v>
      </c>
      <c r="O75" s="10">
        <v>6.8986599999999996</v>
      </c>
      <c r="P75" s="10">
        <v>5.8181800000000008</v>
      </c>
      <c r="Q75" s="10">
        <v>7.7935400000000001</v>
      </c>
      <c r="R75" s="10">
        <v>7.39621</v>
      </c>
      <c r="S75" s="10">
        <v>8.1709999999999994</v>
      </c>
      <c r="T75" s="10">
        <v>10.94265</v>
      </c>
    </row>
    <row r="76" spans="1:20" x14ac:dyDescent="0.15">
      <c r="A76" s="79" t="s">
        <v>725</v>
      </c>
      <c r="C76" s="4"/>
      <c r="D76" s="9" t="s">
        <v>339</v>
      </c>
      <c r="E76" s="10">
        <v>6.2406899999999998</v>
      </c>
      <c r="F76" s="10">
        <v>12.121540000000001</v>
      </c>
      <c r="G76" s="10">
        <v>8.8280400000000014</v>
      </c>
      <c r="H76" s="10">
        <v>14.744040000000002</v>
      </c>
      <c r="I76" s="10">
        <v>6.9782900000000003</v>
      </c>
      <c r="J76" s="10">
        <v>11.14728</v>
      </c>
      <c r="K76" s="10">
        <v>8.8507999999999996</v>
      </c>
      <c r="L76" s="10">
        <v>16.241770000000002</v>
      </c>
      <c r="M76" s="10">
        <v>13.371729999999999</v>
      </c>
      <c r="N76" s="10">
        <v>12.499919999999999</v>
      </c>
      <c r="O76" s="10">
        <v>19.957799999999999</v>
      </c>
      <c r="P76" s="10">
        <v>16.673410000000001</v>
      </c>
      <c r="Q76" s="10">
        <v>22.429600000000001</v>
      </c>
      <c r="R76" s="10">
        <v>21.171009999999999</v>
      </c>
      <c r="S76" s="10">
        <v>23.449090000000002</v>
      </c>
      <c r="T76" s="10">
        <v>31.016970000000001</v>
      </c>
    </row>
    <row r="77" spans="1:20" x14ac:dyDescent="0.15">
      <c r="A77" s="79" t="s">
        <v>725</v>
      </c>
      <c r="C77" s="4"/>
      <c r="D77" s="7" t="s">
        <v>42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 x14ac:dyDescent="0.15">
      <c r="A78" s="79" t="s">
        <v>725</v>
      </c>
      <c r="C78" s="4"/>
      <c r="D78" s="9" t="s">
        <v>43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 x14ac:dyDescent="0.15">
      <c r="A79" s="79" t="s">
        <v>725</v>
      </c>
      <c r="B79" s="80" t="s">
        <v>743</v>
      </c>
      <c r="C79" s="4"/>
      <c r="D79" s="9" t="s">
        <v>289</v>
      </c>
      <c r="E79" s="10">
        <v>3.39</v>
      </c>
      <c r="F79" s="10">
        <v>3.39</v>
      </c>
      <c r="G79" s="10">
        <v>3.39</v>
      </c>
      <c r="H79" s="10">
        <v>3.39</v>
      </c>
      <c r="I79" s="10">
        <v>3.39</v>
      </c>
      <c r="J79" s="10">
        <v>3.39</v>
      </c>
      <c r="K79" s="10">
        <v>3.39</v>
      </c>
      <c r="L79" s="10">
        <v>3.39</v>
      </c>
      <c r="M79" s="10">
        <v>3.39</v>
      </c>
      <c r="N79" s="10">
        <v>3.39</v>
      </c>
      <c r="O79" s="10">
        <v>3.39</v>
      </c>
      <c r="P79" s="10">
        <v>3.39</v>
      </c>
      <c r="Q79" s="10">
        <v>3.39</v>
      </c>
      <c r="R79" s="10">
        <v>3.39</v>
      </c>
      <c r="S79" s="10">
        <v>3.39</v>
      </c>
      <c r="T79" s="10">
        <v>3.39</v>
      </c>
    </row>
    <row r="80" spans="1:20" x14ac:dyDescent="0.15">
      <c r="A80" s="79" t="s">
        <v>725</v>
      </c>
      <c r="C80" s="4"/>
      <c r="D80" s="9" t="s">
        <v>290</v>
      </c>
      <c r="E80" s="10">
        <v>3.39</v>
      </c>
      <c r="F80" s="10">
        <v>3.39</v>
      </c>
      <c r="G80" s="10">
        <v>3.39</v>
      </c>
      <c r="H80" s="10">
        <v>3.39</v>
      </c>
      <c r="I80" s="10">
        <v>3.39</v>
      </c>
      <c r="J80" s="10">
        <v>3.39</v>
      </c>
      <c r="K80" s="10">
        <v>3.39</v>
      </c>
      <c r="L80" s="10">
        <v>3.39</v>
      </c>
      <c r="M80" s="10">
        <v>3.39</v>
      </c>
      <c r="N80" s="10">
        <v>3.39</v>
      </c>
      <c r="O80" s="10">
        <v>3.39</v>
      </c>
      <c r="P80" s="10">
        <v>3.39</v>
      </c>
      <c r="Q80" s="10">
        <v>3.38</v>
      </c>
      <c r="R80" s="10">
        <v>3.39</v>
      </c>
      <c r="S80" s="10">
        <v>3.38</v>
      </c>
      <c r="T80" s="10">
        <v>3.39</v>
      </c>
    </row>
    <row r="81" spans="1:20" x14ac:dyDescent="0.15">
      <c r="A81" s="79" t="s">
        <v>725</v>
      </c>
      <c r="C81" s="4"/>
      <c r="D81" s="9" t="s">
        <v>291</v>
      </c>
      <c r="E81" s="10">
        <v>3.39</v>
      </c>
      <c r="F81" s="10">
        <v>3.39</v>
      </c>
      <c r="G81" s="10">
        <v>3.39</v>
      </c>
      <c r="H81" s="10">
        <v>3.39</v>
      </c>
      <c r="I81" s="10">
        <v>3.39</v>
      </c>
      <c r="J81" s="10">
        <v>3.39</v>
      </c>
      <c r="K81" s="10">
        <v>3.39</v>
      </c>
      <c r="L81" s="10">
        <v>3.39</v>
      </c>
      <c r="M81" s="10">
        <v>3.39</v>
      </c>
      <c r="N81" s="10">
        <v>3.39</v>
      </c>
      <c r="O81" s="10">
        <v>3.39</v>
      </c>
      <c r="P81" s="10">
        <v>3.39</v>
      </c>
      <c r="Q81" s="10">
        <v>3.38</v>
      </c>
      <c r="R81" s="10">
        <v>3.39</v>
      </c>
      <c r="S81" s="10">
        <v>3.38</v>
      </c>
      <c r="T81" s="10">
        <v>3.38</v>
      </c>
    </row>
    <row r="82" spans="1:20" x14ac:dyDescent="0.15">
      <c r="A82" s="79" t="s">
        <v>725</v>
      </c>
      <c r="C82" s="4"/>
      <c r="D82" s="9" t="s">
        <v>292</v>
      </c>
      <c r="E82" s="10">
        <v>3.39</v>
      </c>
      <c r="F82" s="10">
        <v>3.39</v>
      </c>
      <c r="G82" s="10">
        <v>3.39</v>
      </c>
      <c r="H82" s="10">
        <v>3.39</v>
      </c>
      <c r="I82" s="10">
        <v>3.39</v>
      </c>
      <c r="J82" s="10">
        <v>3.39</v>
      </c>
      <c r="K82" s="10">
        <v>3.39</v>
      </c>
      <c r="L82" s="10">
        <v>3.39</v>
      </c>
      <c r="M82" s="10">
        <v>3.39</v>
      </c>
      <c r="N82" s="10">
        <v>3.39</v>
      </c>
      <c r="O82" s="10">
        <v>3.39</v>
      </c>
      <c r="P82" s="10">
        <v>3.39</v>
      </c>
      <c r="Q82" s="10">
        <v>3.38</v>
      </c>
      <c r="R82" s="10">
        <v>3.39</v>
      </c>
      <c r="S82" s="10">
        <v>3.38</v>
      </c>
      <c r="T82" s="10">
        <v>3.38</v>
      </c>
    </row>
    <row r="83" spans="1:20" x14ac:dyDescent="0.15">
      <c r="A83" s="79" t="s">
        <v>725</v>
      </c>
      <c r="C83" s="4"/>
      <c r="D83" s="9" t="s">
        <v>293</v>
      </c>
      <c r="E83" s="10">
        <v>3.39</v>
      </c>
      <c r="F83" s="10">
        <v>3.39</v>
      </c>
      <c r="G83" s="10">
        <v>3.39</v>
      </c>
      <c r="H83" s="10">
        <v>3.39</v>
      </c>
      <c r="I83" s="10">
        <v>3.39</v>
      </c>
      <c r="J83" s="10">
        <v>3.39</v>
      </c>
      <c r="K83" s="10">
        <v>3.39</v>
      </c>
      <c r="L83" s="10">
        <v>3.39</v>
      </c>
      <c r="M83" s="10">
        <v>3.39</v>
      </c>
      <c r="N83" s="10">
        <v>3.39</v>
      </c>
      <c r="O83" s="10">
        <v>3.39</v>
      </c>
      <c r="P83" s="10">
        <v>3.39</v>
      </c>
      <c r="Q83" s="10">
        <v>3.39</v>
      </c>
      <c r="R83" s="10">
        <v>3.39</v>
      </c>
      <c r="S83" s="10">
        <v>3.39</v>
      </c>
      <c r="T83" s="10">
        <v>3.39</v>
      </c>
    </row>
    <row r="84" spans="1:20" x14ac:dyDescent="0.15">
      <c r="A84" s="79" t="s">
        <v>725</v>
      </c>
      <c r="C84" s="4"/>
      <c r="D84" s="9" t="s">
        <v>294</v>
      </c>
      <c r="E84" s="10">
        <v>3.39</v>
      </c>
      <c r="F84" s="10">
        <v>3.39</v>
      </c>
      <c r="G84" s="10">
        <v>3.39</v>
      </c>
      <c r="H84" s="10">
        <v>3.39</v>
      </c>
      <c r="I84" s="10">
        <v>3.39</v>
      </c>
      <c r="J84" s="10">
        <v>3.39</v>
      </c>
      <c r="K84" s="10">
        <v>3.39</v>
      </c>
      <c r="L84" s="10">
        <v>3.39</v>
      </c>
      <c r="M84" s="10">
        <v>3.39</v>
      </c>
      <c r="N84" s="10">
        <v>3.39</v>
      </c>
      <c r="O84" s="10">
        <v>3.39</v>
      </c>
      <c r="P84" s="10">
        <v>3.39</v>
      </c>
      <c r="Q84" s="10">
        <v>3.39</v>
      </c>
      <c r="R84" s="10">
        <v>3.39</v>
      </c>
      <c r="S84" s="10">
        <v>3.39</v>
      </c>
      <c r="T84" s="10">
        <v>3.39</v>
      </c>
    </row>
    <row r="85" spans="1:20" x14ac:dyDescent="0.15">
      <c r="A85" s="79" t="s">
        <v>725</v>
      </c>
      <c r="C85" s="4"/>
      <c r="D85" s="9" t="s">
        <v>295</v>
      </c>
      <c r="E85" s="10">
        <v>3.39</v>
      </c>
      <c r="F85" s="10">
        <v>3.39</v>
      </c>
      <c r="G85" s="10">
        <v>3.39</v>
      </c>
      <c r="H85" s="10">
        <v>3.39</v>
      </c>
      <c r="I85" s="10">
        <v>3.39</v>
      </c>
      <c r="J85" s="10">
        <v>3.39</v>
      </c>
      <c r="K85" s="10">
        <v>3.39</v>
      </c>
      <c r="L85" s="10">
        <v>3.39</v>
      </c>
      <c r="M85" s="10">
        <v>3.39</v>
      </c>
      <c r="N85" s="10">
        <v>3.39</v>
      </c>
      <c r="O85" s="10">
        <v>3.39</v>
      </c>
      <c r="P85" s="10">
        <v>3.39</v>
      </c>
      <c r="Q85" s="10">
        <v>3.39</v>
      </c>
      <c r="R85" s="10">
        <v>3.39</v>
      </c>
      <c r="S85" s="10">
        <v>3.39</v>
      </c>
      <c r="T85" s="10">
        <v>3.39</v>
      </c>
    </row>
    <row r="86" spans="1:20" x14ac:dyDescent="0.15">
      <c r="A86" s="79" t="s">
        <v>725</v>
      </c>
      <c r="C86" s="4"/>
      <c r="D86" s="9" t="s">
        <v>296</v>
      </c>
      <c r="E86" s="10">
        <v>3.39</v>
      </c>
      <c r="F86" s="10">
        <v>3.39</v>
      </c>
      <c r="G86" s="10">
        <v>3.39</v>
      </c>
      <c r="H86" s="10">
        <v>3.39</v>
      </c>
      <c r="I86" s="10">
        <v>3.39</v>
      </c>
      <c r="J86" s="10">
        <v>3.39</v>
      </c>
      <c r="K86" s="10">
        <v>3.39</v>
      </c>
      <c r="L86" s="10">
        <v>3.39</v>
      </c>
      <c r="M86" s="10">
        <v>3.39</v>
      </c>
      <c r="N86" s="10">
        <v>3.39</v>
      </c>
      <c r="O86" s="10">
        <v>3.39</v>
      </c>
      <c r="P86" s="10">
        <v>3.39</v>
      </c>
      <c r="Q86" s="10">
        <v>3.39</v>
      </c>
      <c r="R86" s="10">
        <v>3.39</v>
      </c>
      <c r="S86" s="10">
        <v>3.39</v>
      </c>
      <c r="T86" s="10">
        <v>3.39</v>
      </c>
    </row>
    <row r="87" spans="1:20" x14ac:dyDescent="0.15">
      <c r="A87" s="79" t="s">
        <v>725</v>
      </c>
      <c r="C87" s="4"/>
      <c r="D87" s="9" t="s">
        <v>297</v>
      </c>
      <c r="E87" s="10">
        <v>3.39</v>
      </c>
      <c r="F87" s="10">
        <v>3.39</v>
      </c>
      <c r="G87" s="10">
        <v>3.39</v>
      </c>
      <c r="H87" s="10">
        <v>3.39</v>
      </c>
      <c r="I87" s="10">
        <v>3.39</v>
      </c>
      <c r="J87" s="10">
        <v>3.39</v>
      </c>
      <c r="K87" s="10">
        <v>3.39</v>
      </c>
      <c r="L87" s="10">
        <v>3.39</v>
      </c>
      <c r="M87" s="10">
        <v>3.39</v>
      </c>
      <c r="N87" s="10">
        <v>3.39</v>
      </c>
      <c r="O87" s="10">
        <v>3.38</v>
      </c>
      <c r="P87" s="10">
        <v>3.39</v>
      </c>
      <c r="Q87" s="10">
        <v>3.38</v>
      </c>
      <c r="R87" s="10">
        <v>3.39</v>
      </c>
      <c r="S87" s="10">
        <v>3.38</v>
      </c>
      <c r="T87" s="10">
        <v>3.38</v>
      </c>
    </row>
    <row r="88" spans="1:20" x14ac:dyDescent="0.15">
      <c r="A88" s="79" t="s">
        <v>725</v>
      </c>
      <c r="C88" s="4"/>
      <c r="D88" s="9" t="s">
        <v>298</v>
      </c>
      <c r="E88" s="10">
        <v>3.39</v>
      </c>
      <c r="F88" s="10">
        <v>3.39</v>
      </c>
      <c r="G88" s="10">
        <v>3.39</v>
      </c>
      <c r="H88" s="10">
        <v>3.39</v>
      </c>
      <c r="I88" s="10">
        <v>3.39</v>
      </c>
      <c r="J88" s="10">
        <v>3.39</v>
      </c>
      <c r="K88" s="10">
        <v>3.39</v>
      </c>
      <c r="L88" s="10">
        <v>3.39</v>
      </c>
      <c r="M88" s="10">
        <v>3.39</v>
      </c>
      <c r="N88" s="10">
        <v>3.39</v>
      </c>
      <c r="O88" s="10">
        <v>3.38</v>
      </c>
      <c r="P88" s="10">
        <v>3.39</v>
      </c>
      <c r="Q88" s="10">
        <v>3.38</v>
      </c>
      <c r="R88" s="10">
        <v>3.39</v>
      </c>
      <c r="S88" s="10">
        <v>3.38</v>
      </c>
      <c r="T88" s="10">
        <v>3.38</v>
      </c>
    </row>
    <row r="89" spans="1:20" x14ac:dyDescent="0.15">
      <c r="A89" s="79" t="s">
        <v>725</v>
      </c>
      <c r="C89" s="4"/>
      <c r="D89" s="9" t="s">
        <v>299</v>
      </c>
      <c r="E89" s="10">
        <v>3.39</v>
      </c>
      <c r="F89" s="10">
        <v>3.39</v>
      </c>
      <c r="G89" s="10">
        <v>3.39</v>
      </c>
      <c r="H89" s="10">
        <v>3.39</v>
      </c>
      <c r="I89" s="10">
        <v>3.39</v>
      </c>
      <c r="J89" s="10">
        <v>3.39</v>
      </c>
      <c r="K89" s="10">
        <v>3.39</v>
      </c>
      <c r="L89" s="10">
        <v>3.39</v>
      </c>
      <c r="M89" s="10">
        <v>3.39</v>
      </c>
      <c r="N89" s="10">
        <v>3.39</v>
      </c>
      <c r="O89" s="10">
        <v>3.38</v>
      </c>
      <c r="P89" s="10">
        <v>3.39</v>
      </c>
      <c r="Q89" s="10">
        <v>3.38</v>
      </c>
      <c r="R89" s="10">
        <v>3.39</v>
      </c>
      <c r="S89" s="10">
        <v>3.38</v>
      </c>
      <c r="T89" s="10">
        <v>3.38</v>
      </c>
    </row>
    <row r="90" spans="1:20" x14ac:dyDescent="0.15">
      <c r="A90" s="79" t="s">
        <v>725</v>
      </c>
      <c r="C90" s="4"/>
      <c r="D90" s="9" t="s">
        <v>300</v>
      </c>
      <c r="E90" s="10">
        <v>3.39</v>
      </c>
      <c r="F90" s="10">
        <v>3.39</v>
      </c>
      <c r="G90" s="10">
        <v>3.39</v>
      </c>
      <c r="H90" s="10">
        <v>3.39</v>
      </c>
      <c r="I90" s="10">
        <v>3.39</v>
      </c>
      <c r="J90" s="10">
        <v>3.39</v>
      </c>
      <c r="K90" s="10">
        <v>3.39</v>
      </c>
      <c r="L90" s="10">
        <v>3.39</v>
      </c>
      <c r="M90" s="10">
        <v>3.39</v>
      </c>
      <c r="N90" s="10">
        <v>3.39</v>
      </c>
      <c r="O90" s="10">
        <v>3.39</v>
      </c>
      <c r="P90" s="10">
        <v>3.39</v>
      </c>
      <c r="Q90" s="10">
        <v>3.39</v>
      </c>
      <c r="R90" s="10">
        <v>3.39</v>
      </c>
      <c r="S90" s="10">
        <v>3.39</v>
      </c>
      <c r="T90" s="10">
        <v>3.39</v>
      </c>
    </row>
    <row r="91" spans="1:20" x14ac:dyDescent="0.15">
      <c r="A91" s="79" t="s">
        <v>725</v>
      </c>
      <c r="C91" s="4"/>
      <c r="D91" s="9" t="s">
        <v>301</v>
      </c>
      <c r="E91" s="10">
        <v>3.39</v>
      </c>
      <c r="F91" s="10">
        <v>3.39</v>
      </c>
      <c r="G91" s="10">
        <v>3.39</v>
      </c>
      <c r="H91" s="10">
        <v>3.39</v>
      </c>
      <c r="I91" s="10">
        <v>3.39</v>
      </c>
      <c r="J91" s="10">
        <v>3.39</v>
      </c>
      <c r="K91" s="10">
        <v>3.39</v>
      </c>
      <c r="L91" s="10">
        <v>3.39</v>
      </c>
      <c r="M91" s="10">
        <v>3.39</v>
      </c>
      <c r="N91" s="10">
        <v>3.39</v>
      </c>
      <c r="O91" s="10">
        <v>3.38</v>
      </c>
      <c r="P91" s="10">
        <v>3.39</v>
      </c>
      <c r="Q91" s="10">
        <v>3.38</v>
      </c>
      <c r="R91" s="10">
        <v>3.39</v>
      </c>
      <c r="S91" s="10">
        <v>3.38</v>
      </c>
      <c r="T91" s="10">
        <v>3.38</v>
      </c>
    </row>
    <row r="92" spans="1:20" x14ac:dyDescent="0.15">
      <c r="A92" s="79" t="s">
        <v>725</v>
      </c>
      <c r="C92" s="4"/>
      <c r="D92" s="9" t="s">
        <v>302</v>
      </c>
      <c r="E92" s="10">
        <v>3.39</v>
      </c>
      <c r="F92" s="10">
        <v>3.39</v>
      </c>
      <c r="G92" s="10">
        <v>3.39</v>
      </c>
      <c r="H92" s="10">
        <v>3.39</v>
      </c>
      <c r="I92" s="10">
        <v>3.39</v>
      </c>
      <c r="J92" s="10">
        <v>3.39</v>
      </c>
      <c r="K92" s="10">
        <v>3.39</v>
      </c>
      <c r="L92" s="10">
        <v>3.39</v>
      </c>
      <c r="M92" s="10">
        <v>3.39</v>
      </c>
      <c r="N92" s="10">
        <v>3.39</v>
      </c>
      <c r="O92" s="10">
        <v>3.39</v>
      </c>
      <c r="P92" s="10">
        <v>3.39</v>
      </c>
      <c r="Q92" s="10">
        <v>3.39</v>
      </c>
      <c r="R92" s="10">
        <v>3.39</v>
      </c>
      <c r="S92" s="10">
        <v>3.38</v>
      </c>
      <c r="T92" s="10">
        <v>3.39</v>
      </c>
    </row>
    <row r="93" spans="1:20" x14ac:dyDescent="0.15">
      <c r="A93" s="79" t="s">
        <v>725</v>
      </c>
      <c r="C93" s="4"/>
      <c r="D93" s="9" t="s">
        <v>303</v>
      </c>
      <c r="E93" s="10">
        <v>3.39</v>
      </c>
      <c r="F93" s="10">
        <v>3.39</v>
      </c>
      <c r="G93" s="10">
        <v>3.39</v>
      </c>
      <c r="H93" s="10">
        <v>3.39</v>
      </c>
      <c r="I93" s="10">
        <v>3.39</v>
      </c>
      <c r="J93" s="10">
        <v>3.39</v>
      </c>
      <c r="K93" s="10">
        <v>3.39</v>
      </c>
      <c r="L93" s="10">
        <v>3.39</v>
      </c>
      <c r="M93" s="10">
        <v>3.39</v>
      </c>
      <c r="N93" s="10">
        <v>3.39</v>
      </c>
      <c r="O93" s="10">
        <v>3.39</v>
      </c>
      <c r="P93" s="10">
        <v>3.39</v>
      </c>
      <c r="Q93" s="10">
        <v>3.39</v>
      </c>
      <c r="R93" s="10">
        <v>3.39</v>
      </c>
      <c r="S93" s="10">
        <v>3.38</v>
      </c>
      <c r="T93" s="10">
        <v>3.39</v>
      </c>
    </row>
    <row r="94" spans="1:20" x14ac:dyDescent="0.15">
      <c r="A94" s="79" t="s">
        <v>725</v>
      </c>
      <c r="C94" s="4"/>
      <c r="D94" s="9" t="s">
        <v>304</v>
      </c>
      <c r="E94" s="10">
        <v>3.39</v>
      </c>
      <c r="F94" s="10">
        <v>3.39</v>
      </c>
      <c r="G94" s="10">
        <v>3.39</v>
      </c>
      <c r="H94" s="10">
        <v>3.39</v>
      </c>
      <c r="I94" s="10">
        <v>3.39</v>
      </c>
      <c r="J94" s="10">
        <v>3.39</v>
      </c>
      <c r="K94" s="10">
        <v>3.39</v>
      </c>
      <c r="L94" s="10">
        <v>3.39</v>
      </c>
      <c r="M94" s="10">
        <v>3.39</v>
      </c>
      <c r="N94" s="10">
        <v>3.39</v>
      </c>
      <c r="O94" s="10">
        <v>3.39</v>
      </c>
      <c r="P94" s="10">
        <v>3.39</v>
      </c>
      <c r="Q94" s="10">
        <v>3.39</v>
      </c>
      <c r="R94" s="10">
        <v>3.39</v>
      </c>
      <c r="S94" s="10">
        <v>3.38</v>
      </c>
      <c r="T94" s="10">
        <v>3.39</v>
      </c>
    </row>
    <row r="95" spans="1:20" x14ac:dyDescent="0.15">
      <c r="A95" s="79" t="s">
        <v>725</v>
      </c>
      <c r="C95" s="4"/>
      <c r="D95" s="9" t="s">
        <v>305</v>
      </c>
      <c r="E95" s="10">
        <v>3.39</v>
      </c>
      <c r="F95" s="10">
        <v>3.39</v>
      </c>
      <c r="G95" s="10">
        <v>3.39</v>
      </c>
      <c r="H95" s="10">
        <v>3.39</v>
      </c>
      <c r="I95" s="10">
        <v>3.39</v>
      </c>
      <c r="J95" s="10">
        <v>3.39</v>
      </c>
      <c r="K95" s="10">
        <v>3.39</v>
      </c>
      <c r="L95" s="10">
        <v>3.39</v>
      </c>
      <c r="M95" s="10">
        <v>3.39</v>
      </c>
      <c r="N95" s="10">
        <v>3.39</v>
      </c>
      <c r="O95" s="10">
        <v>3.39</v>
      </c>
      <c r="P95" s="10">
        <v>3.39</v>
      </c>
      <c r="Q95" s="10">
        <v>3.39</v>
      </c>
      <c r="R95" s="10">
        <v>3.39</v>
      </c>
      <c r="S95" s="10">
        <v>3.38</v>
      </c>
      <c r="T95" s="10">
        <v>3.39</v>
      </c>
    </row>
    <row r="96" spans="1:20" x14ac:dyDescent="0.15">
      <c r="A96" s="79" t="s">
        <v>725</v>
      </c>
      <c r="C96" s="4"/>
      <c r="D96" s="9" t="s">
        <v>306</v>
      </c>
      <c r="E96" s="10">
        <v>3.39</v>
      </c>
      <c r="F96" s="10">
        <v>3.39</v>
      </c>
      <c r="G96" s="10">
        <v>3.39</v>
      </c>
      <c r="H96" s="10">
        <v>3.39</v>
      </c>
      <c r="I96" s="10">
        <v>3.39</v>
      </c>
      <c r="J96" s="10">
        <v>3.39</v>
      </c>
      <c r="K96" s="10">
        <v>3.39</v>
      </c>
      <c r="L96" s="10">
        <v>3.39</v>
      </c>
      <c r="M96" s="10">
        <v>3.39</v>
      </c>
      <c r="N96" s="10">
        <v>3.39</v>
      </c>
      <c r="O96" s="10">
        <v>3.39</v>
      </c>
      <c r="P96" s="10">
        <v>3.39</v>
      </c>
      <c r="Q96" s="10">
        <v>3.39</v>
      </c>
      <c r="R96" s="10">
        <v>3.39</v>
      </c>
      <c r="S96" s="10">
        <v>3.39</v>
      </c>
      <c r="T96" s="10">
        <v>3.39</v>
      </c>
    </row>
    <row r="97" spans="1:20" x14ac:dyDescent="0.15">
      <c r="A97" s="79" t="s">
        <v>725</v>
      </c>
      <c r="C97" s="4"/>
      <c r="D97" s="9" t="s">
        <v>307</v>
      </c>
      <c r="E97" s="10">
        <v>3.39</v>
      </c>
      <c r="F97" s="10">
        <v>3.39</v>
      </c>
      <c r="G97" s="10">
        <v>3.39</v>
      </c>
      <c r="H97" s="10">
        <v>3.39</v>
      </c>
      <c r="I97" s="10">
        <v>3.39</v>
      </c>
      <c r="J97" s="10">
        <v>3.39</v>
      </c>
      <c r="K97" s="10">
        <v>3.39</v>
      </c>
      <c r="L97" s="10">
        <v>3.39</v>
      </c>
      <c r="M97" s="10">
        <v>3.39</v>
      </c>
      <c r="N97" s="10">
        <v>3.39</v>
      </c>
      <c r="O97" s="10">
        <v>3.39</v>
      </c>
      <c r="P97" s="10">
        <v>3.39</v>
      </c>
      <c r="Q97" s="10">
        <v>3.39</v>
      </c>
      <c r="R97" s="10">
        <v>3.39</v>
      </c>
      <c r="S97" s="10">
        <v>3.39</v>
      </c>
      <c r="T97" s="10">
        <v>3.39</v>
      </c>
    </row>
    <row r="98" spans="1:20" x14ac:dyDescent="0.15">
      <c r="A98" s="79" t="s">
        <v>725</v>
      </c>
      <c r="C98" s="4"/>
      <c r="D98" s="9" t="s">
        <v>308</v>
      </c>
      <c r="E98" s="10">
        <v>3.39</v>
      </c>
      <c r="F98" s="10">
        <v>3.39</v>
      </c>
      <c r="G98" s="10">
        <v>3.39</v>
      </c>
      <c r="H98" s="10">
        <v>3.39</v>
      </c>
      <c r="I98" s="10">
        <v>3.39</v>
      </c>
      <c r="J98" s="10">
        <v>3.39</v>
      </c>
      <c r="K98" s="10">
        <v>3.39</v>
      </c>
      <c r="L98" s="10">
        <v>3.39</v>
      </c>
      <c r="M98" s="10">
        <v>3.39</v>
      </c>
      <c r="N98" s="10">
        <v>3.39</v>
      </c>
      <c r="O98" s="10">
        <v>3.39</v>
      </c>
      <c r="P98" s="10">
        <v>3.39</v>
      </c>
      <c r="Q98" s="10">
        <v>3.39</v>
      </c>
      <c r="R98" s="10">
        <v>3.39</v>
      </c>
      <c r="S98" s="10">
        <v>3.39</v>
      </c>
      <c r="T98" s="10">
        <v>3.39</v>
      </c>
    </row>
    <row r="99" spans="1:20" x14ac:dyDescent="0.15">
      <c r="A99" s="79" t="s">
        <v>725</v>
      </c>
      <c r="C99" s="4"/>
      <c r="D99" s="9" t="s">
        <v>309</v>
      </c>
      <c r="E99" s="10">
        <v>3.39</v>
      </c>
      <c r="F99" s="10">
        <v>3.39</v>
      </c>
      <c r="G99" s="10">
        <v>3.39</v>
      </c>
      <c r="H99" s="10">
        <v>3.39</v>
      </c>
      <c r="I99" s="10">
        <v>3.39</v>
      </c>
      <c r="J99" s="10">
        <v>3.39</v>
      </c>
      <c r="K99" s="10">
        <v>3.39</v>
      </c>
      <c r="L99" s="10">
        <v>3.39</v>
      </c>
      <c r="M99" s="10">
        <v>3.39</v>
      </c>
      <c r="N99" s="10">
        <v>3.39</v>
      </c>
      <c r="O99" s="10">
        <v>3.39</v>
      </c>
      <c r="P99" s="10">
        <v>3.39</v>
      </c>
      <c r="Q99" s="10">
        <v>3.39</v>
      </c>
      <c r="R99" s="10">
        <v>3.39</v>
      </c>
      <c r="S99" s="10">
        <v>3.39</v>
      </c>
      <c r="T99" s="10">
        <v>3.39</v>
      </c>
    </row>
    <row r="100" spans="1:20" x14ac:dyDescent="0.15">
      <c r="A100" s="79" t="s">
        <v>725</v>
      </c>
      <c r="C100" s="4"/>
      <c r="D100" s="9" t="s">
        <v>310</v>
      </c>
      <c r="E100" s="10">
        <v>3.39</v>
      </c>
      <c r="F100" s="10">
        <v>3.39</v>
      </c>
      <c r="G100" s="10">
        <v>3.39</v>
      </c>
      <c r="H100" s="10">
        <v>3.39</v>
      </c>
      <c r="I100" s="10">
        <v>3.39</v>
      </c>
      <c r="J100" s="10">
        <v>3.39</v>
      </c>
      <c r="K100" s="10">
        <v>3.39</v>
      </c>
      <c r="L100" s="10">
        <v>3.39</v>
      </c>
      <c r="M100" s="10">
        <v>3.39</v>
      </c>
      <c r="N100" s="10">
        <v>3.39</v>
      </c>
      <c r="O100" s="10">
        <v>3.39</v>
      </c>
      <c r="P100" s="10">
        <v>3.39</v>
      </c>
      <c r="Q100" s="10">
        <v>3.39</v>
      </c>
      <c r="R100" s="10">
        <v>3.39</v>
      </c>
      <c r="S100" s="10">
        <v>3.39</v>
      </c>
      <c r="T100" s="10">
        <v>3.39</v>
      </c>
    </row>
    <row r="101" spans="1:20" x14ac:dyDescent="0.15">
      <c r="A101" s="79" t="s">
        <v>725</v>
      </c>
      <c r="C101" s="4"/>
      <c r="D101" s="9" t="s">
        <v>311</v>
      </c>
      <c r="E101" s="10">
        <v>3.39</v>
      </c>
      <c r="F101" s="10">
        <v>3.39</v>
      </c>
      <c r="G101" s="10">
        <v>3.39</v>
      </c>
      <c r="H101" s="10">
        <v>3.39</v>
      </c>
      <c r="I101" s="10">
        <v>3.39</v>
      </c>
      <c r="J101" s="10">
        <v>3.39</v>
      </c>
      <c r="K101" s="10">
        <v>3.39</v>
      </c>
      <c r="L101" s="10">
        <v>3.39</v>
      </c>
      <c r="M101" s="10">
        <v>3.39</v>
      </c>
      <c r="N101" s="10">
        <v>3.39</v>
      </c>
      <c r="O101" s="10">
        <v>3.39</v>
      </c>
      <c r="P101" s="10">
        <v>3.39</v>
      </c>
      <c r="Q101" s="10">
        <v>3.39</v>
      </c>
      <c r="R101" s="10">
        <v>3.39</v>
      </c>
      <c r="S101" s="10">
        <v>3.39</v>
      </c>
      <c r="T101" s="10">
        <v>3.39</v>
      </c>
    </row>
    <row r="102" spans="1:20" x14ac:dyDescent="0.15">
      <c r="A102" s="79" t="s">
        <v>725</v>
      </c>
      <c r="C102" s="4"/>
      <c r="D102" s="9" t="s">
        <v>312</v>
      </c>
      <c r="E102" s="10">
        <v>3.38</v>
      </c>
      <c r="F102" s="10">
        <v>3.38</v>
      </c>
      <c r="G102" s="10">
        <v>3.38</v>
      </c>
      <c r="H102" s="10">
        <v>3.38</v>
      </c>
      <c r="I102" s="10">
        <v>3.39</v>
      </c>
      <c r="J102" s="10">
        <v>3.38</v>
      </c>
      <c r="K102" s="10">
        <v>3.39</v>
      </c>
      <c r="L102" s="10">
        <v>3.38</v>
      </c>
      <c r="M102" s="10">
        <v>3.39</v>
      </c>
      <c r="N102" s="10">
        <v>3.39</v>
      </c>
      <c r="O102" s="10">
        <v>3.39</v>
      </c>
      <c r="P102" s="10">
        <v>3.39</v>
      </c>
      <c r="Q102" s="10">
        <v>3.38</v>
      </c>
      <c r="R102" s="10">
        <v>3.39</v>
      </c>
      <c r="S102" s="10">
        <v>3.38</v>
      </c>
      <c r="T102" s="10">
        <v>3.39</v>
      </c>
    </row>
    <row r="103" spans="1:20" x14ac:dyDescent="0.15">
      <c r="A103" s="79" t="s">
        <v>725</v>
      </c>
      <c r="C103" s="4"/>
      <c r="D103" s="9" t="s">
        <v>44</v>
      </c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</row>
    <row r="104" spans="1:20" x14ac:dyDescent="0.15">
      <c r="A104" s="79" t="s">
        <v>725</v>
      </c>
      <c r="C104" s="4"/>
      <c r="D104" s="9" t="s">
        <v>313</v>
      </c>
      <c r="E104" s="10">
        <v>1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1</v>
      </c>
      <c r="N104" s="10">
        <v>1</v>
      </c>
      <c r="O104" s="10">
        <v>1</v>
      </c>
      <c r="P104" s="10">
        <v>1</v>
      </c>
      <c r="Q104" s="10">
        <v>1</v>
      </c>
      <c r="R104" s="10">
        <v>1</v>
      </c>
      <c r="S104" s="10">
        <v>1</v>
      </c>
      <c r="T104" s="10">
        <v>1</v>
      </c>
    </row>
    <row r="105" spans="1:20" x14ac:dyDescent="0.15">
      <c r="A105" s="79" t="s">
        <v>725</v>
      </c>
      <c r="C105" s="4"/>
      <c r="D105" s="9" t="s">
        <v>314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</row>
    <row r="106" spans="1:20" x14ac:dyDescent="0.15">
      <c r="A106" s="79" t="s">
        <v>725</v>
      </c>
      <c r="C106" s="4"/>
      <c r="D106" s="9" t="s">
        <v>315</v>
      </c>
      <c r="E106" s="10">
        <v>1</v>
      </c>
      <c r="F106" s="10">
        <v>1</v>
      </c>
      <c r="G106" s="10">
        <v>1</v>
      </c>
      <c r="H106" s="10">
        <v>1</v>
      </c>
      <c r="I106" s="10">
        <v>1</v>
      </c>
      <c r="J106" s="10">
        <v>1</v>
      </c>
      <c r="K106" s="10">
        <v>1</v>
      </c>
      <c r="L106" s="10">
        <v>1</v>
      </c>
      <c r="M106" s="10">
        <v>1</v>
      </c>
      <c r="N106" s="10">
        <v>1</v>
      </c>
      <c r="O106" s="10">
        <v>1</v>
      </c>
      <c r="P106" s="10">
        <v>1</v>
      </c>
      <c r="Q106" s="10">
        <v>1</v>
      </c>
      <c r="R106" s="10">
        <v>1</v>
      </c>
      <c r="S106" s="10">
        <v>1</v>
      </c>
      <c r="T106" s="10">
        <v>1</v>
      </c>
    </row>
    <row r="107" spans="1:20" x14ac:dyDescent="0.15">
      <c r="A107" s="79" t="s">
        <v>725</v>
      </c>
      <c r="B107" s="80" t="s">
        <v>744</v>
      </c>
      <c r="C107" s="4"/>
      <c r="D107" s="9" t="s">
        <v>316</v>
      </c>
      <c r="E107" s="10">
        <v>0.78</v>
      </c>
      <c r="F107" s="10">
        <v>0.78</v>
      </c>
      <c r="G107" s="10">
        <v>0.78</v>
      </c>
      <c r="H107" s="10">
        <v>0.78</v>
      </c>
      <c r="I107" s="10">
        <v>0.78</v>
      </c>
      <c r="J107" s="10">
        <v>0.78</v>
      </c>
      <c r="K107" s="10">
        <v>0.78</v>
      </c>
      <c r="L107" s="10">
        <v>0.78</v>
      </c>
      <c r="M107" s="10">
        <v>0.78</v>
      </c>
      <c r="N107" s="10">
        <v>0.78</v>
      </c>
      <c r="O107" s="10">
        <v>0.78</v>
      </c>
      <c r="P107" s="10">
        <v>0.78</v>
      </c>
      <c r="Q107" s="10">
        <v>0.78</v>
      </c>
      <c r="R107" s="10">
        <v>0.78</v>
      </c>
      <c r="S107" s="10">
        <v>0.78</v>
      </c>
      <c r="T107" s="10">
        <v>0.78</v>
      </c>
    </row>
    <row r="108" spans="1:20" x14ac:dyDescent="0.15">
      <c r="A108" s="79" t="s">
        <v>725</v>
      </c>
      <c r="C108" s="4"/>
      <c r="D108" s="9" t="s">
        <v>317</v>
      </c>
      <c r="E108" s="10">
        <v>0.78</v>
      </c>
      <c r="F108" s="10">
        <v>0.78</v>
      </c>
      <c r="G108" s="10">
        <v>0.78</v>
      </c>
      <c r="H108" s="10">
        <v>0.78</v>
      </c>
      <c r="I108" s="10">
        <v>0.78</v>
      </c>
      <c r="J108" s="10">
        <v>0.78</v>
      </c>
      <c r="K108" s="10">
        <v>0.78</v>
      </c>
      <c r="L108" s="10">
        <v>0.78</v>
      </c>
      <c r="M108" s="10">
        <v>0.78</v>
      </c>
      <c r="N108" s="10">
        <v>0.78</v>
      </c>
      <c r="O108" s="10">
        <v>0.78</v>
      </c>
      <c r="P108" s="10">
        <v>0.78</v>
      </c>
      <c r="Q108" s="10">
        <v>0.78</v>
      </c>
      <c r="R108" s="10">
        <v>0.78</v>
      </c>
      <c r="S108" s="10">
        <v>0.78</v>
      </c>
      <c r="T108" s="10">
        <v>0.78</v>
      </c>
    </row>
    <row r="109" spans="1:20" x14ac:dyDescent="0.15">
      <c r="A109" s="79" t="s">
        <v>725</v>
      </c>
      <c r="C109" s="4"/>
      <c r="D109" s="9" t="s">
        <v>318</v>
      </c>
      <c r="E109" s="10">
        <v>0.78</v>
      </c>
      <c r="F109" s="10">
        <v>0.78</v>
      </c>
      <c r="G109" s="10">
        <v>0.78</v>
      </c>
      <c r="H109" s="10">
        <v>0.78</v>
      </c>
      <c r="I109" s="10">
        <v>0.78</v>
      </c>
      <c r="J109" s="10">
        <v>0.78</v>
      </c>
      <c r="K109" s="10">
        <v>0.78</v>
      </c>
      <c r="L109" s="10">
        <v>0.78</v>
      </c>
      <c r="M109" s="10">
        <v>0.78</v>
      </c>
      <c r="N109" s="10">
        <v>0.78</v>
      </c>
      <c r="O109" s="10">
        <v>0.78</v>
      </c>
      <c r="P109" s="10">
        <v>0.78</v>
      </c>
      <c r="Q109" s="10">
        <v>0.78</v>
      </c>
      <c r="R109" s="10">
        <v>0.78</v>
      </c>
      <c r="S109" s="10">
        <v>0.78</v>
      </c>
      <c r="T109" s="10">
        <v>0.78</v>
      </c>
    </row>
    <row r="110" spans="1:20" x14ac:dyDescent="0.15">
      <c r="A110" s="79" t="s">
        <v>725</v>
      </c>
      <c r="C110" s="4"/>
      <c r="D110" s="9" t="s">
        <v>319</v>
      </c>
      <c r="E110" s="10">
        <v>0.78</v>
      </c>
      <c r="F110" s="10">
        <v>0.78</v>
      </c>
      <c r="G110" s="10">
        <v>0.78</v>
      </c>
      <c r="H110" s="10">
        <v>0.78</v>
      </c>
      <c r="I110" s="10">
        <v>0.78</v>
      </c>
      <c r="J110" s="10">
        <v>0.78</v>
      </c>
      <c r="K110" s="10">
        <v>0.78</v>
      </c>
      <c r="L110" s="10">
        <v>0.78</v>
      </c>
      <c r="M110" s="10">
        <v>0.78</v>
      </c>
      <c r="N110" s="10">
        <v>0.78</v>
      </c>
      <c r="O110" s="10">
        <v>0.78</v>
      </c>
      <c r="P110" s="10">
        <v>0.78</v>
      </c>
      <c r="Q110" s="10">
        <v>0.78</v>
      </c>
      <c r="R110" s="10">
        <v>0.78</v>
      </c>
      <c r="S110" s="10">
        <v>0.78</v>
      </c>
      <c r="T110" s="10">
        <v>0.78</v>
      </c>
    </row>
    <row r="111" spans="1:20" x14ac:dyDescent="0.15">
      <c r="A111" s="79" t="s">
        <v>725</v>
      </c>
      <c r="C111" s="4"/>
      <c r="D111" s="9" t="s">
        <v>320</v>
      </c>
      <c r="E111" s="10">
        <v>0.78</v>
      </c>
      <c r="F111" s="10">
        <v>0.78</v>
      </c>
      <c r="G111" s="10">
        <v>0.78</v>
      </c>
      <c r="H111" s="10">
        <v>0.78</v>
      </c>
      <c r="I111" s="10">
        <v>0.78</v>
      </c>
      <c r="J111" s="10">
        <v>0.78</v>
      </c>
      <c r="K111" s="10">
        <v>0.78</v>
      </c>
      <c r="L111" s="10">
        <v>0.78</v>
      </c>
      <c r="M111" s="10">
        <v>0.78</v>
      </c>
      <c r="N111" s="10">
        <v>0.78</v>
      </c>
      <c r="O111" s="10">
        <v>0.78</v>
      </c>
      <c r="P111" s="10">
        <v>0.78</v>
      </c>
      <c r="Q111" s="10">
        <v>0.78</v>
      </c>
      <c r="R111" s="10">
        <v>0.78</v>
      </c>
      <c r="S111" s="10">
        <v>0.78</v>
      </c>
      <c r="T111" s="10">
        <v>0.78</v>
      </c>
    </row>
    <row r="112" spans="1:20" x14ac:dyDescent="0.15">
      <c r="A112" s="79" t="s">
        <v>725</v>
      </c>
      <c r="C112" s="4"/>
      <c r="D112" s="9" t="s">
        <v>321</v>
      </c>
      <c r="E112" s="10">
        <v>0.78</v>
      </c>
      <c r="F112" s="10">
        <v>0.78</v>
      </c>
      <c r="G112" s="10">
        <v>0.78</v>
      </c>
      <c r="H112" s="10">
        <v>0.78</v>
      </c>
      <c r="I112" s="10">
        <v>0.78</v>
      </c>
      <c r="J112" s="10">
        <v>0.78</v>
      </c>
      <c r="K112" s="10">
        <v>0.78</v>
      </c>
      <c r="L112" s="10">
        <v>0.78</v>
      </c>
      <c r="M112" s="10">
        <v>0.78</v>
      </c>
      <c r="N112" s="10">
        <v>0.78</v>
      </c>
      <c r="O112" s="10">
        <v>0.78</v>
      </c>
      <c r="P112" s="10">
        <v>0.78</v>
      </c>
      <c r="Q112" s="10">
        <v>0.78</v>
      </c>
      <c r="R112" s="10">
        <v>0.78</v>
      </c>
      <c r="S112" s="10">
        <v>0.78</v>
      </c>
      <c r="T112" s="10">
        <v>0.78</v>
      </c>
    </row>
    <row r="113" spans="1:20" x14ac:dyDescent="0.15">
      <c r="A113" s="79" t="s">
        <v>725</v>
      </c>
      <c r="C113" s="4"/>
      <c r="D113" s="9" t="s">
        <v>322</v>
      </c>
      <c r="E113" s="10">
        <v>0.78</v>
      </c>
      <c r="F113" s="10">
        <v>0.78</v>
      </c>
      <c r="G113" s="10">
        <v>0.78</v>
      </c>
      <c r="H113" s="10">
        <v>0.78</v>
      </c>
      <c r="I113" s="10">
        <v>0.78</v>
      </c>
      <c r="J113" s="10">
        <v>0.78</v>
      </c>
      <c r="K113" s="10">
        <v>0.78</v>
      </c>
      <c r="L113" s="10">
        <v>0.78</v>
      </c>
      <c r="M113" s="10">
        <v>0.78</v>
      </c>
      <c r="N113" s="10">
        <v>0.78</v>
      </c>
      <c r="O113" s="10">
        <v>0.78</v>
      </c>
      <c r="P113" s="10">
        <v>0.78</v>
      </c>
      <c r="Q113" s="10">
        <v>0.78</v>
      </c>
      <c r="R113" s="10">
        <v>0.78</v>
      </c>
      <c r="S113" s="10">
        <v>0.78</v>
      </c>
      <c r="T113" s="10">
        <v>0.78</v>
      </c>
    </row>
    <row r="114" spans="1:20" x14ac:dyDescent="0.15">
      <c r="A114" s="79" t="s">
        <v>725</v>
      </c>
      <c r="C114" s="4"/>
      <c r="D114" s="9" t="s">
        <v>323</v>
      </c>
      <c r="E114" s="10">
        <v>0.78</v>
      </c>
      <c r="F114" s="10">
        <v>0.78</v>
      </c>
      <c r="G114" s="10">
        <v>0.78</v>
      </c>
      <c r="H114" s="10">
        <v>0.78</v>
      </c>
      <c r="I114" s="10">
        <v>0.78</v>
      </c>
      <c r="J114" s="10">
        <v>0.78</v>
      </c>
      <c r="K114" s="10">
        <v>0.78</v>
      </c>
      <c r="L114" s="10">
        <v>0.78</v>
      </c>
      <c r="M114" s="10">
        <v>0.78</v>
      </c>
      <c r="N114" s="10">
        <v>0.78</v>
      </c>
      <c r="O114" s="10">
        <v>0.78</v>
      </c>
      <c r="P114" s="10">
        <v>0.78</v>
      </c>
      <c r="Q114" s="10">
        <v>0.78</v>
      </c>
      <c r="R114" s="10">
        <v>0.78</v>
      </c>
      <c r="S114" s="10">
        <v>0.78</v>
      </c>
      <c r="T114" s="10">
        <v>0.78</v>
      </c>
    </row>
    <row r="115" spans="1:20" x14ac:dyDescent="0.15">
      <c r="A115" s="79" t="s">
        <v>725</v>
      </c>
      <c r="C115" s="4"/>
      <c r="D115" s="9" t="s">
        <v>324</v>
      </c>
      <c r="E115" s="10">
        <v>0.78</v>
      </c>
      <c r="F115" s="10">
        <v>0.78</v>
      </c>
      <c r="G115" s="10">
        <v>0.78</v>
      </c>
      <c r="H115" s="10">
        <v>0.78</v>
      </c>
      <c r="I115" s="10">
        <v>0.78</v>
      </c>
      <c r="J115" s="10">
        <v>0.78</v>
      </c>
      <c r="K115" s="10">
        <v>0.78</v>
      </c>
      <c r="L115" s="10">
        <v>0.78</v>
      </c>
      <c r="M115" s="10">
        <v>0.78</v>
      </c>
      <c r="N115" s="10">
        <v>0.78</v>
      </c>
      <c r="O115" s="10">
        <v>0.78</v>
      </c>
      <c r="P115" s="10">
        <v>0.78</v>
      </c>
      <c r="Q115" s="10">
        <v>0.78</v>
      </c>
      <c r="R115" s="10">
        <v>0.78</v>
      </c>
      <c r="S115" s="10">
        <v>0.78</v>
      </c>
      <c r="T115" s="10">
        <v>0.78</v>
      </c>
    </row>
    <row r="116" spans="1:20" x14ac:dyDescent="0.15">
      <c r="A116" s="79" t="s">
        <v>725</v>
      </c>
      <c r="C116" s="4"/>
      <c r="D116" s="9" t="s">
        <v>325</v>
      </c>
      <c r="E116" s="10">
        <v>0.78</v>
      </c>
      <c r="F116" s="10">
        <v>0.78</v>
      </c>
      <c r="G116" s="10">
        <v>0.78</v>
      </c>
      <c r="H116" s="10">
        <v>0.78</v>
      </c>
      <c r="I116" s="10">
        <v>0.78</v>
      </c>
      <c r="J116" s="10">
        <v>0.78</v>
      </c>
      <c r="K116" s="10">
        <v>0.78</v>
      </c>
      <c r="L116" s="10">
        <v>0.78</v>
      </c>
      <c r="M116" s="10">
        <v>0.78</v>
      </c>
      <c r="N116" s="10">
        <v>0.78</v>
      </c>
      <c r="O116" s="10">
        <v>0.78</v>
      </c>
      <c r="P116" s="10">
        <v>0.78</v>
      </c>
      <c r="Q116" s="10">
        <v>0.78</v>
      </c>
      <c r="R116" s="10">
        <v>0.78</v>
      </c>
      <c r="S116" s="10">
        <v>0.78</v>
      </c>
      <c r="T116" s="10">
        <v>0.78</v>
      </c>
    </row>
    <row r="117" spans="1:20" x14ac:dyDescent="0.15">
      <c r="A117" s="79" t="s">
        <v>725</v>
      </c>
      <c r="C117" s="4"/>
      <c r="D117" s="9" t="s">
        <v>326</v>
      </c>
      <c r="E117" s="10">
        <v>0.78</v>
      </c>
      <c r="F117" s="10">
        <v>0.78</v>
      </c>
      <c r="G117" s="10">
        <v>0.78</v>
      </c>
      <c r="H117" s="10">
        <v>0.78</v>
      </c>
      <c r="I117" s="10">
        <v>0.78</v>
      </c>
      <c r="J117" s="10">
        <v>0.78</v>
      </c>
      <c r="K117" s="10">
        <v>0.78</v>
      </c>
      <c r="L117" s="10">
        <v>0.78</v>
      </c>
      <c r="M117" s="10">
        <v>0.78</v>
      </c>
      <c r="N117" s="10">
        <v>0.78</v>
      </c>
      <c r="O117" s="10">
        <v>0.78</v>
      </c>
      <c r="P117" s="10">
        <v>0.78</v>
      </c>
      <c r="Q117" s="10">
        <v>0.78</v>
      </c>
      <c r="R117" s="10">
        <v>0.78</v>
      </c>
      <c r="S117" s="10">
        <v>0.78</v>
      </c>
      <c r="T117" s="10">
        <v>0.78</v>
      </c>
    </row>
    <row r="118" spans="1:20" x14ac:dyDescent="0.15">
      <c r="A118" s="79" t="s">
        <v>725</v>
      </c>
      <c r="C118" s="4"/>
      <c r="D118" s="9" t="s">
        <v>327</v>
      </c>
      <c r="E118" s="10">
        <v>0.78</v>
      </c>
      <c r="F118" s="10">
        <v>0.78</v>
      </c>
      <c r="G118" s="10">
        <v>0.78</v>
      </c>
      <c r="H118" s="10">
        <v>0.78</v>
      </c>
      <c r="I118" s="10">
        <v>0.78</v>
      </c>
      <c r="J118" s="10">
        <v>0.78</v>
      </c>
      <c r="K118" s="10">
        <v>0.78</v>
      </c>
      <c r="L118" s="10">
        <v>0.78</v>
      </c>
      <c r="M118" s="10">
        <v>0.78</v>
      </c>
      <c r="N118" s="10">
        <v>0.78</v>
      </c>
      <c r="O118" s="10">
        <v>0.78</v>
      </c>
      <c r="P118" s="10">
        <v>0.78</v>
      </c>
      <c r="Q118" s="10">
        <v>0.78</v>
      </c>
      <c r="R118" s="10">
        <v>0.78</v>
      </c>
      <c r="S118" s="10">
        <v>0.78</v>
      </c>
      <c r="T118" s="10">
        <v>0.78</v>
      </c>
    </row>
    <row r="119" spans="1:20" x14ac:dyDescent="0.15">
      <c r="A119" s="79" t="s">
        <v>725</v>
      </c>
      <c r="C119" s="4"/>
      <c r="D119" s="9" t="s">
        <v>328</v>
      </c>
      <c r="E119" s="10">
        <v>0.78</v>
      </c>
      <c r="F119" s="10">
        <v>0.78</v>
      </c>
      <c r="G119" s="10">
        <v>0.78</v>
      </c>
      <c r="H119" s="10">
        <v>0.78</v>
      </c>
      <c r="I119" s="10">
        <v>0.78</v>
      </c>
      <c r="J119" s="10">
        <v>0.78</v>
      </c>
      <c r="K119" s="10">
        <v>0.78</v>
      </c>
      <c r="L119" s="10">
        <v>0.78</v>
      </c>
      <c r="M119" s="10">
        <v>0.78</v>
      </c>
      <c r="N119" s="10">
        <v>0.78</v>
      </c>
      <c r="O119" s="10">
        <v>0.78</v>
      </c>
      <c r="P119" s="10">
        <v>0.78</v>
      </c>
      <c r="Q119" s="10">
        <v>0.78</v>
      </c>
      <c r="R119" s="10">
        <v>0.78</v>
      </c>
      <c r="S119" s="10">
        <v>0.78</v>
      </c>
      <c r="T119" s="10">
        <v>0.78</v>
      </c>
    </row>
    <row r="120" spans="1:20" x14ac:dyDescent="0.15">
      <c r="A120" s="79" t="s">
        <v>725</v>
      </c>
      <c r="C120" s="4"/>
      <c r="D120" s="9" t="s">
        <v>329</v>
      </c>
      <c r="E120" s="10">
        <v>0.78</v>
      </c>
      <c r="F120" s="10">
        <v>0.78</v>
      </c>
      <c r="G120" s="10">
        <v>0.78</v>
      </c>
      <c r="H120" s="10">
        <v>0.78</v>
      </c>
      <c r="I120" s="10">
        <v>0.78</v>
      </c>
      <c r="J120" s="10">
        <v>0.78</v>
      </c>
      <c r="K120" s="10">
        <v>0.78</v>
      </c>
      <c r="L120" s="10">
        <v>0.78</v>
      </c>
      <c r="M120" s="10">
        <v>0.78</v>
      </c>
      <c r="N120" s="10">
        <v>0.78</v>
      </c>
      <c r="O120" s="10">
        <v>0.78</v>
      </c>
      <c r="P120" s="10">
        <v>0.78</v>
      </c>
      <c r="Q120" s="10">
        <v>0.78</v>
      </c>
      <c r="R120" s="10">
        <v>0.78</v>
      </c>
      <c r="S120" s="10">
        <v>0.78</v>
      </c>
      <c r="T120" s="10">
        <v>0.78</v>
      </c>
    </row>
    <row r="121" spans="1:20" x14ac:dyDescent="0.15">
      <c r="A121" s="79" t="s">
        <v>725</v>
      </c>
      <c r="C121" s="4"/>
      <c r="D121" s="9" t="s">
        <v>330</v>
      </c>
      <c r="E121" s="10">
        <v>0.78</v>
      </c>
      <c r="F121" s="10">
        <v>0.78</v>
      </c>
      <c r="G121" s="10">
        <v>0.78</v>
      </c>
      <c r="H121" s="10">
        <v>0.78</v>
      </c>
      <c r="I121" s="10">
        <v>0.78</v>
      </c>
      <c r="J121" s="10">
        <v>0.78</v>
      </c>
      <c r="K121" s="10">
        <v>0.78</v>
      </c>
      <c r="L121" s="10">
        <v>0.78</v>
      </c>
      <c r="M121" s="10">
        <v>0.78</v>
      </c>
      <c r="N121" s="10">
        <v>0.78</v>
      </c>
      <c r="O121" s="10">
        <v>0.78</v>
      </c>
      <c r="P121" s="10">
        <v>0.78</v>
      </c>
      <c r="Q121" s="10">
        <v>0.78</v>
      </c>
      <c r="R121" s="10">
        <v>0.78</v>
      </c>
      <c r="S121" s="10">
        <v>0.78</v>
      </c>
      <c r="T121" s="10">
        <v>0.78</v>
      </c>
    </row>
    <row r="122" spans="1:20" x14ac:dyDescent="0.15">
      <c r="A122" s="79" t="s">
        <v>725</v>
      </c>
      <c r="C122" s="4"/>
      <c r="D122" s="9" t="s">
        <v>331</v>
      </c>
      <c r="E122" s="10">
        <v>0.78</v>
      </c>
      <c r="F122" s="10">
        <v>0.78</v>
      </c>
      <c r="G122" s="10">
        <v>0.78</v>
      </c>
      <c r="H122" s="10">
        <v>0.78</v>
      </c>
      <c r="I122" s="10">
        <v>0.78</v>
      </c>
      <c r="J122" s="10">
        <v>0.78</v>
      </c>
      <c r="K122" s="10">
        <v>0.78</v>
      </c>
      <c r="L122" s="10">
        <v>0.78</v>
      </c>
      <c r="M122" s="10">
        <v>0.78</v>
      </c>
      <c r="N122" s="10">
        <v>0.78</v>
      </c>
      <c r="O122" s="10">
        <v>0.78</v>
      </c>
      <c r="P122" s="10">
        <v>0.78</v>
      </c>
      <c r="Q122" s="10">
        <v>0.78</v>
      </c>
      <c r="R122" s="10">
        <v>0.78</v>
      </c>
      <c r="S122" s="10">
        <v>0.78</v>
      </c>
      <c r="T122" s="10">
        <v>0.78</v>
      </c>
    </row>
    <row r="123" spans="1:20" x14ac:dyDescent="0.15">
      <c r="A123" s="79" t="s">
        <v>725</v>
      </c>
      <c r="C123" s="4"/>
      <c r="D123" s="9" t="s">
        <v>332</v>
      </c>
      <c r="E123" s="10">
        <v>0.78</v>
      </c>
      <c r="F123" s="10">
        <v>0.78</v>
      </c>
      <c r="G123" s="10">
        <v>0.78</v>
      </c>
      <c r="H123" s="10">
        <v>0.78</v>
      </c>
      <c r="I123" s="10">
        <v>0.78</v>
      </c>
      <c r="J123" s="10">
        <v>0.78</v>
      </c>
      <c r="K123" s="10">
        <v>0.78</v>
      </c>
      <c r="L123" s="10">
        <v>0.78</v>
      </c>
      <c r="M123" s="10">
        <v>0.78</v>
      </c>
      <c r="N123" s="10">
        <v>0.78</v>
      </c>
      <c r="O123" s="10">
        <v>0.78</v>
      </c>
      <c r="P123" s="10">
        <v>0.78</v>
      </c>
      <c r="Q123" s="10">
        <v>0.78</v>
      </c>
      <c r="R123" s="10">
        <v>0.78</v>
      </c>
      <c r="S123" s="10">
        <v>0.78</v>
      </c>
      <c r="T123" s="10">
        <v>0.78</v>
      </c>
    </row>
    <row r="124" spans="1:20" x14ac:dyDescent="0.15">
      <c r="A124" s="79" t="s">
        <v>725</v>
      </c>
      <c r="C124" s="4"/>
      <c r="D124" s="9" t="s">
        <v>333</v>
      </c>
      <c r="E124" s="10">
        <v>0.78</v>
      </c>
      <c r="F124" s="10">
        <v>0.78</v>
      </c>
      <c r="G124" s="10">
        <v>0.78</v>
      </c>
      <c r="H124" s="10">
        <v>0.78</v>
      </c>
      <c r="I124" s="10">
        <v>0.78</v>
      </c>
      <c r="J124" s="10">
        <v>0.78</v>
      </c>
      <c r="K124" s="10">
        <v>0.78</v>
      </c>
      <c r="L124" s="10">
        <v>0.78</v>
      </c>
      <c r="M124" s="10">
        <v>0.78</v>
      </c>
      <c r="N124" s="10">
        <v>0.78</v>
      </c>
      <c r="O124" s="10">
        <v>0.78</v>
      </c>
      <c r="P124" s="10">
        <v>0.78</v>
      </c>
      <c r="Q124" s="10">
        <v>0.78</v>
      </c>
      <c r="R124" s="10">
        <v>0.78</v>
      </c>
      <c r="S124" s="10">
        <v>0.78</v>
      </c>
      <c r="T124" s="10">
        <v>0.78</v>
      </c>
    </row>
    <row r="125" spans="1:20" x14ac:dyDescent="0.15">
      <c r="A125" s="79" t="s">
        <v>725</v>
      </c>
      <c r="C125" s="4"/>
      <c r="D125" s="9" t="s">
        <v>334</v>
      </c>
      <c r="E125" s="10">
        <v>0.78</v>
      </c>
      <c r="F125" s="10">
        <v>0.78</v>
      </c>
      <c r="G125" s="10">
        <v>0.78</v>
      </c>
      <c r="H125" s="10">
        <v>0.78</v>
      </c>
      <c r="I125" s="10">
        <v>0.78</v>
      </c>
      <c r="J125" s="10">
        <v>0.78</v>
      </c>
      <c r="K125" s="10">
        <v>0.78</v>
      </c>
      <c r="L125" s="10">
        <v>0.78</v>
      </c>
      <c r="M125" s="10">
        <v>0.78</v>
      </c>
      <c r="N125" s="10">
        <v>0.78</v>
      </c>
      <c r="O125" s="10">
        <v>0.78</v>
      </c>
      <c r="P125" s="10">
        <v>0.78</v>
      </c>
      <c r="Q125" s="10">
        <v>0.78</v>
      </c>
      <c r="R125" s="10">
        <v>0.78</v>
      </c>
      <c r="S125" s="10">
        <v>0.78</v>
      </c>
      <c r="T125" s="10">
        <v>0.78</v>
      </c>
    </row>
    <row r="126" spans="1:20" x14ac:dyDescent="0.15">
      <c r="A126" s="79" t="s">
        <v>725</v>
      </c>
      <c r="C126" s="4"/>
      <c r="D126" s="9" t="s">
        <v>335</v>
      </c>
      <c r="E126" s="10">
        <v>0.78</v>
      </c>
      <c r="F126" s="10">
        <v>0.78</v>
      </c>
      <c r="G126" s="10">
        <v>0.78</v>
      </c>
      <c r="H126" s="10">
        <v>0.78</v>
      </c>
      <c r="I126" s="10">
        <v>0.78</v>
      </c>
      <c r="J126" s="10">
        <v>0.78</v>
      </c>
      <c r="K126" s="10">
        <v>0.78</v>
      </c>
      <c r="L126" s="10">
        <v>0.78</v>
      </c>
      <c r="M126" s="10">
        <v>0.78</v>
      </c>
      <c r="N126" s="10">
        <v>0.78</v>
      </c>
      <c r="O126" s="10">
        <v>0.78</v>
      </c>
      <c r="P126" s="10">
        <v>0.78</v>
      </c>
      <c r="Q126" s="10">
        <v>0.78</v>
      </c>
      <c r="R126" s="10">
        <v>0.78</v>
      </c>
      <c r="S126" s="10">
        <v>0.78</v>
      </c>
      <c r="T126" s="10">
        <v>0.78</v>
      </c>
    </row>
    <row r="127" spans="1:20" x14ac:dyDescent="0.15">
      <c r="A127" s="79" t="s">
        <v>725</v>
      </c>
      <c r="C127" s="4"/>
      <c r="D127" s="9" t="s">
        <v>336</v>
      </c>
      <c r="E127" s="10">
        <v>0.78</v>
      </c>
      <c r="F127" s="10">
        <v>0.78</v>
      </c>
      <c r="G127" s="10">
        <v>0.78</v>
      </c>
      <c r="H127" s="10">
        <v>0.78</v>
      </c>
      <c r="I127" s="10">
        <v>0.78</v>
      </c>
      <c r="J127" s="10">
        <v>0.78</v>
      </c>
      <c r="K127" s="10">
        <v>0.78</v>
      </c>
      <c r="L127" s="10">
        <v>0.78</v>
      </c>
      <c r="M127" s="10">
        <v>0.78</v>
      </c>
      <c r="N127" s="10">
        <v>0.78</v>
      </c>
      <c r="O127" s="10">
        <v>0.78</v>
      </c>
      <c r="P127" s="10">
        <v>0.78</v>
      </c>
      <c r="Q127" s="10">
        <v>0.78</v>
      </c>
      <c r="R127" s="10">
        <v>0.78</v>
      </c>
      <c r="S127" s="10">
        <v>0.78</v>
      </c>
      <c r="T127" s="10">
        <v>0.78</v>
      </c>
    </row>
    <row r="128" spans="1:20" x14ac:dyDescent="0.15">
      <c r="A128" s="79" t="s">
        <v>725</v>
      </c>
      <c r="C128" s="4"/>
      <c r="D128" s="9" t="s">
        <v>337</v>
      </c>
      <c r="E128" s="10">
        <v>0.78</v>
      </c>
      <c r="F128" s="10">
        <v>0.78</v>
      </c>
      <c r="G128" s="10">
        <v>0.78</v>
      </c>
      <c r="H128" s="10">
        <v>0.78</v>
      </c>
      <c r="I128" s="10">
        <v>0.78</v>
      </c>
      <c r="J128" s="10">
        <v>0.78</v>
      </c>
      <c r="K128" s="10">
        <v>0.78</v>
      </c>
      <c r="L128" s="10">
        <v>0.78</v>
      </c>
      <c r="M128" s="10">
        <v>0.78</v>
      </c>
      <c r="N128" s="10">
        <v>0.78</v>
      </c>
      <c r="O128" s="10">
        <v>0.78</v>
      </c>
      <c r="P128" s="10">
        <v>0.78</v>
      </c>
      <c r="Q128" s="10">
        <v>0.78</v>
      </c>
      <c r="R128" s="10">
        <v>0.78</v>
      </c>
      <c r="S128" s="10">
        <v>0.78</v>
      </c>
      <c r="T128" s="10">
        <v>0.78</v>
      </c>
    </row>
    <row r="129" spans="1:20" x14ac:dyDescent="0.15">
      <c r="A129" s="79" t="s">
        <v>725</v>
      </c>
      <c r="C129" s="4"/>
      <c r="D129" s="9" t="s">
        <v>338</v>
      </c>
      <c r="E129" s="10">
        <v>0.78</v>
      </c>
      <c r="F129" s="10">
        <v>0.78</v>
      </c>
      <c r="G129" s="10">
        <v>0.78</v>
      </c>
      <c r="H129" s="10">
        <v>0.78</v>
      </c>
      <c r="I129" s="10">
        <v>0.78</v>
      </c>
      <c r="J129" s="10">
        <v>0.78</v>
      </c>
      <c r="K129" s="10">
        <v>0.78</v>
      </c>
      <c r="L129" s="10">
        <v>0.78</v>
      </c>
      <c r="M129" s="10">
        <v>0.78</v>
      </c>
      <c r="N129" s="10">
        <v>0.78</v>
      </c>
      <c r="O129" s="10">
        <v>0.78</v>
      </c>
      <c r="P129" s="10">
        <v>0.78</v>
      </c>
      <c r="Q129" s="10">
        <v>0.78</v>
      </c>
      <c r="R129" s="10">
        <v>0.78</v>
      </c>
      <c r="S129" s="10">
        <v>0.78</v>
      </c>
      <c r="T129" s="10">
        <v>0.78</v>
      </c>
    </row>
    <row r="130" spans="1:20" x14ac:dyDescent="0.15">
      <c r="A130" s="79" t="s">
        <v>725</v>
      </c>
      <c r="C130" s="4"/>
      <c r="D130" s="9" t="s">
        <v>339</v>
      </c>
      <c r="E130" s="10">
        <v>0.78</v>
      </c>
      <c r="F130" s="10">
        <v>0.78</v>
      </c>
      <c r="G130" s="10">
        <v>0.78</v>
      </c>
      <c r="H130" s="10">
        <v>0.78</v>
      </c>
      <c r="I130" s="10">
        <v>0.78</v>
      </c>
      <c r="J130" s="10">
        <v>0.78</v>
      </c>
      <c r="K130" s="10">
        <v>0.78</v>
      </c>
      <c r="L130" s="10">
        <v>0.78</v>
      </c>
      <c r="M130" s="10">
        <v>0.78</v>
      </c>
      <c r="N130" s="10">
        <v>0.78</v>
      </c>
      <c r="O130" s="10">
        <v>0.78</v>
      </c>
      <c r="P130" s="10">
        <v>0.78</v>
      </c>
      <c r="Q130" s="10">
        <v>0.78</v>
      </c>
      <c r="R130" s="10">
        <v>0.78</v>
      </c>
      <c r="S130" s="10">
        <v>0.78</v>
      </c>
      <c r="T130" s="10">
        <v>0.78</v>
      </c>
    </row>
    <row r="131" spans="1:20" x14ac:dyDescent="0.15">
      <c r="A131" s="79" t="s">
        <v>725</v>
      </c>
      <c r="C131" s="4"/>
      <c r="D131" s="7" t="s">
        <v>45</v>
      </c>
    </row>
    <row r="132" spans="1:20" s="10" customFormat="1" x14ac:dyDescent="0.15">
      <c r="A132" s="79" t="s">
        <v>725</v>
      </c>
      <c r="B132" s="79"/>
      <c r="C132" s="77"/>
      <c r="D132" s="9" t="s">
        <v>46</v>
      </c>
      <c r="E132" s="12" t="s">
        <v>272</v>
      </c>
      <c r="F132" s="12" t="s">
        <v>272</v>
      </c>
      <c r="G132" s="12" t="s">
        <v>272</v>
      </c>
      <c r="H132" s="12" t="s">
        <v>272</v>
      </c>
      <c r="I132" s="12" t="s">
        <v>272</v>
      </c>
      <c r="J132" s="12" t="s">
        <v>272</v>
      </c>
      <c r="K132" s="12" t="s">
        <v>272</v>
      </c>
      <c r="L132" s="12" t="s">
        <v>272</v>
      </c>
      <c r="M132" s="12" t="s">
        <v>272</v>
      </c>
      <c r="N132" s="12" t="s">
        <v>272</v>
      </c>
      <c r="O132" s="12" t="s">
        <v>272</v>
      </c>
      <c r="P132" s="12" t="s">
        <v>272</v>
      </c>
      <c r="Q132" s="12" t="s">
        <v>272</v>
      </c>
      <c r="R132" s="12" t="s">
        <v>272</v>
      </c>
      <c r="S132" s="12" t="s">
        <v>272</v>
      </c>
      <c r="T132" s="12" t="s">
        <v>272</v>
      </c>
    </row>
    <row r="133" spans="1:20" x14ac:dyDescent="0.15">
      <c r="A133" s="79" t="s">
        <v>725</v>
      </c>
      <c r="B133" s="79" t="s">
        <v>770</v>
      </c>
      <c r="C133" s="4"/>
      <c r="D133" s="7" t="s">
        <v>238</v>
      </c>
      <c r="E133" s="10">
        <f>SUM(E134:E160)</f>
        <v>8.8400000000000016</v>
      </c>
      <c r="F133" s="10">
        <f t="shared" ref="F133:T133" si="2">SUM(F134:F160)</f>
        <v>9.5500000000000007</v>
      </c>
      <c r="G133" s="10">
        <f t="shared" si="2"/>
        <v>11.440000000000001</v>
      </c>
      <c r="H133" s="10">
        <f t="shared" si="2"/>
        <v>10.46</v>
      </c>
      <c r="I133" s="10">
        <f t="shared" si="2"/>
        <v>6.9399999999999995</v>
      </c>
      <c r="J133" s="10">
        <f t="shared" si="2"/>
        <v>10.870000000000005</v>
      </c>
      <c r="K133" s="10">
        <f t="shared" si="2"/>
        <v>7.4999999999999982</v>
      </c>
      <c r="L133" s="10">
        <f t="shared" si="2"/>
        <v>10.599999999999998</v>
      </c>
      <c r="M133" s="10">
        <f t="shared" si="2"/>
        <v>10.549999999999997</v>
      </c>
      <c r="N133" s="10">
        <f t="shared" si="2"/>
        <v>9.0300000000000011</v>
      </c>
      <c r="O133" s="10">
        <f t="shared" si="2"/>
        <v>12.760000000000003</v>
      </c>
      <c r="P133" s="10">
        <f t="shared" si="2"/>
        <v>12.840000000000003</v>
      </c>
      <c r="Q133" s="10">
        <f t="shared" si="2"/>
        <v>14.400000000000006</v>
      </c>
      <c r="R133" s="10">
        <f t="shared" si="2"/>
        <v>15.359999999999996</v>
      </c>
      <c r="S133" s="10">
        <f t="shared" si="2"/>
        <v>15.419999999999995</v>
      </c>
      <c r="T133" s="10">
        <f t="shared" si="2"/>
        <v>20.040000000000003</v>
      </c>
    </row>
    <row r="134" spans="1:20" x14ac:dyDescent="0.15">
      <c r="A134" s="79" t="s">
        <v>725</v>
      </c>
      <c r="C134" s="4"/>
      <c r="D134" s="9" t="s">
        <v>340</v>
      </c>
      <c r="E134" s="10">
        <v>0</v>
      </c>
      <c r="F134" s="10">
        <v>7.0000000000000007E-2</v>
      </c>
      <c r="G134" s="10">
        <v>0.02</v>
      </c>
      <c r="H134" s="10">
        <v>0.11</v>
      </c>
      <c r="I134" s="10">
        <v>0</v>
      </c>
      <c r="J134" s="10">
        <v>0.06</v>
      </c>
      <c r="K134" s="10">
        <v>0.02</v>
      </c>
      <c r="L134" s="10">
        <v>0.14000000000000001</v>
      </c>
      <c r="M134" s="10">
        <v>0.11</v>
      </c>
      <c r="N134" s="10">
        <v>7.0000000000000007E-2</v>
      </c>
      <c r="O134" s="10">
        <v>0.21</v>
      </c>
      <c r="P134" s="10">
        <v>0.19</v>
      </c>
      <c r="Q134" s="10">
        <v>0.24</v>
      </c>
      <c r="R134" s="10">
        <v>0.26</v>
      </c>
      <c r="S134" s="10">
        <v>0.27</v>
      </c>
      <c r="T134" s="10">
        <v>0.41</v>
      </c>
    </row>
    <row r="135" spans="1:20" x14ac:dyDescent="0.15">
      <c r="A135" s="79" t="s">
        <v>725</v>
      </c>
      <c r="C135" s="4"/>
      <c r="D135" s="9" t="s">
        <v>341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x14ac:dyDescent="0.15">
      <c r="A136" s="79" t="s">
        <v>725</v>
      </c>
      <c r="C136" s="4"/>
      <c r="D136" s="9" t="s">
        <v>342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x14ac:dyDescent="0.15">
      <c r="A137" s="79" t="s">
        <v>725</v>
      </c>
      <c r="C137" s="4"/>
      <c r="D137" s="9" t="s">
        <v>343</v>
      </c>
      <c r="E137" s="10">
        <v>0.27</v>
      </c>
      <c r="F137" s="10">
        <v>0.28000000000000003</v>
      </c>
      <c r="G137" s="10">
        <v>0.31</v>
      </c>
      <c r="H137" s="10">
        <v>0.28000000000000003</v>
      </c>
      <c r="I137" s="10">
        <v>0.23</v>
      </c>
      <c r="J137" s="10">
        <v>0.28999999999999998</v>
      </c>
      <c r="K137" s="10">
        <v>0.22</v>
      </c>
      <c r="L137" s="10">
        <v>0.28000000000000003</v>
      </c>
      <c r="M137" s="10">
        <v>0.28999999999999998</v>
      </c>
      <c r="N137" s="10">
        <v>0.23</v>
      </c>
      <c r="O137" s="10">
        <v>0.35</v>
      </c>
      <c r="P137" s="10">
        <v>0.35</v>
      </c>
      <c r="Q137" s="10">
        <v>0.39</v>
      </c>
      <c r="R137" s="10">
        <v>0.42</v>
      </c>
      <c r="S137" s="10">
        <v>0.42</v>
      </c>
      <c r="T137" s="10">
        <v>0.55000000000000004</v>
      </c>
    </row>
    <row r="138" spans="1:20" x14ac:dyDescent="0.15">
      <c r="A138" s="79" t="s">
        <v>725</v>
      </c>
      <c r="C138" s="4"/>
      <c r="D138" s="9" t="s">
        <v>344</v>
      </c>
      <c r="E138" s="10">
        <v>0.68</v>
      </c>
      <c r="F138" s="10">
        <v>0.69</v>
      </c>
      <c r="G138" s="10">
        <v>0.81</v>
      </c>
      <c r="H138" s="10">
        <v>0.69</v>
      </c>
      <c r="I138" s="10">
        <v>0.47</v>
      </c>
      <c r="J138" s="10">
        <v>0.78</v>
      </c>
      <c r="K138" s="10">
        <v>0.41</v>
      </c>
      <c r="L138" s="10">
        <v>0.61</v>
      </c>
      <c r="M138" s="10">
        <v>0.6</v>
      </c>
      <c r="N138" s="10">
        <v>0.47</v>
      </c>
      <c r="O138" s="10">
        <v>0.7</v>
      </c>
      <c r="P138" s="10">
        <v>0.71</v>
      </c>
      <c r="Q138" s="10">
        <v>0.8</v>
      </c>
      <c r="R138" s="10">
        <v>0.85</v>
      </c>
      <c r="S138" s="10">
        <v>0.85</v>
      </c>
      <c r="T138" s="10">
        <v>1.0900000000000001</v>
      </c>
    </row>
    <row r="139" spans="1:20" x14ac:dyDescent="0.15">
      <c r="A139" s="79" t="s">
        <v>725</v>
      </c>
      <c r="C139" s="4"/>
      <c r="D139" s="9" t="s">
        <v>345</v>
      </c>
      <c r="E139" s="10">
        <v>0.47</v>
      </c>
      <c r="F139" s="10">
        <v>0.5</v>
      </c>
      <c r="G139" s="10">
        <v>0.65</v>
      </c>
      <c r="H139" s="10">
        <v>0.54</v>
      </c>
      <c r="I139" s="10">
        <v>0.45</v>
      </c>
      <c r="J139" s="10">
        <v>0.63</v>
      </c>
      <c r="K139" s="10">
        <v>0.53</v>
      </c>
      <c r="L139" s="10">
        <v>0.56999999999999995</v>
      </c>
      <c r="M139" s="10">
        <v>0.57999999999999996</v>
      </c>
      <c r="N139" s="10">
        <v>0.56000000000000005</v>
      </c>
      <c r="O139" s="10">
        <v>0.7</v>
      </c>
      <c r="P139" s="10">
        <v>0.71</v>
      </c>
      <c r="Q139" s="10">
        <v>0.8</v>
      </c>
      <c r="R139" s="10">
        <v>0.85</v>
      </c>
      <c r="S139" s="10">
        <v>0.85</v>
      </c>
      <c r="T139" s="10">
        <v>1.0900000000000001</v>
      </c>
    </row>
    <row r="140" spans="1:20" x14ac:dyDescent="0.15">
      <c r="A140" s="79" t="s">
        <v>725</v>
      </c>
      <c r="C140" s="4"/>
      <c r="D140" s="9" t="s">
        <v>346</v>
      </c>
      <c r="E140" s="10">
        <v>0.48</v>
      </c>
      <c r="F140" s="10">
        <v>0.48</v>
      </c>
      <c r="G140" s="10">
        <v>0.59</v>
      </c>
      <c r="H140" s="10">
        <v>0.54</v>
      </c>
      <c r="I140" s="10">
        <v>0.31</v>
      </c>
      <c r="J140" s="10">
        <v>0.53</v>
      </c>
      <c r="K140" s="10">
        <v>0.31</v>
      </c>
      <c r="L140" s="10">
        <v>0.56999999999999995</v>
      </c>
      <c r="M140" s="10">
        <v>0.56999999999999995</v>
      </c>
      <c r="N140" s="10">
        <v>0.44</v>
      </c>
      <c r="O140" s="10">
        <v>0.71</v>
      </c>
      <c r="P140" s="10">
        <v>0.71</v>
      </c>
      <c r="Q140" s="10">
        <v>0.8</v>
      </c>
      <c r="R140" s="10">
        <v>0.85</v>
      </c>
      <c r="S140" s="10">
        <v>0.85</v>
      </c>
      <c r="T140" s="10">
        <v>1.0900000000000001</v>
      </c>
    </row>
    <row r="141" spans="1:20" x14ac:dyDescent="0.15">
      <c r="A141" s="79" t="s">
        <v>725</v>
      </c>
      <c r="C141" s="4"/>
      <c r="D141" s="9" t="s">
        <v>347</v>
      </c>
      <c r="E141" s="10">
        <v>0.36</v>
      </c>
      <c r="F141" s="10">
        <v>0.36</v>
      </c>
      <c r="G141" s="10">
        <v>0.43</v>
      </c>
      <c r="H141" s="10">
        <v>0.36</v>
      </c>
      <c r="I141" s="10">
        <v>0.21</v>
      </c>
      <c r="J141" s="10">
        <v>0.41</v>
      </c>
      <c r="K141" s="10">
        <v>0.17</v>
      </c>
      <c r="L141" s="10">
        <v>0.34</v>
      </c>
      <c r="M141" s="10">
        <v>0.34</v>
      </c>
      <c r="N141" s="10">
        <v>0.25</v>
      </c>
      <c r="O141" s="10">
        <v>0.42</v>
      </c>
      <c r="P141" s="10">
        <v>0.42</v>
      </c>
      <c r="Q141" s="10">
        <v>0.48</v>
      </c>
      <c r="R141" s="10">
        <v>0.5</v>
      </c>
      <c r="S141" s="10">
        <v>0.51</v>
      </c>
      <c r="T141" s="10">
        <v>0.66</v>
      </c>
    </row>
    <row r="142" spans="1:20" x14ac:dyDescent="0.15">
      <c r="A142" s="79" t="s">
        <v>725</v>
      </c>
      <c r="C142" s="4"/>
      <c r="D142" s="9" t="s">
        <v>348</v>
      </c>
      <c r="E142" s="10">
        <v>0.35</v>
      </c>
      <c r="F142" s="10">
        <v>0.36</v>
      </c>
      <c r="G142" s="10">
        <v>0.43</v>
      </c>
      <c r="H142" s="10">
        <v>0.35</v>
      </c>
      <c r="I142" s="10">
        <v>0.2</v>
      </c>
      <c r="J142" s="10">
        <v>0.41</v>
      </c>
      <c r="K142" s="10">
        <v>0.17</v>
      </c>
      <c r="L142" s="10">
        <v>0.34</v>
      </c>
      <c r="M142" s="10">
        <v>0.34</v>
      </c>
      <c r="N142" s="10">
        <v>0.25</v>
      </c>
      <c r="O142" s="10">
        <v>0.42</v>
      </c>
      <c r="P142" s="10">
        <v>0.42</v>
      </c>
      <c r="Q142" s="10">
        <v>0.48</v>
      </c>
      <c r="R142" s="10">
        <v>0.5</v>
      </c>
      <c r="S142" s="10">
        <v>0.51</v>
      </c>
      <c r="T142" s="10">
        <v>0.66</v>
      </c>
    </row>
    <row r="143" spans="1:20" x14ac:dyDescent="0.15">
      <c r="A143" s="79" t="s">
        <v>725</v>
      </c>
      <c r="C143" s="4"/>
      <c r="D143" s="9" t="s">
        <v>349</v>
      </c>
      <c r="E143" s="10">
        <v>0.28999999999999998</v>
      </c>
      <c r="F143" s="10">
        <v>0.34</v>
      </c>
      <c r="G143" s="10">
        <v>0.45</v>
      </c>
      <c r="H143" s="10">
        <v>0.37</v>
      </c>
      <c r="I143" s="10">
        <v>0.35</v>
      </c>
      <c r="J143" s="10">
        <v>0.45</v>
      </c>
      <c r="K143" s="10">
        <v>0.47</v>
      </c>
      <c r="L143" s="10">
        <v>0.38</v>
      </c>
      <c r="M143" s="10">
        <v>0.34</v>
      </c>
      <c r="N143" s="10">
        <v>0.46</v>
      </c>
      <c r="O143" s="10">
        <v>0.42</v>
      </c>
      <c r="P143" s="10">
        <v>0.42</v>
      </c>
      <c r="Q143" s="10">
        <v>0.48</v>
      </c>
      <c r="R143" s="10">
        <v>0.51</v>
      </c>
      <c r="S143" s="10">
        <v>0.51</v>
      </c>
      <c r="T143" s="10">
        <v>0.66</v>
      </c>
    </row>
    <row r="144" spans="1:20" x14ac:dyDescent="0.15">
      <c r="A144" s="79" t="s">
        <v>725</v>
      </c>
      <c r="C144" s="4"/>
      <c r="D144" s="9" t="s">
        <v>350</v>
      </c>
      <c r="E144" s="10">
        <v>0.28999999999999998</v>
      </c>
      <c r="F144" s="10">
        <v>0.34</v>
      </c>
      <c r="G144" s="10">
        <v>0.45</v>
      </c>
      <c r="H144" s="10">
        <v>0.37</v>
      </c>
      <c r="I144" s="10">
        <v>0.35</v>
      </c>
      <c r="J144" s="10">
        <v>0.45</v>
      </c>
      <c r="K144" s="10">
        <v>0.47</v>
      </c>
      <c r="L144" s="10">
        <v>0.38</v>
      </c>
      <c r="M144" s="10">
        <v>0.34</v>
      </c>
      <c r="N144" s="10">
        <v>0.46</v>
      </c>
      <c r="O144" s="10">
        <v>0.42</v>
      </c>
      <c r="P144" s="10">
        <v>0.42</v>
      </c>
      <c r="Q144" s="10">
        <v>0.48</v>
      </c>
      <c r="R144" s="10">
        <v>0.51</v>
      </c>
      <c r="S144" s="10">
        <v>0.51</v>
      </c>
      <c r="T144" s="10">
        <v>0.66</v>
      </c>
    </row>
    <row r="145" spans="1:20" x14ac:dyDescent="0.15">
      <c r="A145" s="79" t="s">
        <v>725</v>
      </c>
      <c r="C145" s="4"/>
      <c r="D145" s="9" t="s">
        <v>351</v>
      </c>
      <c r="E145" s="10">
        <v>0.67</v>
      </c>
      <c r="F145" s="10">
        <v>0.73</v>
      </c>
      <c r="G145" s="10">
        <v>0.89</v>
      </c>
      <c r="H145" s="10">
        <v>0.73</v>
      </c>
      <c r="I145" s="10">
        <v>0.54</v>
      </c>
      <c r="J145" s="10">
        <v>0.85</v>
      </c>
      <c r="K145" s="10">
        <v>0.54</v>
      </c>
      <c r="L145" s="10">
        <v>0.65</v>
      </c>
      <c r="M145" s="10">
        <v>0.63</v>
      </c>
      <c r="N145" s="10">
        <v>0.59</v>
      </c>
      <c r="O145" s="10">
        <v>0.79</v>
      </c>
      <c r="P145" s="10">
        <v>0.79</v>
      </c>
      <c r="Q145" s="10">
        <v>0.88</v>
      </c>
      <c r="R145" s="10">
        <v>0.94</v>
      </c>
      <c r="S145" s="10">
        <v>0.95</v>
      </c>
      <c r="T145" s="10">
        <v>1.23</v>
      </c>
    </row>
    <row r="146" spans="1:20" x14ac:dyDescent="0.15">
      <c r="A146" s="79" t="s">
        <v>725</v>
      </c>
      <c r="C146" s="4"/>
      <c r="D146" s="9" t="s">
        <v>352</v>
      </c>
      <c r="E146" s="10">
        <v>0.54</v>
      </c>
      <c r="F146" s="10">
        <v>0.56999999999999995</v>
      </c>
      <c r="G146" s="10">
        <v>0.68</v>
      </c>
      <c r="H146" s="10">
        <v>0.59</v>
      </c>
      <c r="I146" s="10">
        <v>0.36</v>
      </c>
      <c r="J146" s="10">
        <v>0.64</v>
      </c>
      <c r="K146" s="10">
        <v>0.36</v>
      </c>
      <c r="L146" s="10">
        <v>0.63</v>
      </c>
      <c r="M146" s="10">
        <v>0.63</v>
      </c>
      <c r="N146" s="10">
        <v>0.49</v>
      </c>
      <c r="O146" s="10">
        <v>0.79</v>
      </c>
      <c r="P146" s="10">
        <v>0.79</v>
      </c>
      <c r="Q146" s="10">
        <v>0.88</v>
      </c>
      <c r="R146" s="10">
        <v>0.94</v>
      </c>
      <c r="S146" s="10">
        <v>0.95</v>
      </c>
      <c r="T146" s="10">
        <v>1.23</v>
      </c>
    </row>
    <row r="147" spans="1:20" x14ac:dyDescent="0.15">
      <c r="A147" s="79" t="s">
        <v>725</v>
      </c>
      <c r="C147" s="4"/>
      <c r="D147" s="9" t="s">
        <v>353</v>
      </c>
      <c r="E147" s="10">
        <v>0.41</v>
      </c>
      <c r="F147" s="10">
        <v>0.48</v>
      </c>
      <c r="G147" s="10">
        <v>0.61</v>
      </c>
      <c r="H147" s="10">
        <v>0.59</v>
      </c>
      <c r="I147" s="10">
        <v>0.34</v>
      </c>
      <c r="J147" s="10">
        <v>0.56999999999999995</v>
      </c>
      <c r="K147" s="10">
        <v>0.36</v>
      </c>
      <c r="L147" s="10">
        <v>0.63</v>
      </c>
      <c r="M147" s="10">
        <v>0.63</v>
      </c>
      <c r="N147" s="10">
        <v>0.49</v>
      </c>
      <c r="O147" s="10">
        <v>0.79</v>
      </c>
      <c r="P147" s="10">
        <v>0.79</v>
      </c>
      <c r="Q147" s="10">
        <v>0.88</v>
      </c>
      <c r="R147" s="10">
        <v>0.94</v>
      </c>
      <c r="S147" s="10">
        <v>0.95</v>
      </c>
      <c r="T147" s="10">
        <v>1.23</v>
      </c>
    </row>
    <row r="148" spans="1:20" x14ac:dyDescent="0.15">
      <c r="A148" s="79" t="s">
        <v>725</v>
      </c>
      <c r="C148" s="4"/>
      <c r="D148" s="9" t="s">
        <v>354</v>
      </c>
      <c r="E148" s="10">
        <v>0.28999999999999998</v>
      </c>
      <c r="F148" s="10">
        <v>0.3</v>
      </c>
      <c r="G148" s="10">
        <v>0.32</v>
      </c>
      <c r="H148" s="10">
        <v>0.28999999999999998</v>
      </c>
      <c r="I148" s="10">
        <v>0.19</v>
      </c>
      <c r="J148" s="10">
        <v>0.28999999999999998</v>
      </c>
      <c r="K148" s="10">
        <v>0.15</v>
      </c>
      <c r="L148" s="10">
        <v>0.28000000000000003</v>
      </c>
      <c r="M148" s="10">
        <v>0.28999999999999998</v>
      </c>
      <c r="N148" s="10">
        <v>0.22</v>
      </c>
      <c r="O148" s="10">
        <v>0.35</v>
      </c>
      <c r="P148" s="10">
        <v>0.35</v>
      </c>
      <c r="Q148" s="10">
        <v>0.39</v>
      </c>
      <c r="R148" s="10">
        <v>0.42</v>
      </c>
      <c r="S148" s="10">
        <v>0.42</v>
      </c>
      <c r="T148" s="10">
        <v>0.55000000000000004</v>
      </c>
    </row>
    <row r="149" spans="1:20" x14ac:dyDescent="0.15">
      <c r="A149" s="79" t="s">
        <v>725</v>
      </c>
      <c r="C149" s="4"/>
      <c r="D149" s="9" t="s">
        <v>355</v>
      </c>
      <c r="E149" s="10">
        <v>0.41</v>
      </c>
      <c r="F149" s="10">
        <v>0.48</v>
      </c>
      <c r="G149" s="10">
        <v>0.56000000000000005</v>
      </c>
      <c r="H149" s="10">
        <v>0.59</v>
      </c>
      <c r="I149" s="10">
        <v>0.28999999999999998</v>
      </c>
      <c r="J149" s="10">
        <v>0.52</v>
      </c>
      <c r="K149" s="10">
        <v>0.36</v>
      </c>
      <c r="L149" s="10">
        <v>0.63</v>
      </c>
      <c r="M149" s="10">
        <v>0.63</v>
      </c>
      <c r="N149" s="10">
        <v>0.49</v>
      </c>
      <c r="O149" s="10">
        <v>0.79</v>
      </c>
      <c r="P149" s="10">
        <v>0.79</v>
      </c>
      <c r="Q149" s="10">
        <v>0.88</v>
      </c>
      <c r="R149" s="10">
        <v>0.94</v>
      </c>
      <c r="S149" s="10">
        <v>0.95</v>
      </c>
      <c r="T149" s="10">
        <v>1.23</v>
      </c>
    </row>
    <row r="150" spans="1:20" x14ac:dyDescent="0.15">
      <c r="A150" s="79" t="s">
        <v>725</v>
      </c>
      <c r="C150" s="4"/>
      <c r="D150" s="9" t="s">
        <v>356</v>
      </c>
      <c r="E150" s="10">
        <v>0.36</v>
      </c>
      <c r="F150" s="10">
        <v>0.39</v>
      </c>
      <c r="G150" s="10">
        <v>0.47</v>
      </c>
      <c r="H150" s="10">
        <v>0.48</v>
      </c>
      <c r="I150" s="10">
        <v>0.24</v>
      </c>
      <c r="J150" s="10">
        <v>0.43</v>
      </c>
      <c r="K150" s="10">
        <v>0.28999999999999998</v>
      </c>
      <c r="L150" s="10">
        <v>0.51</v>
      </c>
      <c r="M150" s="10">
        <v>0.52</v>
      </c>
      <c r="N150" s="10">
        <v>0.4</v>
      </c>
      <c r="O150" s="10">
        <v>0.64</v>
      </c>
      <c r="P150" s="10">
        <v>0.65</v>
      </c>
      <c r="Q150" s="10">
        <v>0.72</v>
      </c>
      <c r="R150" s="10">
        <v>0.77</v>
      </c>
      <c r="S150" s="10">
        <v>0.77</v>
      </c>
      <c r="T150" s="10">
        <v>1.01</v>
      </c>
    </row>
    <row r="151" spans="1:20" x14ac:dyDescent="0.15">
      <c r="A151" s="79" t="s">
        <v>725</v>
      </c>
      <c r="C151" s="4"/>
      <c r="D151" s="9" t="s">
        <v>357</v>
      </c>
      <c r="E151" s="10">
        <v>0.36</v>
      </c>
      <c r="F151" s="10">
        <v>0.39</v>
      </c>
      <c r="G151" s="10">
        <v>0.47</v>
      </c>
      <c r="H151" s="10">
        <v>0.48</v>
      </c>
      <c r="I151" s="10">
        <v>0.24</v>
      </c>
      <c r="J151" s="10">
        <v>0.43</v>
      </c>
      <c r="K151" s="10">
        <v>0.28999999999999998</v>
      </c>
      <c r="L151" s="10">
        <v>0.51</v>
      </c>
      <c r="M151" s="10">
        <v>0.52</v>
      </c>
      <c r="N151" s="10">
        <v>0.4</v>
      </c>
      <c r="O151" s="10">
        <v>0.64</v>
      </c>
      <c r="P151" s="10">
        <v>0.65</v>
      </c>
      <c r="Q151" s="10">
        <v>0.72</v>
      </c>
      <c r="R151" s="10">
        <v>0.77</v>
      </c>
      <c r="S151" s="10">
        <v>0.77</v>
      </c>
      <c r="T151" s="10">
        <v>1.01</v>
      </c>
    </row>
    <row r="152" spans="1:20" x14ac:dyDescent="0.15">
      <c r="A152" s="79" t="s">
        <v>725</v>
      </c>
      <c r="C152" s="4"/>
      <c r="D152" s="9" t="s">
        <v>358</v>
      </c>
      <c r="E152" s="10">
        <v>0.35</v>
      </c>
      <c r="F152" s="10">
        <v>0.4</v>
      </c>
      <c r="G152" s="10">
        <v>0.51</v>
      </c>
      <c r="H152" s="10">
        <v>0.48</v>
      </c>
      <c r="I152" s="10">
        <v>0.28999999999999998</v>
      </c>
      <c r="J152" s="10">
        <v>0.48</v>
      </c>
      <c r="K152" s="10">
        <v>0.31</v>
      </c>
      <c r="L152" s="10">
        <v>0.51</v>
      </c>
      <c r="M152" s="10">
        <v>0.52</v>
      </c>
      <c r="N152" s="10">
        <v>0.4</v>
      </c>
      <c r="O152" s="10">
        <v>0.64</v>
      </c>
      <c r="P152" s="10">
        <v>0.65</v>
      </c>
      <c r="Q152" s="10">
        <v>0.72</v>
      </c>
      <c r="R152" s="10">
        <v>0.77</v>
      </c>
      <c r="S152" s="10">
        <v>0.77</v>
      </c>
      <c r="T152" s="10">
        <v>1.01</v>
      </c>
    </row>
    <row r="153" spans="1:20" x14ac:dyDescent="0.15">
      <c r="A153" s="79" t="s">
        <v>725</v>
      </c>
      <c r="C153" s="4"/>
      <c r="D153" s="9" t="s">
        <v>359</v>
      </c>
      <c r="E153" s="10">
        <v>0.35</v>
      </c>
      <c r="F153" s="10">
        <v>0.4</v>
      </c>
      <c r="G153" s="10">
        <v>0.51</v>
      </c>
      <c r="H153" s="10">
        <v>0.48</v>
      </c>
      <c r="I153" s="10">
        <v>0.28999999999999998</v>
      </c>
      <c r="J153" s="10">
        <v>0.48</v>
      </c>
      <c r="K153" s="10">
        <v>0.31</v>
      </c>
      <c r="L153" s="10">
        <v>0.51</v>
      </c>
      <c r="M153" s="10">
        <v>0.52</v>
      </c>
      <c r="N153" s="10">
        <v>0.4</v>
      </c>
      <c r="O153" s="10">
        <v>0.64</v>
      </c>
      <c r="P153" s="10">
        <v>0.65</v>
      </c>
      <c r="Q153" s="10">
        <v>0.72</v>
      </c>
      <c r="R153" s="10">
        <v>0.77</v>
      </c>
      <c r="S153" s="10">
        <v>0.77</v>
      </c>
      <c r="T153" s="10">
        <v>1.01</v>
      </c>
    </row>
    <row r="154" spans="1:20" x14ac:dyDescent="0.15">
      <c r="A154" s="79" t="s">
        <v>725</v>
      </c>
      <c r="C154" s="4"/>
      <c r="D154" s="9" t="s">
        <v>360</v>
      </c>
      <c r="E154" s="10">
        <v>0.37</v>
      </c>
      <c r="F154" s="10">
        <v>0.37</v>
      </c>
      <c r="G154" s="10">
        <v>0.42</v>
      </c>
      <c r="H154" s="10">
        <v>0.39</v>
      </c>
      <c r="I154" s="10">
        <v>0.33</v>
      </c>
      <c r="J154" s="10">
        <v>0.39</v>
      </c>
      <c r="K154" s="10">
        <v>0.31</v>
      </c>
      <c r="L154" s="10">
        <v>0.37</v>
      </c>
      <c r="M154" s="10">
        <v>0.4</v>
      </c>
      <c r="N154" s="10">
        <v>0.34</v>
      </c>
      <c r="O154" s="10">
        <v>0.45</v>
      </c>
      <c r="P154" s="10">
        <v>0.47</v>
      </c>
      <c r="Q154" s="10">
        <v>0.5</v>
      </c>
      <c r="R154" s="10">
        <v>0.54</v>
      </c>
      <c r="S154" s="10">
        <v>0.53</v>
      </c>
      <c r="T154" s="10">
        <v>0.66</v>
      </c>
    </row>
    <row r="155" spans="1:20" x14ac:dyDescent="0.15">
      <c r="A155" s="79" t="s">
        <v>725</v>
      </c>
      <c r="C155" s="4"/>
      <c r="D155" s="9" t="s">
        <v>361</v>
      </c>
      <c r="E155" s="10">
        <v>0.2</v>
      </c>
      <c r="F155" s="10">
        <v>0.2</v>
      </c>
      <c r="G155" s="10">
        <v>0.22</v>
      </c>
      <c r="H155" s="10">
        <v>0.26</v>
      </c>
      <c r="I155" s="10">
        <v>0.12</v>
      </c>
      <c r="J155" s="10">
        <v>0.22</v>
      </c>
      <c r="K155" s="10">
        <v>0.15</v>
      </c>
      <c r="L155" s="10">
        <v>0.28000000000000003</v>
      </c>
      <c r="M155" s="10">
        <v>0.28999999999999998</v>
      </c>
      <c r="N155" s="10">
        <v>0.22</v>
      </c>
      <c r="O155" s="10">
        <v>0.35</v>
      </c>
      <c r="P155" s="10">
        <v>0.35</v>
      </c>
      <c r="Q155" s="10">
        <v>0.39</v>
      </c>
      <c r="R155" s="10">
        <v>0.42</v>
      </c>
      <c r="S155" s="10">
        <v>0.42</v>
      </c>
      <c r="T155" s="10">
        <v>0.55000000000000004</v>
      </c>
    </row>
    <row r="156" spans="1:20" x14ac:dyDescent="0.15">
      <c r="A156" s="79" t="s">
        <v>725</v>
      </c>
      <c r="C156" s="4"/>
      <c r="D156" s="9" t="s">
        <v>362</v>
      </c>
      <c r="E156" s="10">
        <v>0.15</v>
      </c>
      <c r="F156" s="10">
        <v>0.15</v>
      </c>
      <c r="G156" s="10">
        <v>0.15</v>
      </c>
      <c r="H156" s="10">
        <v>0.15</v>
      </c>
      <c r="I156" s="10">
        <v>7.0000000000000007E-2</v>
      </c>
      <c r="J156" s="10">
        <v>0.13</v>
      </c>
      <c r="K156" s="10">
        <v>0.09</v>
      </c>
      <c r="L156" s="10">
        <v>0.17</v>
      </c>
      <c r="M156" s="10">
        <v>0.17</v>
      </c>
      <c r="N156" s="10">
        <v>0.13</v>
      </c>
      <c r="O156" s="10">
        <v>0.21</v>
      </c>
      <c r="P156" s="10">
        <v>0.21</v>
      </c>
      <c r="Q156" s="10">
        <v>0.24</v>
      </c>
      <c r="R156" s="10">
        <v>0.26</v>
      </c>
      <c r="S156" s="10">
        <v>0.26</v>
      </c>
      <c r="T156" s="10">
        <v>0.34</v>
      </c>
    </row>
    <row r="157" spans="1:20" x14ac:dyDescent="0.15">
      <c r="A157" s="79" t="s">
        <v>725</v>
      </c>
      <c r="C157" s="4"/>
      <c r="D157" s="9" t="s">
        <v>363</v>
      </c>
      <c r="E157" s="10">
        <v>0.15</v>
      </c>
      <c r="F157" s="10">
        <v>0.14000000000000001</v>
      </c>
      <c r="G157" s="10">
        <v>0.14000000000000001</v>
      </c>
      <c r="H157" s="10">
        <v>0.15</v>
      </c>
      <c r="I157" s="10">
        <v>7.0000000000000007E-2</v>
      </c>
      <c r="J157" s="10">
        <v>0.13</v>
      </c>
      <c r="K157" s="10">
        <v>0.09</v>
      </c>
      <c r="L157" s="10">
        <v>0.17</v>
      </c>
      <c r="M157" s="10">
        <v>0.17</v>
      </c>
      <c r="N157" s="10">
        <v>0.13</v>
      </c>
      <c r="O157" s="10">
        <v>0.21</v>
      </c>
      <c r="P157" s="10">
        <v>0.21</v>
      </c>
      <c r="Q157" s="10">
        <v>0.24</v>
      </c>
      <c r="R157" s="10">
        <v>0.26</v>
      </c>
      <c r="S157" s="10">
        <v>0.26</v>
      </c>
      <c r="T157" s="10">
        <v>0.34</v>
      </c>
    </row>
    <row r="158" spans="1:20" x14ac:dyDescent="0.15">
      <c r="A158" s="79" t="s">
        <v>725</v>
      </c>
      <c r="C158" s="4"/>
      <c r="D158" s="9" t="s">
        <v>364</v>
      </c>
      <c r="E158" s="10">
        <v>0.12</v>
      </c>
      <c r="F158" s="10">
        <v>0.14000000000000001</v>
      </c>
      <c r="G158" s="10">
        <v>0.16</v>
      </c>
      <c r="H158" s="10">
        <v>0.16</v>
      </c>
      <c r="I158" s="10">
        <v>0.14000000000000001</v>
      </c>
      <c r="J158" s="10">
        <v>0.15</v>
      </c>
      <c r="K158" s="10">
        <v>0.14000000000000001</v>
      </c>
      <c r="L158" s="10">
        <v>0.17</v>
      </c>
      <c r="M158" s="10">
        <v>0.18</v>
      </c>
      <c r="N158" s="10">
        <v>0.15</v>
      </c>
      <c r="O158" s="10">
        <v>0.21</v>
      </c>
      <c r="P158" s="10">
        <v>0.21</v>
      </c>
      <c r="Q158" s="10">
        <v>0.24</v>
      </c>
      <c r="R158" s="10">
        <v>0.26</v>
      </c>
      <c r="S158" s="10">
        <v>0.26</v>
      </c>
      <c r="T158" s="10">
        <v>0.34</v>
      </c>
    </row>
    <row r="159" spans="1:20" x14ac:dyDescent="0.15">
      <c r="A159" s="79" t="s">
        <v>725</v>
      </c>
      <c r="C159" s="4"/>
      <c r="D159" s="9" t="s">
        <v>365</v>
      </c>
      <c r="E159" s="10">
        <v>0.12</v>
      </c>
      <c r="F159" s="10">
        <v>0.14000000000000001</v>
      </c>
      <c r="G159" s="10">
        <v>0.16</v>
      </c>
      <c r="H159" s="10">
        <v>0.16</v>
      </c>
      <c r="I159" s="10">
        <v>0.14000000000000001</v>
      </c>
      <c r="J159" s="10">
        <v>0.15</v>
      </c>
      <c r="K159" s="10">
        <v>0.14000000000000001</v>
      </c>
      <c r="L159" s="10">
        <v>0.17</v>
      </c>
      <c r="M159" s="10">
        <v>0.18</v>
      </c>
      <c r="N159" s="10">
        <v>0.15</v>
      </c>
      <c r="O159" s="10">
        <v>0.21</v>
      </c>
      <c r="P159" s="10">
        <v>0.22</v>
      </c>
      <c r="Q159" s="10">
        <v>0.25</v>
      </c>
      <c r="R159" s="10">
        <v>0.26</v>
      </c>
      <c r="S159" s="10">
        <v>0.26</v>
      </c>
      <c r="T159" s="10">
        <v>0.34</v>
      </c>
    </row>
    <row r="160" spans="1:20" x14ac:dyDescent="0.15">
      <c r="A160" s="79" t="s">
        <v>725</v>
      </c>
      <c r="C160" s="4"/>
      <c r="D160" s="9" t="s">
        <v>366</v>
      </c>
      <c r="E160" s="10">
        <v>0.8</v>
      </c>
      <c r="F160" s="10">
        <v>0.85</v>
      </c>
      <c r="G160" s="10">
        <v>1.03</v>
      </c>
      <c r="H160" s="10">
        <v>0.87</v>
      </c>
      <c r="I160" s="10">
        <v>0.72</v>
      </c>
      <c r="J160" s="10">
        <v>1</v>
      </c>
      <c r="K160" s="10">
        <v>0.84</v>
      </c>
      <c r="L160" s="10">
        <v>0.8</v>
      </c>
      <c r="M160" s="10">
        <v>0.76</v>
      </c>
      <c r="N160" s="10">
        <v>0.84</v>
      </c>
      <c r="O160" s="10">
        <v>0.7</v>
      </c>
      <c r="P160" s="10">
        <v>0.71</v>
      </c>
      <c r="Q160" s="10">
        <v>0.8</v>
      </c>
      <c r="R160" s="10">
        <v>0.85</v>
      </c>
      <c r="S160" s="10">
        <v>0.85</v>
      </c>
      <c r="T160" s="10">
        <v>1.0900000000000001</v>
      </c>
    </row>
    <row r="161" spans="1:20" x14ac:dyDescent="0.15">
      <c r="A161" s="79" t="s">
        <v>725</v>
      </c>
      <c r="C161" s="7" t="s">
        <v>55</v>
      </c>
      <c r="D161" s="8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spans="1:20" x14ac:dyDescent="0.15">
      <c r="A162" s="79" t="s">
        <v>725</v>
      </c>
      <c r="C162" s="4"/>
      <c r="D162" s="7" t="s">
        <v>56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spans="1:20" x14ac:dyDescent="0.15">
      <c r="A163" s="79" t="s">
        <v>725</v>
      </c>
      <c r="C163" s="4"/>
      <c r="D163" s="9" t="s">
        <v>204</v>
      </c>
      <c r="E163" s="61">
        <v>8.0264122576404875E-2</v>
      </c>
      <c r="F163" s="61">
        <v>0.12110569105691057</v>
      </c>
      <c r="G163" s="61">
        <v>0.10122790638675716</v>
      </c>
      <c r="H163" s="61">
        <v>0.10354129621478875</v>
      </c>
      <c r="I163" s="61">
        <v>0.12843184792975304</v>
      </c>
      <c r="J163" s="61">
        <v>9.697744510978043E-2</v>
      </c>
      <c r="K163" s="61">
        <v>0.14807297631235217</v>
      </c>
      <c r="L163" s="61">
        <v>7.3530250365904493E-2</v>
      </c>
      <c r="M163" s="61">
        <v>3.7603637320546189E-2</v>
      </c>
      <c r="N163" s="61">
        <v>7.233156872764436E-2</v>
      </c>
      <c r="O163" s="61">
        <v>5.2754763004712192E-2</v>
      </c>
      <c r="P163" s="61">
        <v>3.7663976718745017E-2</v>
      </c>
      <c r="Q163" s="61">
        <v>5.8352457217186293E-2</v>
      </c>
      <c r="R163" s="61">
        <v>7.2865393193057307E-2</v>
      </c>
      <c r="S163" s="61">
        <v>5.6276890756302524E-2</v>
      </c>
      <c r="T163" s="61">
        <v>9.2874352075337313E-2</v>
      </c>
    </row>
    <row r="164" spans="1:20" x14ac:dyDescent="0.15">
      <c r="A164" s="79" t="s">
        <v>725</v>
      </c>
      <c r="C164" s="4"/>
      <c r="D164" s="9" t="s">
        <v>239</v>
      </c>
      <c r="E164" s="10">
        <v>10.39</v>
      </c>
      <c r="F164" s="10">
        <v>13.66</v>
      </c>
      <c r="G164" s="10">
        <v>12.73</v>
      </c>
      <c r="H164" s="10">
        <v>10.01</v>
      </c>
      <c r="I164" s="10">
        <v>10.38</v>
      </c>
      <c r="J164" s="10">
        <v>10.85</v>
      </c>
      <c r="K164" s="10">
        <v>11.15</v>
      </c>
      <c r="L164" s="10">
        <v>6.72</v>
      </c>
      <c r="M164" s="10">
        <v>3.42</v>
      </c>
      <c r="N164" s="10">
        <v>5.64</v>
      </c>
      <c r="O164" s="10">
        <v>4.55</v>
      </c>
      <c r="P164" s="10">
        <v>3.14</v>
      </c>
      <c r="Q164" s="10">
        <v>5.09</v>
      </c>
      <c r="R164" s="10">
        <v>5.99</v>
      </c>
      <c r="S164" s="10">
        <v>4.7</v>
      </c>
      <c r="T164" s="10">
        <v>8.32</v>
      </c>
    </row>
    <row r="165" spans="1:20" x14ac:dyDescent="0.15">
      <c r="A165" s="79" t="s">
        <v>725</v>
      </c>
      <c r="C165" s="4"/>
      <c r="D165" s="7" t="s">
        <v>57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1:20" x14ac:dyDescent="0.15">
      <c r="A166" s="79" t="s">
        <v>725</v>
      </c>
      <c r="C166" s="4"/>
      <c r="D166" s="9" t="s">
        <v>205</v>
      </c>
      <c r="E166" s="61">
        <v>1.1437239248004121E-2</v>
      </c>
      <c r="F166" s="61">
        <v>8.0932404944453144E-3</v>
      </c>
      <c r="G166" s="61">
        <v>8.2806028296083661E-3</v>
      </c>
      <c r="H166" s="61">
        <v>9.783000755238901E-3</v>
      </c>
      <c r="I166" s="61">
        <v>8.558523050375513E-3</v>
      </c>
      <c r="J166" s="61">
        <v>7.7469292700778495E-3</v>
      </c>
      <c r="K166" s="61">
        <v>8.5404876739124166E-3</v>
      </c>
      <c r="L166" s="61">
        <v>9.7289399161675939E-3</v>
      </c>
      <c r="M166" s="61">
        <v>6.9379907436961383E-3</v>
      </c>
      <c r="N166" s="61">
        <v>8.4001434458756373E-3</v>
      </c>
      <c r="O166" s="61">
        <v>8.4186754776612548E-3</v>
      </c>
      <c r="P166" s="61">
        <v>6.9641947870677104E-3</v>
      </c>
      <c r="Q166" s="61">
        <v>7.877106620471256E-3</v>
      </c>
      <c r="R166" s="61">
        <v>8.2086634780254488E-3</v>
      </c>
      <c r="S166" s="61">
        <v>7.8741708139245907E-3</v>
      </c>
      <c r="T166" s="61">
        <v>4.1393595911131415E-3</v>
      </c>
    </row>
    <row r="167" spans="1:20" x14ac:dyDescent="0.15">
      <c r="A167" s="79" t="s">
        <v>725</v>
      </c>
      <c r="C167" s="4"/>
      <c r="D167" s="9" t="s">
        <v>239</v>
      </c>
      <c r="E167" s="10">
        <v>0.71</v>
      </c>
      <c r="F167" s="10">
        <v>1.65</v>
      </c>
      <c r="G167" s="10">
        <v>1.29</v>
      </c>
      <c r="H167" s="10">
        <v>3.43</v>
      </c>
      <c r="I167" s="10">
        <v>1.39</v>
      </c>
      <c r="J167" s="10">
        <v>1.86</v>
      </c>
      <c r="K167" s="10">
        <v>2.84</v>
      </c>
      <c r="L167" s="10">
        <v>5.25</v>
      </c>
      <c r="M167" s="10">
        <v>2.77</v>
      </c>
      <c r="N167" s="10">
        <v>4.5599999999999996</v>
      </c>
      <c r="O167" s="10">
        <v>5.61</v>
      </c>
      <c r="P167" s="10">
        <v>3.71</v>
      </c>
      <c r="Q167" s="10">
        <v>6.41</v>
      </c>
      <c r="R167" s="10">
        <v>5.8</v>
      </c>
      <c r="S167" s="10">
        <v>7.88</v>
      </c>
      <c r="T167" s="10">
        <v>6.24</v>
      </c>
    </row>
    <row r="168" spans="1:20" x14ac:dyDescent="0.15">
      <c r="A168" s="79" t="s">
        <v>725</v>
      </c>
      <c r="C168" s="4"/>
      <c r="D168" s="7" t="s">
        <v>58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spans="1:20" x14ac:dyDescent="0.15">
      <c r="A169" s="79" t="s">
        <v>725</v>
      </c>
      <c r="C169" s="4"/>
      <c r="D169" s="9" t="s">
        <v>240</v>
      </c>
      <c r="E169" s="10">
        <v>11.1</v>
      </c>
      <c r="F169" s="10">
        <v>15.31</v>
      </c>
      <c r="G169" s="10">
        <v>14.02</v>
      </c>
      <c r="H169" s="10">
        <v>13.44</v>
      </c>
      <c r="I169" s="10">
        <v>11.77</v>
      </c>
      <c r="J169" s="10">
        <v>12.71</v>
      </c>
      <c r="K169" s="10">
        <v>13.99</v>
      </c>
      <c r="L169" s="10">
        <v>11.97</v>
      </c>
      <c r="M169" s="10">
        <v>6.19</v>
      </c>
      <c r="N169" s="10">
        <v>10.199999999999999</v>
      </c>
      <c r="O169" s="10">
        <v>10.16</v>
      </c>
      <c r="P169" s="10">
        <v>6.85</v>
      </c>
      <c r="Q169" s="10">
        <v>11.5</v>
      </c>
      <c r="R169" s="10">
        <v>11.8</v>
      </c>
      <c r="S169" s="10">
        <v>12.58</v>
      </c>
      <c r="T169" s="10">
        <v>14.56</v>
      </c>
    </row>
    <row r="170" spans="1:20" x14ac:dyDescent="0.15">
      <c r="A170" s="79" t="s">
        <v>725</v>
      </c>
      <c r="C170" s="7" t="s">
        <v>59</v>
      </c>
      <c r="D170" s="8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spans="1:20" x14ac:dyDescent="0.15">
      <c r="A171" s="79" t="s">
        <v>725</v>
      </c>
      <c r="C171" s="4"/>
      <c r="D171" s="7" t="s">
        <v>60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 spans="1:20" x14ac:dyDescent="0.15">
      <c r="A172" s="79" t="s">
        <v>725</v>
      </c>
      <c r="C172" s="4"/>
      <c r="D172" s="9" t="s">
        <v>52</v>
      </c>
      <c r="E172" s="10">
        <v>0</v>
      </c>
      <c r="F172" s="10">
        <v>177.77777777777777</v>
      </c>
      <c r="G172" s="10">
        <v>11.111111111111111</v>
      </c>
      <c r="H172" s="10">
        <v>558.33333333333326</v>
      </c>
      <c r="I172" s="10">
        <v>0</v>
      </c>
      <c r="J172" s="10">
        <v>55.555555555555557</v>
      </c>
      <c r="K172" s="10">
        <v>8.3333333333333339</v>
      </c>
      <c r="L172" s="10">
        <v>1272.2222222222222</v>
      </c>
      <c r="M172" s="10">
        <v>427.77777777777777</v>
      </c>
      <c r="N172" s="10">
        <v>155.55555555555554</v>
      </c>
      <c r="O172" s="10">
        <v>2236.1111111111113</v>
      </c>
      <c r="P172" s="10">
        <v>1233.3333333333333</v>
      </c>
      <c r="Q172" s="10">
        <v>4416.666666666667</v>
      </c>
      <c r="R172" s="10">
        <v>2519.4444444444443</v>
      </c>
      <c r="S172" s="10">
        <v>5925</v>
      </c>
      <c r="T172" s="10">
        <v>14680.555555555555</v>
      </c>
    </row>
    <row r="173" spans="1:20" x14ac:dyDescent="0.15">
      <c r="A173" s="79" t="s">
        <v>725</v>
      </c>
      <c r="C173" s="4"/>
      <c r="D173" s="9" t="s">
        <v>53</v>
      </c>
      <c r="E173" s="10">
        <v>158791.66666666666</v>
      </c>
      <c r="F173" s="10">
        <v>111208.33333333333</v>
      </c>
      <c r="G173" s="10">
        <v>145866.66666666666</v>
      </c>
      <c r="H173" s="10">
        <v>63747.222222222219</v>
      </c>
      <c r="I173" s="10">
        <v>26930.555555555555</v>
      </c>
      <c r="J173" s="10">
        <v>105061.11111111111</v>
      </c>
      <c r="K173" s="10">
        <v>8169.4444444444443</v>
      </c>
      <c r="L173" s="10">
        <v>45300</v>
      </c>
      <c r="M173" s="10">
        <v>44055.555555555555</v>
      </c>
      <c r="N173" s="10">
        <v>9680.5555555555547</v>
      </c>
      <c r="O173" s="10">
        <v>27461.111111111109</v>
      </c>
      <c r="P173" s="10">
        <v>21050</v>
      </c>
      <c r="Q173" s="10">
        <v>24194.444444444445</v>
      </c>
      <c r="R173" s="10">
        <v>12488.888888888889</v>
      </c>
      <c r="S173" s="10">
        <v>7794.4444444444443</v>
      </c>
      <c r="T173" s="10">
        <v>3847.2222222222222</v>
      </c>
    </row>
    <row r="174" spans="1:20" x14ac:dyDescent="0.15">
      <c r="A174" s="79" t="s">
        <v>725</v>
      </c>
      <c r="C174" s="4"/>
      <c r="D174" s="9" t="s">
        <v>61</v>
      </c>
      <c r="E174" s="10">
        <v>63638.888888888891</v>
      </c>
      <c r="F174" s="10">
        <v>63638.888888888891</v>
      </c>
      <c r="G174" s="10">
        <v>63638.888888888891</v>
      </c>
      <c r="H174" s="10">
        <v>63638.888888888891</v>
      </c>
      <c r="I174" s="10">
        <v>63638.888888888891</v>
      </c>
      <c r="J174" s="10">
        <v>63638.888888888891</v>
      </c>
      <c r="K174" s="10">
        <v>63638.888888888891</v>
      </c>
      <c r="L174" s="10">
        <v>63638.888888888891</v>
      </c>
      <c r="M174" s="10">
        <v>63638.888888888891</v>
      </c>
      <c r="N174" s="10">
        <v>63638.888888888891</v>
      </c>
      <c r="O174" s="10">
        <v>63638.888888888891</v>
      </c>
      <c r="P174" s="10">
        <v>63638.888888888891</v>
      </c>
      <c r="Q174" s="10">
        <v>63638.888888888891</v>
      </c>
      <c r="R174" s="10">
        <v>63638.888888888891</v>
      </c>
      <c r="S174" s="10">
        <v>63638.888888888891</v>
      </c>
      <c r="T174" s="10">
        <v>63638.888888888891</v>
      </c>
    </row>
    <row r="175" spans="1:20" x14ac:dyDescent="0.15">
      <c r="A175" s="79" t="s">
        <v>725</v>
      </c>
      <c r="C175" s="4"/>
      <c r="D175" s="9" t="s">
        <v>62</v>
      </c>
      <c r="E175" s="10">
        <v>28130.555555555555</v>
      </c>
      <c r="F175" s="10">
        <v>28122.222222222223</v>
      </c>
      <c r="G175" s="10">
        <v>28116.666666666668</v>
      </c>
      <c r="H175" s="10">
        <v>28111.111111111109</v>
      </c>
      <c r="I175" s="10">
        <v>28088.888888888891</v>
      </c>
      <c r="J175" s="10">
        <v>28083.333333333332</v>
      </c>
      <c r="K175" s="10">
        <v>28097.222222222223</v>
      </c>
      <c r="L175" s="10">
        <v>28080.555555555555</v>
      </c>
      <c r="M175" s="10">
        <v>28091.666666666668</v>
      </c>
      <c r="N175" s="10">
        <v>28036.111111111109</v>
      </c>
      <c r="O175" s="10">
        <v>28086.111111111109</v>
      </c>
      <c r="P175" s="10">
        <v>28069.444444444445</v>
      </c>
      <c r="Q175" s="10">
        <v>28066.666666666668</v>
      </c>
      <c r="R175" s="10">
        <v>28061.111111111109</v>
      </c>
      <c r="S175" s="10">
        <v>28044.444444444445</v>
      </c>
      <c r="T175" s="10">
        <v>27872.222222222223</v>
      </c>
    </row>
    <row r="176" spans="1:20" x14ac:dyDescent="0.15">
      <c r="A176" s="79" t="s">
        <v>725</v>
      </c>
      <c r="C176" s="4"/>
      <c r="D176" s="9" t="s">
        <v>63</v>
      </c>
      <c r="E176" s="10">
        <v>124500</v>
      </c>
      <c r="F176" s="10">
        <v>124500</v>
      </c>
      <c r="G176" s="10">
        <v>124500</v>
      </c>
      <c r="H176" s="10">
        <v>124500</v>
      </c>
      <c r="I176" s="10">
        <v>124500</v>
      </c>
      <c r="J176" s="10">
        <v>124500</v>
      </c>
      <c r="K176" s="10">
        <v>124500</v>
      </c>
      <c r="L176" s="10">
        <v>124500</v>
      </c>
      <c r="M176" s="10">
        <v>124500</v>
      </c>
      <c r="N176" s="10">
        <v>124500</v>
      </c>
      <c r="O176" s="10">
        <v>124500</v>
      </c>
      <c r="P176" s="10">
        <v>124500</v>
      </c>
      <c r="Q176" s="10">
        <v>124500</v>
      </c>
      <c r="R176" s="10">
        <v>124500</v>
      </c>
      <c r="S176" s="10">
        <v>124500</v>
      </c>
      <c r="T176" s="10">
        <v>124500</v>
      </c>
    </row>
    <row r="177" spans="1:20" x14ac:dyDescent="0.15">
      <c r="A177" s="79" t="s">
        <v>725</v>
      </c>
      <c r="C177" s="4"/>
      <c r="D177" s="9" t="s">
        <v>64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x14ac:dyDescent="0.15">
      <c r="A178" s="79" t="s">
        <v>725</v>
      </c>
      <c r="C178" s="4"/>
      <c r="D178" s="9" t="s">
        <v>65</v>
      </c>
      <c r="E178" s="10">
        <v>30672.222222222223</v>
      </c>
      <c r="F178" s="10">
        <v>25980.555555555555</v>
      </c>
      <c r="G178" s="10">
        <v>32044.444444444445</v>
      </c>
      <c r="H178" s="10">
        <v>22377.777777777777</v>
      </c>
      <c r="I178" s="10">
        <v>10230.555555555555</v>
      </c>
      <c r="J178" s="10">
        <v>29361.111111111109</v>
      </c>
      <c r="K178" s="10">
        <v>11641.666666666666</v>
      </c>
      <c r="L178" s="10">
        <v>23786.111111111109</v>
      </c>
      <c r="M178" s="10">
        <v>24297.222222222223</v>
      </c>
      <c r="N178" s="10">
        <v>18616.666666666664</v>
      </c>
      <c r="O178" s="10">
        <v>24655.555555555555</v>
      </c>
      <c r="P178" s="10">
        <v>23041.666666666668</v>
      </c>
      <c r="Q178" s="10">
        <v>28527.777777777777</v>
      </c>
      <c r="R178" s="10">
        <v>26613.888888888891</v>
      </c>
      <c r="S178" s="10">
        <v>31897.222222222223</v>
      </c>
      <c r="T178" s="10">
        <v>46272.222222222219</v>
      </c>
    </row>
    <row r="179" spans="1:20" x14ac:dyDescent="0.15">
      <c r="A179" s="79" t="s">
        <v>725</v>
      </c>
      <c r="C179" s="4"/>
      <c r="D179" s="9" t="s">
        <v>66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x14ac:dyDescent="0.15">
      <c r="A180" s="79" t="s">
        <v>725</v>
      </c>
      <c r="C180" s="4"/>
      <c r="D180" s="9" t="s">
        <v>67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</row>
    <row r="181" spans="1:20" x14ac:dyDescent="0.15">
      <c r="A181" s="79" t="s">
        <v>725</v>
      </c>
      <c r="C181" s="4"/>
      <c r="D181" s="9" t="s">
        <v>68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</row>
    <row r="182" spans="1:20" x14ac:dyDescent="0.15">
      <c r="A182" s="79" t="s">
        <v>725</v>
      </c>
      <c r="C182" s="4"/>
      <c r="D182" s="9" t="s">
        <v>47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x14ac:dyDescent="0.15">
      <c r="A183" s="79" t="s">
        <v>725</v>
      </c>
      <c r="C183" s="4"/>
      <c r="D183" s="9" t="s">
        <v>69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</row>
    <row r="184" spans="1:20" x14ac:dyDescent="0.15">
      <c r="A184" s="79" t="s">
        <v>725</v>
      </c>
      <c r="C184" s="4"/>
      <c r="D184" s="9" t="s">
        <v>70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</row>
    <row r="185" spans="1:20" x14ac:dyDescent="0.15">
      <c r="A185" s="79" t="s">
        <v>725</v>
      </c>
      <c r="C185" s="4"/>
      <c r="D185" s="9" t="s">
        <v>71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x14ac:dyDescent="0.15">
      <c r="A186" s="79" t="s">
        <v>725</v>
      </c>
      <c r="C186" s="4"/>
      <c r="D186" s="9" t="s">
        <v>72</v>
      </c>
      <c r="E186" s="10">
        <v>405733.33333333331</v>
      </c>
      <c r="F186" s="10">
        <v>353625</v>
      </c>
      <c r="G186" s="10">
        <v>394175</v>
      </c>
      <c r="H186" s="10">
        <v>302933.33333333331</v>
      </c>
      <c r="I186" s="10">
        <v>253391.66666666666</v>
      </c>
      <c r="J186" s="10">
        <v>350700</v>
      </c>
      <c r="K186" s="10">
        <v>236058.33333333334</v>
      </c>
      <c r="L186" s="10">
        <v>286580.55555555556</v>
      </c>
      <c r="M186" s="10">
        <v>285008.33333333331</v>
      </c>
      <c r="N186" s="10">
        <v>244625</v>
      </c>
      <c r="O186" s="10">
        <v>270575</v>
      </c>
      <c r="P186" s="10">
        <v>261536.11111111112</v>
      </c>
      <c r="Q186" s="10">
        <v>273344.44444444444</v>
      </c>
      <c r="R186" s="10">
        <v>257825</v>
      </c>
      <c r="S186" s="10">
        <v>261800</v>
      </c>
      <c r="T186" s="10">
        <v>280811.11111111112</v>
      </c>
    </row>
    <row r="187" spans="1:20" x14ac:dyDescent="0.15">
      <c r="A187" s="79" t="s">
        <v>725</v>
      </c>
      <c r="C187" s="4"/>
      <c r="D187" s="7" t="s">
        <v>206</v>
      </c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</row>
    <row r="188" spans="1:20" x14ac:dyDescent="0.15">
      <c r="A188" s="79" t="s">
        <v>725</v>
      </c>
      <c r="C188" s="4"/>
      <c r="D188" s="9" t="s">
        <v>52</v>
      </c>
      <c r="E188" s="10">
        <v>27580</v>
      </c>
      <c r="F188" s="10">
        <v>429120</v>
      </c>
      <c r="G188" s="10">
        <v>302650</v>
      </c>
      <c r="H188" s="10">
        <v>847200</v>
      </c>
      <c r="I188" s="10">
        <v>266300</v>
      </c>
      <c r="J188" s="10">
        <v>536350</v>
      </c>
      <c r="K188" s="10">
        <v>763460</v>
      </c>
      <c r="L188" s="10">
        <v>1406800</v>
      </c>
      <c r="M188" s="10">
        <v>974770</v>
      </c>
      <c r="N188" s="10">
        <v>1399240</v>
      </c>
      <c r="O188" s="10">
        <v>1774800</v>
      </c>
      <c r="P188" s="10">
        <v>1357310</v>
      </c>
      <c r="Q188" s="10">
        <v>2213040</v>
      </c>
      <c r="R188" s="10">
        <v>1873240</v>
      </c>
      <c r="S188" s="10">
        <v>2759070</v>
      </c>
      <c r="T188" s="10">
        <v>4297670</v>
      </c>
    </row>
    <row r="189" spans="1:20" x14ac:dyDescent="0.15">
      <c r="A189" s="79" t="s">
        <v>725</v>
      </c>
      <c r="C189" s="4"/>
      <c r="D189" s="9" t="s">
        <v>53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</row>
    <row r="190" spans="1:20" x14ac:dyDescent="0.15">
      <c r="A190" s="79" t="s">
        <v>725</v>
      </c>
      <c r="C190" s="4"/>
      <c r="D190" s="9" t="s">
        <v>61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</row>
    <row r="191" spans="1:20" x14ac:dyDescent="0.15">
      <c r="A191" s="79" t="s">
        <v>725</v>
      </c>
      <c r="C191" s="4"/>
      <c r="D191" s="9" t="s">
        <v>62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</row>
    <row r="192" spans="1:20" x14ac:dyDescent="0.15">
      <c r="A192" s="79" t="s">
        <v>725</v>
      </c>
      <c r="C192" s="4"/>
      <c r="D192" s="9" t="s">
        <v>63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</row>
    <row r="193" spans="1:20" x14ac:dyDescent="0.15">
      <c r="A193" s="79" t="s">
        <v>725</v>
      </c>
      <c r="C193" s="4"/>
      <c r="D193" s="9" t="s">
        <v>64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</row>
    <row r="194" spans="1:20" x14ac:dyDescent="0.15">
      <c r="A194" s="79" t="s">
        <v>725</v>
      </c>
      <c r="C194" s="4"/>
      <c r="D194" s="9" t="s">
        <v>65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</row>
    <row r="195" spans="1:20" x14ac:dyDescent="0.15">
      <c r="A195" s="79" t="s">
        <v>725</v>
      </c>
      <c r="C195" s="4"/>
      <c r="D195" s="9" t="s">
        <v>66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</row>
    <row r="196" spans="1:20" x14ac:dyDescent="0.15">
      <c r="A196" s="79" t="s">
        <v>725</v>
      </c>
      <c r="C196" s="4"/>
      <c r="D196" s="9" t="s">
        <v>67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</row>
    <row r="197" spans="1:20" x14ac:dyDescent="0.15">
      <c r="A197" s="79" t="s">
        <v>725</v>
      </c>
      <c r="C197" s="4"/>
      <c r="D197" s="9" t="s">
        <v>68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</row>
    <row r="198" spans="1:20" x14ac:dyDescent="0.15">
      <c r="A198" s="79" t="s">
        <v>725</v>
      </c>
      <c r="C198" s="4"/>
      <c r="D198" s="9" t="s">
        <v>47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</row>
    <row r="199" spans="1:20" x14ac:dyDescent="0.15">
      <c r="A199" s="79" t="s">
        <v>725</v>
      </c>
      <c r="C199" s="4"/>
      <c r="D199" s="9" t="s">
        <v>69</v>
      </c>
      <c r="E199" s="10">
        <v>166570</v>
      </c>
      <c r="F199" s="10">
        <v>209980</v>
      </c>
      <c r="G199" s="10">
        <v>185050</v>
      </c>
      <c r="H199" s="10">
        <v>251800</v>
      </c>
      <c r="I199" s="10">
        <v>243660</v>
      </c>
      <c r="J199" s="10">
        <v>215100</v>
      </c>
      <c r="K199" s="10">
        <v>279450</v>
      </c>
      <c r="L199" s="10">
        <v>284660</v>
      </c>
      <c r="M199" s="10">
        <v>278430</v>
      </c>
      <c r="N199" s="10">
        <v>301760</v>
      </c>
      <c r="O199" s="10">
        <v>313510</v>
      </c>
      <c r="P199" s="10">
        <v>312000</v>
      </c>
      <c r="Q199" s="10">
        <v>338430</v>
      </c>
      <c r="R199" s="10">
        <v>342960</v>
      </c>
      <c r="S199" s="10">
        <v>379550</v>
      </c>
      <c r="T199" s="10">
        <v>429320</v>
      </c>
    </row>
    <row r="200" spans="1:20" x14ac:dyDescent="0.15">
      <c r="A200" s="79" t="s">
        <v>725</v>
      </c>
      <c r="C200" s="4"/>
      <c r="D200" s="9" t="s">
        <v>70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</row>
    <row r="201" spans="1:20" x14ac:dyDescent="0.15">
      <c r="A201" s="79" t="s">
        <v>725</v>
      </c>
      <c r="C201" s="4"/>
      <c r="D201" s="9" t="s">
        <v>71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</row>
    <row r="202" spans="1:20" x14ac:dyDescent="0.15">
      <c r="A202" s="79" t="s">
        <v>725</v>
      </c>
      <c r="C202" s="4"/>
      <c r="D202" s="9" t="s">
        <v>72</v>
      </c>
      <c r="E202" s="10">
        <v>194150</v>
      </c>
      <c r="F202" s="10">
        <v>639100</v>
      </c>
      <c r="G202" s="10">
        <v>487700</v>
      </c>
      <c r="H202" s="10">
        <v>1098990</v>
      </c>
      <c r="I202" s="10">
        <v>509970</v>
      </c>
      <c r="J202" s="10">
        <v>751450</v>
      </c>
      <c r="K202" s="10">
        <v>1042910.0000000001</v>
      </c>
      <c r="L202" s="10">
        <v>1691470</v>
      </c>
      <c r="M202" s="10">
        <v>1253200</v>
      </c>
      <c r="N202" s="10">
        <v>1700990</v>
      </c>
      <c r="O202" s="10">
        <v>2088300.0000000002</v>
      </c>
      <c r="P202" s="10">
        <v>1669310</v>
      </c>
      <c r="Q202" s="10">
        <v>2551480</v>
      </c>
      <c r="R202" s="10">
        <v>2216200</v>
      </c>
      <c r="S202" s="10">
        <v>3138620</v>
      </c>
      <c r="T202" s="10">
        <v>4726980</v>
      </c>
    </row>
    <row r="203" spans="1:20" x14ac:dyDescent="0.15">
      <c r="A203" s="79" t="s">
        <v>725</v>
      </c>
      <c r="C203" s="4"/>
      <c r="D203" s="7" t="s">
        <v>207</v>
      </c>
      <c r="E203" s="63">
        <v>1654790</v>
      </c>
      <c r="F203" s="63">
        <v>1912150</v>
      </c>
      <c r="G203" s="63">
        <v>1906730</v>
      </c>
      <c r="H203" s="63">
        <v>2189550</v>
      </c>
      <c r="I203" s="63">
        <v>1422170</v>
      </c>
      <c r="J203" s="63">
        <v>2013970</v>
      </c>
      <c r="K203" s="63">
        <v>1892710</v>
      </c>
      <c r="L203" s="63">
        <v>2723150</v>
      </c>
      <c r="M203" s="63">
        <v>2279240</v>
      </c>
      <c r="N203" s="63">
        <v>2581640</v>
      </c>
      <c r="O203" s="63">
        <v>3062380</v>
      </c>
      <c r="P203" s="63">
        <v>2610840</v>
      </c>
      <c r="Q203" s="63">
        <v>3535520</v>
      </c>
      <c r="R203" s="63">
        <v>3144370</v>
      </c>
      <c r="S203" s="63">
        <v>4081100</v>
      </c>
      <c r="T203" s="63">
        <v>5737910</v>
      </c>
    </row>
    <row r="204" spans="1:20" x14ac:dyDescent="0.15">
      <c r="A204" s="79" t="s">
        <v>725</v>
      </c>
      <c r="C204" s="7" t="s">
        <v>73</v>
      </c>
      <c r="D204" s="8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</row>
    <row r="205" spans="1:20" x14ac:dyDescent="0.15">
      <c r="A205" s="79" t="s">
        <v>725</v>
      </c>
      <c r="C205" s="4"/>
      <c r="D205" s="7" t="s">
        <v>241</v>
      </c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</row>
    <row r="206" spans="1:20" x14ac:dyDescent="0.15">
      <c r="A206" s="79" t="s">
        <v>725</v>
      </c>
      <c r="C206" s="4"/>
      <c r="D206" s="9" t="s">
        <v>208</v>
      </c>
      <c r="E206" s="65">
        <v>0</v>
      </c>
      <c r="F206" s="65">
        <v>0.20417343257012877</v>
      </c>
      <c r="G206" s="65">
        <v>1.2760839535633048E-2</v>
      </c>
      <c r="H206" s="65">
        <v>0.64123218666556059</v>
      </c>
      <c r="I206" s="65">
        <v>0</v>
      </c>
      <c r="J206" s="65">
        <v>6.3804197678165239E-2</v>
      </c>
      <c r="K206" s="65">
        <v>9.5706296517247859E-3</v>
      </c>
      <c r="L206" s="65">
        <v>1.4611161268299842</v>
      </c>
      <c r="M206" s="65">
        <v>0.49129232212187235</v>
      </c>
      <c r="N206" s="65">
        <v>0.17865175349886267</v>
      </c>
      <c r="O206" s="65">
        <v>2.5681189565461513</v>
      </c>
      <c r="P206" s="65">
        <v>1.4164531884552685</v>
      </c>
      <c r="Q206" s="65">
        <v>5.072433715414137</v>
      </c>
      <c r="R206" s="65">
        <v>2.893520364704794</v>
      </c>
      <c r="S206" s="65">
        <v>6.8047176823763236</v>
      </c>
      <c r="T206" s="65">
        <v>16.860259236455164</v>
      </c>
    </row>
    <row r="207" spans="1:20" x14ac:dyDescent="0.15">
      <c r="A207" s="79" t="s">
        <v>725</v>
      </c>
      <c r="C207" s="4"/>
      <c r="D207" s="9" t="s">
        <v>209</v>
      </c>
      <c r="E207" s="65">
        <v>182.36834801361582</v>
      </c>
      <c r="F207" s="65">
        <v>127.72005270226728</v>
      </c>
      <c r="G207" s="65">
        <v>167.52430142379066</v>
      </c>
      <c r="H207" s="65">
        <v>73.212126625810711</v>
      </c>
      <c r="I207" s="65">
        <v>30.929084824490602</v>
      </c>
      <c r="J207" s="65">
        <v>120.66011822917829</v>
      </c>
      <c r="K207" s="65">
        <v>9.3824072685741999</v>
      </c>
      <c r="L207" s="65">
        <v>52.025942786775943</v>
      </c>
      <c r="M207" s="65">
        <v>50.596728758785041</v>
      </c>
      <c r="N207" s="65">
        <v>11.117881445420293</v>
      </c>
      <c r="O207" s="65">
        <v>31.53841491231708</v>
      </c>
      <c r="P207" s="65">
        <v>24.17541050025681</v>
      </c>
      <c r="Q207" s="65">
        <v>27.786728088840963</v>
      </c>
      <c r="R207" s="65">
        <v>14.343183638051547</v>
      </c>
      <c r="S207" s="65">
        <v>8.9517289342465833</v>
      </c>
      <c r="T207" s="65">
        <v>4.4184406892129431</v>
      </c>
    </row>
    <row r="208" spans="1:20" x14ac:dyDescent="0.15">
      <c r="A208" s="79" t="s">
        <v>725</v>
      </c>
      <c r="C208" s="4"/>
      <c r="D208" s="9" t="s">
        <v>210</v>
      </c>
      <c r="E208" s="65">
        <v>73.08770844033829</v>
      </c>
      <c r="F208" s="65">
        <v>73.08770844033829</v>
      </c>
      <c r="G208" s="65">
        <v>73.08770844033829</v>
      </c>
      <c r="H208" s="65">
        <v>73.08770844033829</v>
      </c>
      <c r="I208" s="65">
        <v>73.08770844033829</v>
      </c>
      <c r="J208" s="65">
        <v>73.08770844033829</v>
      </c>
      <c r="K208" s="65">
        <v>73.08770844033829</v>
      </c>
      <c r="L208" s="65">
        <v>73.08770844033829</v>
      </c>
      <c r="M208" s="65">
        <v>73.08770844033829</v>
      </c>
      <c r="N208" s="65">
        <v>73.08770844033829</v>
      </c>
      <c r="O208" s="65">
        <v>73.08770844033829</v>
      </c>
      <c r="P208" s="65">
        <v>73.08770844033829</v>
      </c>
      <c r="Q208" s="65">
        <v>73.08770844033829</v>
      </c>
      <c r="R208" s="65">
        <v>73.08770844033829</v>
      </c>
      <c r="S208" s="65">
        <v>73.08770844033829</v>
      </c>
      <c r="T208" s="65">
        <v>73.08770844033829</v>
      </c>
    </row>
    <row r="209" spans="1:20" x14ac:dyDescent="0.15">
      <c r="A209" s="79" t="s">
        <v>725</v>
      </c>
      <c r="C209" s="4"/>
      <c r="D209" s="9" t="s">
        <v>211</v>
      </c>
      <c r="E209" s="65">
        <v>32.307255494338968</v>
      </c>
      <c r="F209" s="65">
        <v>32.297684864687248</v>
      </c>
      <c r="G209" s="65">
        <v>32.291304444919433</v>
      </c>
      <c r="H209" s="65">
        <v>32.284924025151611</v>
      </c>
      <c r="I209" s="65">
        <v>32.25940234608035</v>
      </c>
      <c r="J209" s="65">
        <v>32.253021926312528</v>
      </c>
      <c r="K209" s="65">
        <v>32.268972975732069</v>
      </c>
      <c r="L209" s="65">
        <v>32.249831716428623</v>
      </c>
      <c r="M209" s="65">
        <v>32.262592555964254</v>
      </c>
      <c r="N209" s="65">
        <v>32.198788358286087</v>
      </c>
      <c r="O209" s="65">
        <v>32.256212136196439</v>
      </c>
      <c r="P209" s="65">
        <v>32.237070876892986</v>
      </c>
      <c r="Q209" s="65">
        <v>32.233880667009082</v>
      </c>
      <c r="R209" s="65">
        <v>32.227500247241267</v>
      </c>
      <c r="S209" s="65">
        <v>32.208358987937814</v>
      </c>
      <c r="T209" s="65">
        <v>32.010565975135499</v>
      </c>
    </row>
    <row r="210" spans="1:20" x14ac:dyDescent="0.15">
      <c r="A210" s="79" t="s">
        <v>725</v>
      </c>
      <c r="C210" s="4"/>
      <c r="D210" s="9" t="s">
        <v>212</v>
      </c>
      <c r="E210" s="65">
        <v>142.98520699676831</v>
      </c>
      <c r="F210" s="65">
        <v>142.98520699676831</v>
      </c>
      <c r="G210" s="65">
        <v>142.98520699676831</v>
      </c>
      <c r="H210" s="65">
        <v>142.98520699676831</v>
      </c>
      <c r="I210" s="65">
        <v>142.98520699676831</v>
      </c>
      <c r="J210" s="65">
        <v>142.98520699676831</v>
      </c>
      <c r="K210" s="65">
        <v>142.98520699676831</v>
      </c>
      <c r="L210" s="65">
        <v>142.98520699676831</v>
      </c>
      <c r="M210" s="65">
        <v>142.98520699676831</v>
      </c>
      <c r="N210" s="65">
        <v>142.98520699676831</v>
      </c>
      <c r="O210" s="65">
        <v>142.98520699676831</v>
      </c>
      <c r="P210" s="65">
        <v>142.98520699676831</v>
      </c>
      <c r="Q210" s="65">
        <v>142.98520699676831</v>
      </c>
      <c r="R210" s="65">
        <v>142.98520699676831</v>
      </c>
      <c r="S210" s="65">
        <v>142.98520699676831</v>
      </c>
      <c r="T210" s="65">
        <v>142.98520699676831</v>
      </c>
    </row>
    <row r="211" spans="1:20" x14ac:dyDescent="0.15">
      <c r="A211" s="79" t="s">
        <v>725</v>
      </c>
      <c r="C211" s="4"/>
      <c r="D211" s="9" t="s">
        <v>213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</row>
    <row r="212" spans="1:20" x14ac:dyDescent="0.15">
      <c r="A212" s="79" t="s">
        <v>725</v>
      </c>
      <c r="C212" s="4"/>
      <c r="D212" s="9" t="s">
        <v>214</v>
      </c>
      <c r="E212" s="65">
        <v>35.226297538115034</v>
      </c>
      <c r="F212" s="65">
        <v>29.838033044193978</v>
      </c>
      <c r="G212" s="65">
        <v>36.802261220765715</v>
      </c>
      <c r="H212" s="65">
        <v>25.700330824764961</v>
      </c>
      <c r="I212" s="65">
        <v>11.74954300243413</v>
      </c>
      <c r="J212" s="65">
        <v>33.720518472910328</v>
      </c>
      <c r="K212" s="65">
        <v>13.370169623459526</v>
      </c>
      <c r="L212" s="65">
        <v>27.317767235906448</v>
      </c>
      <c r="M212" s="65">
        <v>27.90476585454557</v>
      </c>
      <c r="N212" s="65">
        <v>21.380786641953172</v>
      </c>
      <c r="O212" s="65">
        <v>28.316302929569733</v>
      </c>
      <c r="P212" s="65">
        <v>26.462790987019034</v>
      </c>
      <c r="Q212" s="65">
        <v>32.763455507737852</v>
      </c>
      <c r="R212" s="65">
        <v>30.565400897725059</v>
      </c>
      <c r="S212" s="65">
        <v>36.633180096918572</v>
      </c>
      <c r="T212" s="65">
        <v>53.142516246143835</v>
      </c>
    </row>
    <row r="213" spans="1:20" x14ac:dyDescent="0.15">
      <c r="A213" s="79" t="s">
        <v>725</v>
      </c>
      <c r="C213" s="4"/>
      <c r="D213" s="9" t="s">
        <v>215</v>
      </c>
      <c r="E213" s="65">
        <v>0</v>
      </c>
      <c r="F213" s="65">
        <v>0</v>
      </c>
      <c r="G213" s="65">
        <v>0</v>
      </c>
      <c r="H213" s="65">
        <v>0</v>
      </c>
      <c r="I213" s="65">
        <v>0</v>
      </c>
      <c r="J213" s="65">
        <v>0</v>
      </c>
      <c r="K213" s="65">
        <v>0</v>
      </c>
      <c r="L213" s="65">
        <v>0</v>
      </c>
      <c r="M213" s="65">
        <v>0</v>
      </c>
      <c r="N213" s="65">
        <v>0</v>
      </c>
      <c r="O213" s="65">
        <v>0</v>
      </c>
      <c r="P213" s="65">
        <v>0</v>
      </c>
      <c r="Q213" s="65">
        <v>0</v>
      </c>
      <c r="R213" s="65">
        <v>0</v>
      </c>
      <c r="S213" s="65">
        <v>0</v>
      </c>
      <c r="T213" s="65">
        <v>0</v>
      </c>
    </row>
    <row r="214" spans="1:20" x14ac:dyDescent="0.15">
      <c r="A214" s="79" t="s">
        <v>725</v>
      </c>
      <c r="C214" s="4"/>
      <c r="D214" s="9" t="s">
        <v>216</v>
      </c>
      <c r="E214" s="65">
        <v>0</v>
      </c>
      <c r="F214" s="65">
        <v>0</v>
      </c>
      <c r="G214" s="65">
        <v>0</v>
      </c>
      <c r="H214" s="65">
        <v>0</v>
      </c>
      <c r="I214" s="65">
        <v>0</v>
      </c>
      <c r="J214" s="65">
        <v>0</v>
      </c>
      <c r="K214" s="65">
        <v>0</v>
      </c>
      <c r="L214" s="65">
        <v>0</v>
      </c>
      <c r="M214" s="65">
        <v>0</v>
      </c>
      <c r="N214" s="65">
        <v>0</v>
      </c>
      <c r="O214" s="65">
        <v>0</v>
      </c>
      <c r="P214" s="65">
        <v>0</v>
      </c>
      <c r="Q214" s="65">
        <v>0</v>
      </c>
      <c r="R214" s="65">
        <v>0</v>
      </c>
      <c r="S214" s="65">
        <v>0</v>
      </c>
      <c r="T214" s="65">
        <v>0</v>
      </c>
    </row>
    <row r="215" spans="1:20" x14ac:dyDescent="0.15">
      <c r="A215" s="79" t="s">
        <v>725</v>
      </c>
      <c r="C215" s="4"/>
      <c r="D215" s="9" t="s">
        <v>217</v>
      </c>
      <c r="E215" s="65">
        <v>0</v>
      </c>
      <c r="F215" s="65">
        <v>0</v>
      </c>
      <c r="G215" s="65">
        <v>0</v>
      </c>
      <c r="H215" s="65">
        <v>0</v>
      </c>
      <c r="I215" s="65">
        <v>0</v>
      </c>
      <c r="J215" s="65">
        <v>0</v>
      </c>
      <c r="K215" s="65">
        <v>0</v>
      </c>
      <c r="L215" s="65">
        <v>0</v>
      </c>
      <c r="M215" s="65">
        <v>0</v>
      </c>
      <c r="N215" s="65">
        <v>0</v>
      </c>
      <c r="O215" s="65">
        <v>0</v>
      </c>
      <c r="P215" s="65">
        <v>0</v>
      </c>
      <c r="Q215" s="65">
        <v>0</v>
      </c>
      <c r="R215" s="65">
        <v>0</v>
      </c>
      <c r="S215" s="65">
        <v>0</v>
      </c>
      <c r="T215" s="65">
        <v>0</v>
      </c>
    </row>
    <row r="216" spans="1:20" x14ac:dyDescent="0.15">
      <c r="A216" s="79" t="s">
        <v>725</v>
      </c>
      <c r="C216" s="4"/>
      <c r="D216" s="9" t="s">
        <v>218</v>
      </c>
      <c r="E216" s="65">
        <v>0</v>
      </c>
      <c r="F216" s="65">
        <v>0</v>
      </c>
      <c r="G216" s="65">
        <v>0</v>
      </c>
      <c r="H216" s="65">
        <v>0</v>
      </c>
      <c r="I216" s="65">
        <v>0</v>
      </c>
      <c r="J216" s="65">
        <v>0</v>
      </c>
      <c r="K216" s="65">
        <v>0</v>
      </c>
      <c r="L216" s="65">
        <v>0</v>
      </c>
      <c r="M216" s="65">
        <v>0</v>
      </c>
      <c r="N216" s="65">
        <v>0</v>
      </c>
      <c r="O216" s="65">
        <v>0</v>
      </c>
      <c r="P216" s="65">
        <v>0</v>
      </c>
      <c r="Q216" s="65">
        <v>0</v>
      </c>
      <c r="R216" s="65">
        <v>0</v>
      </c>
      <c r="S216" s="65">
        <v>0</v>
      </c>
      <c r="T216" s="65">
        <v>0</v>
      </c>
    </row>
    <row r="217" spans="1:20" x14ac:dyDescent="0.15">
      <c r="A217" s="79" t="s">
        <v>725</v>
      </c>
      <c r="C217" s="4"/>
      <c r="D217" s="9" t="s">
        <v>219</v>
      </c>
      <c r="E217" s="65">
        <v>0</v>
      </c>
      <c r="F217" s="65">
        <v>0</v>
      </c>
      <c r="G217" s="65">
        <v>0</v>
      </c>
      <c r="H217" s="65">
        <v>0</v>
      </c>
      <c r="I217" s="65">
        <v>0</v>
      </c>
      <c r="J217" s="65">
        <v>0</v>
      </c>
      <c r="K217" s="65">
        <v>0</v>
      </c>
      <c r="L217" s="65">
        <v>0</v>
      </c>
      <c r="M217" s="65">
        <v>0</v>
      </c>
      <c r="N217" s="65">
        <v>0</v>
      </c>
      <c r="O217" s="65">
        <v>0</v>
      </c>
      <c r="P217" s="65">
        <v>0</v>
      </c>
      <c r="Q217" s="65">
        <v>0</v>
      </c>
      <c r="R217" s="65">
        <v>0</v>
      </c>
      <c r="S217" s="65">
        <v>0</v>
      </c>
      <c r="T217" s="65">
        <v>0</v>
      </c>
    </row>
    <row r="218" spans="1:20" x14ac:dyDescent="0.15">
      <c r="A218" s="79" t="s">
        <v>725</v>
      </c>
      <c r="C218" s="4"/>
      <c r="D218" s="9" t="s">
        <v>220</v>
      </c>
      <c r="E218" s="65">
        <v>0</v>
      </c>
      <c r="F218" s="65">
        <v>0</v>
      </c>
      <c r="G218" s="65">
        <v>0</v>
      </c>
      <c r="H218" s="65">
        <v>0</v>
      </c>
      <c r="I218" s="65">
        <v>0</v>
      </c>
      <c r="J218" s="65">
        <v>0</v>
      </c>
      <c r="K218" s="65">
        <v>0</v>
      </c>
      <c r="L218" s="65">
        <v>0</v>
      </c>
      <c r="M218" s="65">
        <v>0</v>
      </c>
      <c r="N218" s="65">
        <v>0</v>
      </c>
      <c r="O218" s="65">
        <v>0</v>
      </c>
      <c r="P218" s="65">
        <v>0</v>
      </c>
      <c r="Q218" s="65">
        <v>0</v>
      </c>
      <c r="R218" s="65">
        <v>0</v>
      </c>
      <c r="S218" s="65">
        <v>0</v>
      </c>
      <c r="T218" s="65">
        <v>0</v>
      </c>
    </row>
    <row r="219" spans="1:20" x14ac:dyDescent="0.15">
      <c r="A219" s="79" t="s">
        <v>725</v>
      </c>
      <c r="C219" s="4"/>
      <c r="D219" s="9" t="s">
        <v>221</v>
      </c>
      <c r="E219" s="65">
        <v>0</v>
      </c>
      <c r="F219" s="65">
        <v>0</v>
      </c>
      <c r="G219" s="65">
        <v>0</v>
      </c>
      <c r="H219" s="65">
        <v>0</v>
      </c>
      <c r="I219" s="65">
        <v>0</v>
      </c>
      <c r="J219" s="65">
        <v>0</v>
      </c>
      <c r="K219" s="65">
        <v>0</v>
      </c>
      <c r="L219" s="65">
        <v>0</v>
      </c>
      <c r="M219" s="65">
        <v>0</v>
      </c>
      <c r="N219" s="65">
        <v>0</v>
      </c>
      <c r="O219" s="65">
        <v>0</v>
      </c>
      <c r="P219" s="65">
        <v>0</v>
      </c>
      <c r="Q219" s="65">
        <v>0</v>
      </c>
      <c r="R219" s="65">
        <v>0</v>
      </c>
      <c r="S219" s="65">
        <v>0</v>
      </c>
      <c r="T219" s="65">
        <v>0</v>
      </c>
    </row>
    <row r="220" spans="1:20" x14ac:dyDescent="0.15">
      <c r="A220" s="79" t="s">
        <v>725</v>
      </c>
      <c r="C220" s="4"/>
      <c r="D220" s="9" t="s">
        <v>72</v>
      </c>
      <c r="E220" s="65">
        <v>465.97481648317643</v>
      </c>
      <c r="F220" s="65">
        <v>406.12966927094129</v>
      </c>
      <c r="G220" s="65">
        <v>452.70035315623414</v>
      </c>
      <c r="H220" s="65">
        <v>347.91152909949943</v>
      </c>
      <c r="I220" s="65">
        <v>291.0141358199956</v>
      </c>
      <c r="J220" s="65">
        <v>402.77037826318593</v>
      </c>
      <c r="K220" s="65">
        <v>271.107226144408</v>
      </c>
      <c r="L220" s="65">
        <v>329.13076351293148</v>
      </c>
      <c r="M220" s="65">
        <v>327.32510471863941</v>
      </c>
      <c r="N220" s="65">
        <v>280.94583342638111</v>
      </c>
      <c r="O220" s="65">
        <v>310.74877416185211</v>
      </c>
      <c r="P220" s="65">
        <v>300.36783119961461</v>
      </c>
      <c r="Q220" s="65">
        <v>313.92941341610862</v>
      </c>
      <c r="R220" s="65">
        <v>296.10571079471316</v>
      </c>
      <c r="S220" s="65">
        <v>300.67090113858592</v>
      </c>
      <c r="T220" s="65">
        <v>322.50469758405404</v>
      </c>
    </row>
    <row r="221" spans="1:20" x14ac:dyDescent="0.15">
      <c r="A221" s="79" t="s">
        <v>725</v>
      </c>
      <c r="C221" s="4"/>
      <c r="D221" s="7" t="s">
        <v>242</v>
      </c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</row>
    <row r="222" spans="1:20" x14ac:dyDescent="0.15">
      <c r="A222" s="79" t="s">
        <v>725</v>
      </c>
      <c r="C222" s="4"/>
      <c r="D222" s="9" t="s">
        <v>222</v>
      </c>
      <c r="E222" s="65">
        <v>8.7985988598189877</v>
      </c>
      <c r="F222" s="65">
        <v>136.89828653827135</v>
      </c>
      <c r="G222" s="65">
        <v>96.551702136483556</v>
      </c>
      <c r="H222" s="65">
        <v>270.27458136470796</v>
      </c>
      <c r="I222" s="65">
        <v>84.955289208477026</v>
      </c>
      <c r="J222" s="65">
        <v>171.10690712341963</v>
      </c>
      <c r="K222" s="65">
        <v>243.55976379686018</v>
      </c>
      <c r="L222" s="65">
        <v>448.79872646821434</v>
      </c>
      <c r="M222" s="65">
        <v>310.97208885372567</v>
      </c>
      <c r="N222" s="65">
        <v>446.38692779597966</v>
      </c>
      <c r="O222" s="65">
        <v>566.19845019603838</v>
      </c>
      <c r="P222" s="65">
        <v>433.01037775275233</v>
      </c>
      <c r="Q222" s="65">
        <v>706.0062081484341</v>
      </c>
      <c r="R222" s="65">
        <v>597.60287629323125</v>
      </c>
      <c r="S222" s="65">
        <v>880.20123843947692</v>
      </c>
      <c r="T222" s="65">
        <v>1371.0469311776021</v>
      </c>
    </row>
    <row r="223" spans="1:20" x14ac:dyDescent="0.15">
      <c r="A223" s="79" t="s">
        <v>725</v>
      </c>
      <c r="C223" s="4"/>
      <c r="D223" s="9" t="s">
        <v>223</v>
      </c>
      <c r="E223" s="65">
        <v>0</v>
      </c>
      <c r="F223" s="65">
        <v>0</v>
      </c>
      <c r="G223" s="65">
        <v>0</v>
      </c>
      <c r="H223" s="65">
        <v>0</v>
      </c>
      <c r="I223" s="65">
        <v>0</v>
      </c>
      <c r="J223" s="65">
        <v>0</v>
      </c>
      <c r="K223" s="65">
        <v>0</v>
      </c>
      <c r="L223" s="65">
        <v>0</v>
      </c>
      <c r="M223" s="65">
        <v>0</v>
      </c>
      <c r="N223" s="65">
        <v>0</v>
      </c>
      <c r="O223" s="65">
        <v>0</v>
      </c>
      <c r="P223" s="65">
        <v>0</v>
      </c>
      <c r="Q223" s="65">
        <v>0</v>
      </c>
      <c r="R223" s="65">
        <v>0</v>
      </c>
      <c r="S223" s="65">
        <v>0</v>
      </c>
      <c r="T223" s="65">
        <v>0</v>
      </c>
    </row>
    <row r="224" spans="1:20" x14ac:dyDescent="0.15">
      <c r="A224" s="79" t="s">
        <v>725</v>
      </c>
      <c r="C224" s="4"/>
      <c r="D224" s="9" t="s">
        <v>224</v>
      </c>
      <c r="E224" s="65">
        <v>0</v>
      </c>
      <c r="F224" s="65">
        <v>0</v>
      </c>
      <c r="G224" s="65">
        <v>0</v>
      </c>
      <c r="H224" s="65">
        <v>0</v>
      </c>
      <c r="I224" s="65">
        <v>0</v>
      </c>
      <c r="J224" s="65">
        <v>0</v>
      </c>
      <c r="K224" s="65">
        <v>0</v>
      </c>
      <c r="L224" s="65">
        <v>0</v>
      </c>
      <c r="M224" s="65">
        <v>0</v>
      </c>
      <c r="N224" s="65">
        <v>0</v>
      </c>
      <c r="O224" s="65">
        <v>0</v>
      </c>
      <c r="P224" s="65">
        <v>0</v>
      </c>
      <c r="Q224" s="65">
        <v>0</v>
      </c>
      <c r="R224" s="65">
        <v>0</v>
      </c>
      <c r="S224" s="65">
        <v>0</v>
      </c>
      <c r="T224" s="65">
        <v>0</v>
      </c>
    </row>
    <row r="225" spans="1:20" x14ac:dyDescent="0.15">
      <c r="A225" s="79" t="s">
        <v>725</v>
      </c>
      <c r="C225" s="4"/>
      <c r="D225" s="9" t="s">
        <v>225</v>
      </c>
      <c r="E225" s="65">
        <v>0</v>
      </c>
      <c r="F225" s="65">
        <v>0</v>
      </c>
      <c r="G225" s="65">
        <v>0</v>
      </c>
      <c r="H225" s="65">
        <v>0</v>
      </c>
      <c r="I225" s="65">
        <v>0</v>
      </c>
      <c r="J225" s="65">
        <v>0</v>
      </c>
      <c r="K225" s="65">
        <v>0</v>
      </c>
      <c r="L225" s="65">
        <v>0</v>
      </c>
      <c r="M225" s="65">
        <v>0</v>
      </c>
      <c r="N225" s="65">
        <v>0</v>
      </c>
      <c r="O225" s="65">
        <v>0</v>
      </c>
      <c r="P225" s="65">
        <v>0</v>
      </c>
      <c r="Q225" s="65">
        <v>0</v>
      </c>
      <c r="R225" s="65">
        <v>0</v>
      </c>
      <c r="S225" s="65">
        <v>0</v>
      </c>
      <c r="T225" s="65">
        <v>0</v>
      </c>
    </row>
    <row r="226" spans="1:20" x14ac:dyDescent="0.15">
      <c r="A226" s="79" t="s">
        <v>725</v>
      </c>
      <c r="C226" s="4"/>
      <c r="D226" s="9" t="s">
        <v>226</v>
      </c>
      <c r="E226" s="65">
        <v>0</v>
      </c>
      <c r="F226" s="65">
        <v>0</v>
      </c>
      <c r="G226" s="65">
        <v>0</v>
      </c>
      <c r="H226" s="65">
        <v>0</v>
      </c>
      <c r="I226" s="65">
        <v>0</v>
      </c>
      <c r="J226" s="65">
        <v>0</v>
      </c>
      <c r="K226" s="65">
        <v>0</v>
      </c>
      <c r="L226" s="65">
        <v>0</v>
      </c>
      <c r="M226" s="65">
        <v>0</v>
      </c>
      <c r="N226" s="65">
        <v>0</v>
      </c>
      <c r="O226" s="65">
        <v>0</v>
      </c>
      <c r="P226" s="65">
        <v>0</v>
      </c>
      <c r="Q226" s="65">
        <v>0</v>
      </c>
      <c r="R226" s="65">
        <v>0</v>
      </c>
      <c r="S226" s="65">
        <v>0</v>
      </c>
      <c r="T226" s="65">
        <v>0</v>
      </c>
    </row>
    <row r="227" spans="1:20" x14ac:dyDescent="0.15">
      <c r="A227" s="79" t="s">
        <v>725</v>
      </c>
      <c r="C227" s="4"/>
      <c r="D227" s="9" t="s">
        <v>227</v>
      </c>
      <c r="E227" s="65">
        <v>0</v>
      </c>
      <c r="F227" s="65">
        <v>0</v>
      </c>
      <c r="G227" s="65">
        <v>0</v>
      </c>
      <c r="H227" s="65">
        <v>0</v>
      </c>
      <c r="I227" s="65">
        <v>0</v>
      </c>
      <c r="J227" s="65">
        <v>0</v>
      </c>
      <c r="K227" s="65">
        <v>0</v>
      </c>
      <c r="L227" s="65">
        <v>0</v>
      </c>
      <c r="M227" s="65">
        <v>0</v>
      </c>
      <c r="N227" s="65">
        <v>0</v>
      </c>
      <c r="O227" s="65">
        <v>0</v>
      </c>
      <c r="P227" s="65">
        <v>0</v>
      </c>
      <c r="Q227" s="65">
        <v>0</v>
      </c>
      <c r="R227" s="65">
        <v>0</v>
      </c>
      <c r="S227" s="65">
        <v>0</v>
      </c>
      <c r="T227" s="65">
        <v>0</v>
      </c>
    </row>
    <row r="228" spans="1:20" x14ac:dyDescent="0.15">
      <c r="A228" s="79" t="s">
        <v>725</v>
      </c>
      <c r="C228" s="4"/>
      <c r="D228" s="9" t="s">
        <v>228</v>
      </c>
      <c r="E228" s="65">
        <v>0</v>
      </c>
      <c r="F228" s="65">
        <v>0</v>
      </c>
      <c r="G228" s="65">
        <v>0</v>
      </c>
      <c r="H228" s="65">
        <v>0</v>
      </c>
      <c r="I228" s="65">
        <v>0</v>
      </c>
      <c r="J228" s="65">
        <v>0</v>
      </c>
      <c r="K228" s="65">
        <v>0</v>
      </c>
      <c r="L228" s="65">
        <v>0</v>
      </c>
      <c r="M228" s="65">
        <v>0</v>
      </c>
      <c r="N228" s="65">
        <v>0</v>
      </c>
      <c r="O228" s="65">
        <v>0</v>
      </c>
      <c r="P228" s="65">
        <v>0</v>
      </c>
      <c r="Q228" s="65">
        <v>0</v>
      </c>
      <c r="R228" s="65">
        <v>0</v>
      </c>
      <c r="S228" s="65">
        <v>0</v>
      </c>
      <c r="T228" s="65">
        <v>0</v>
      </c>
    </row>
    <row r="229" spans="1:20" x14ac:dyDescent="0.15">
      <c r="A229" s="79" t="s">
        <v>725</v>
      </c>
      <c r="C229" s="4"/>
      <c r="D229" s="9" t="s">
        <v>229</v>
      </c>
      <c r="E229" s="65">
        <v>0</v>
      </c>
      <c r="F229" s="65">
        <v>0</v>
      </c>
      <c r="G229" s="65">
        <v>0</v>
      </c>
      <c r="H229" s="65">
        <v>0</v>
      </c>
      <c r="I229" s="65">
        <v>0</v>
      </c>
      <c r="J229" s="65">
        <v>0</v>
      </c>
      <c r="K229" s="65">
        <v>0</v>
      </c>
      <c r="L229" s="65">
        <v>0</v>
      </c>
      <c r="M229" s="65">
        <v>0</v>
      </c>
      <c r="N229" s="65">
        <v>0</v>
      </c>
      <c r="O229" s="65">
        <v>0</v>
      </c>
      <c r="P229" s="65">
        <v>0</v>
      </c>
      <c r="Q229" s="65">
        <v>0</v>
      </c>
      <c r="R229" s="65">
        <v>0</v>
      </c>
      <c r="S229" s="65">
        <v>0</v>
      </c>
      <c r="T229" s="65">
        <v>0</v>
      </c>
    </row>
    <row r="230" spans="1:20" x14ac:dyDescent="0.15">
      <c r="A230" s="79" t="s">
        <v>725</v>
      </c>
      <c r="C230" s="4"/>
      <c r="D230" s="9" t="s">
        <v>230</v>
      </c>
      <c r="E230" s="65">
        <v>0</v>
      </c>
      <c r="F230" s="65">
        <v>0</v>
      </c>
      <c r="G230" s="65">
        <v>0</v>
      </c>
      <c r="H230" s="65">
        <v>0</v>
      </c>
      <c r="I230" s="65">
        <v>0</v>
      </c>
      <c r="J230" s="65">
        <v>0</v>
      </c>
      <c r="K230" s="65">
        <v>0</v>
      </c>
      <c r="L230" s="65">
        <v>0</v>
      </c>
      <c r="M230" s="65">
        <v>0</v>
      </c>
      <c r="N230" s="65">
        <v>0</v>
      </c>
      <c r="O230" s="65">
        <v>0</v>
      </c>
      <c r="P230" s="65">
        <v>0</v>
      </c>
      <c r="Q230" s="65">
        <v>0</v>
      </c>
      <c r="R230" s="65">
        <v>0</v>
      </c>
      <c r="S230" s="65">
        <v>0</v>
      </c>
      <c r="T230" s="65">
        <v>0</v>
      </c>
    </row>
    <row r="231" spans="1:20" x14ac:dyDescent="0.15">
      <c r="A231" s="79" t="s">
        <v>725</v>
      </c>
      <c r="C231" s="4"/>
      <c r="D231" s="9" t="s">
        <v>231</v>
      </c>
      <c r="E231" s="65">
        <v>0</v>
      </c>
      <c r="F231" s="65">
        <v>0</v>
      </c>
      <c r="G231" s="65">
        <v>0</v>
      </c>
      <c r="H231" s="65">
        <v>0</v>
      </c>
      <c r="I231" s="65">
        <v>0</v>
      </c>
      <c r="J231" s="65">
        <v>0</v>
      </c>
      <c r="K231" s="65">
        <v>0</v>
      </c>
      <c r="L231" s="65">
        <v>0</v>
      </c>
      <c r="M231" s="65">
        <v>0</v>
      </c>
      <c r="N231" s="65">
        <v>0</v>
      </c>
      <c r="O231" s="65">
        <v>0</v>
      </c>
      <c r="P231" s="65">
        <v>0</v>
      </c>
      <c r="Q231" s="65">
        <v>0</v>
      </c>
      <c r="R231" s="65">
        <v>0</v>
      </c>
      <c r="S231" s="65">
        <v>0</v>
      </c>
      <c r="T231" s="65">
        <v>0</v>
      </c>
    </row>
    <row r="232" spans="1:20" x14ac:dyDescent="0.15">
      <c r="A232" s="79" t="s">
        <v>725</v>
      </c>
      <c r="C232" s="4"/>
      <c r="D232" s="9" t="s">
        <v>232</v>
      </c>
      <c r="E232" s="65">
        <v>0</v>
      </c>
      <c r="F232" s="65">
        <v>0</v>
      </c>
      <c r="G232" s="65">
        <v>0</v>
      </c>
      <c r="H232" s="65">
        <v>0</v>
      </c>
      <c r="I232" s="65">
        <v>0</v>
      </c>
      <c r="J232" s="65">
        <v>0</v>
      </c>
      <c r="K232" s="65">
        <v>0</v>
      </c>
      <c r="L232" s="65">
        <v>0</v>
      </c>
      <c r="M232" s="65">
        <v>0</v>
      </c>
      <c r="N232" s="65">
        <v>0</v>
      </c>
      <c r="O232" s="65">
        <v>0</v>
      </c>
      <c r="P232" s="65">
        <v>0</v>
      </c>
      <c r="Q232" s="65">
        <v>0</v>
      </c>
      <c r="R232" s="65">
        <v>0</v>
      </c>
      <c r="S232" s="65">
        <v>0</v>
      </c>
      <c r="T232" s="65">
        <v>0</v>
      </c>
    </row>
    <row r="233" spans="1:20" x14ac:dyDescent="0.15">
      <c r="A233" s="79" t="s">
        <v>725</v>
      </c>
      <c r="C233" s="4"/>
      <c r="D233" s="9" t="s">
        <v>233</v>
      </c>
      <c r="E233" s="65">
        <v>53.139326036259924</v>
      </c>
      <c r="F233" s="65">
        <v>66.988027142305683</v>
      </c>
      <c r="G233" s="65">
        <v>59.034833901722394</v>
      </c>
      <c r="H233" s="65">
        <v>80.329484876810042</v>
      </c>
      <c r="I233" s="65">
        <v>77.732654031308712</v>
      </c>
      <c r="J233" s="65">
        <v>68.621414602866722</v>
      </c>
      <c r="K233" s="65">
        <v>89.150415205816387</v>
      </c>
      <c r="L233" s="65">
        <v>90.812514555332598</v>
      </c>
      <c r="M233" s="65">
        <v>88.825013797657746</v>
      </c>
      <c r="N233" s="65">
        <v>96.267773456815718</v>
      </c>
      <c r="O233" s="65">
        <v>100.01627007040793</v>
      </c>
      <c r="P233" s="65">
        <v>99.534548377937782</v>
      </c>
      <c r="Q233" s="65">
        <v>107.96627310110732</v>
      </c>
      <c r="R233" s="65">
        <v>109.41143817851776</v>
      </c>
      <c r="S233" s="65">
        <v>121.0844161437381</v>
      </c>
      <c r="T233" s="65">
        <v>136.96209073594952</v>
      </c>
    </row>
    <row r="234" spans="1:20" x14ac:dyDescent="0.15">
      <c r="A234" s="79" t="s">
        <v>725</v>
      </c>
      <c r="C234" s="4"/>
      <c r="D234" s="9" t="s">
        <v>234</v>
      </c>
      <c r="E234" s="65">
        <v>0</v>
      </c>
      <c r="F234" s="65">
        <v>0</v>
      </c>
      <c r="G234" s="65">
        <v>0</v>
      </c>
      <c r="H234" s="65">
        <v>0</v>
      </c>
      <c r="I234" s="65">
        <v>0</v>
      </c>
      <c r="J234" s="65">
        <v>0</v>
      </c>
      <c r="K234" s="65">
        <v>0</v>
      </c>
      <c r="L234" s="65">
        <v>0</v>
      </c>
      <c r="M234" s="65">
        <v>0</v>
      </c>
      <c r="N234" s="65">
        <v>0</v>
      </c>
      <c r="O234" s="65">
        <v>0</v>
      </c>
      <c r="P234" s="65">
        <v>0</v>
      </c>
      <c r="Q234" s="65">
        <v>0</v>
      </c>
      <c r="R234" s="65">
        <v>0</v>
      </c>
      <c r="S234" s="65">
        <v>0</v>
      </c>
      <c r="T234" s="65">
        <v>0</v>
      </c>
    </row>
    <row r="235" spans="1:20" x14ac:dyDescent="0.15">
      <c r="A235" s="79" t="s">
        <v>725</v>
      </c>
      <c r="C235" s="4"/>
      <c r="D235" s="9" t="s">
        <v>235</v>
      </c>
      <c r="E235" s="65">
        <v>0</v>
      </c>
      <c r="F235" s="65">
        <v>0</v>
      </c>
      <c r="G235" s="65">
        <v>0</v>
      </c>
      <c r="H235" s="65">
        <v>0</v>
      </c>
      <c r="I235" s="65">
        <v>0</v>
      </c>
      <c r="J235" s="65">
        <v>0</v>
      </c>
      <c r="K235" s="65">
        <v>0</v>
      </c>
      <c r="L235" s="65">
        <v>0</v>
      </c>
      <c r="M235" s="65">
        <v>0</v>
      </c>
      <c r="N235" s="65">
        <v>0</v>
      </c>
      <c r="O235" s="65">
        <v>0</v>
      </c>
      <c r="P235" s="65">
        <v>0</v>
      </c>
      <c r="Q235" s="65">
        <v>0</v>
      </c>
      <c r="R235" s="65">
        <v>0</v>
      </c>
      <c r="S235" s="65">
        <v>0</v>
      </c>
      <c r="T235" s="65">
        <v>0</v>
      </c>
    </row>
    <row r="236" spans="1:20" x14ac:dyDescent="0.15">
      <c r="A236" s="79" t="s">
        <v>725</v>
      </c>
      <c r="C236" s="4"/>
      <c r="D236" s="9" t="s">
        <v>72</v>
      </c>
      <c r="E236" s="65">
        <v>61.937924896078911</v>
      </c>
      <c r="F236" s="65">
        <v>203.88631368057705</v>
      </c>
      <c r="G236" s="65">
        <v>155.58653603820594</v>
      </c>
      <c r="H236" s="65">
        <v>350.60087603163413</v>
      </c>
      <c r="I236" s="65">
        <v>162.69113344966965</v>
      </c>
      <c r="J236" s="65">
        <v>239.72832172628637</v>
      </c>
      <c r="K236" s="65">
        <v>332.71017900267663</v>
      </c>
      <c r="L236" s="65">
        <v>539.61443123343088</v>
      </c>
      <c r="M236" s="65">
        <v>399.7971026513834</v>
      </c>
      <c r="N236" s="65">
        <v>542.65151104291147</v>
      </c>
      <c r="O236" s="65">
        <v>666.21153005656242</v>
      </c>
      <c r="P236" s="65">
        <v>532.5449261306901</v>
      </c>
      <c r="Q236" s="65">
        <v>813.97567145942526</v>
      </c>
      <c r="R236" s="65">
        <v>707.01431447174912</v>
      </c>
      <c r="S236" s="65">
        <v>1001.285654583215</v>
      </c>
      <c r="T236" s="65">
        <v>1508.0058317036678</v>
      </c>
    </row>
    <row r="237" spans="1:20" x14ac:dyDescent="0.15">
      <c r="A237" s="79" t="s">
        <v>725</v>
      </c>
      <c r="C237" s="4"/>
      <c r="D237" s="7" t="s">
        <v>243</v>
      </c>
      <c r="E237" s="65">
        <v>527.91274137925529</v>
      </c>
      <c r="F237" s="65">
        <v>610.01598295151837</v>
      </c>
      <c r="G237" s="65">
        <v>608.28688919444005</v>
      </c>
      <c r="H237" s="65">
        <v>698.51240513113351</v>
      </c>
      <c r="I237" s="65">
        <v>453.70207905978134</v>
      </c>
      <c r="J237" s="65">
        <v>642.49869998947224</v>
      </c>
      <c r="K237" s="65">
        <v>603.81421493720075</v>
      </c>
      <c r="L237" s="65">
        <v>868.74200453647836</v>
      </c>
      <c r="M237" s="65">
        <v>727.1253975799068</v>
      </c>
      <c r="N237" s="65">
        <v>823.59734446929258</v>
      </c>
      <c r="O237" s="65">
        <v>976.96349442829842</v>
      </c>
      <c r="P237" s="65">
        <v>832.91275733030477</v>
      </c>
      <c r="Q237" s="65">
        <v>1127.9050848755339</v>
      </c>
      <c r="R237" s="65">
        <v>1003.1200252664622</v>
      </c>
      <c r="S237" s="65">
        <v>1301.9565557218009</v>
      </c>
      <c r="T237" s="65">
        <v>1830.5137194976057</v>
      </c>
    </row>
    <row r="238" spans="1:20" x14ac:dyDescent="0.15">
      <c r="A238" s="79" t="s">
        <v>725</v>
      </c>
      <c r="C238" s="7" t="s">
        <v>23</v>
      </c>
      <c r="D238" s="8"/>
    </row>
    <row r="239" spans="1:20" x14ac:dyDescent="0.15">
      <c r="A239" s="79" t="s">
        <v>725</v>
      </c>
      <c r="C239" s="4"/>
      <c r="D239" s="7" t="s">
        <v>22</v>
      </c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</row>
    <row r="240" spans="1:20" x14ac:dyDescent="0.15">
      <c r="A240" s="79" t="s">
        <v>725</v>
      </c>
      <c r="C240" s="4"/>
      <c r="D240" s="9" t="s">
        <v>20</v>
      </c>
      <c r="E240" s="14">
        <v>67.312918999999994</v>
      </c>
      <c r="F240" s="14">
        <v>55.093574000000004</v>
      </c>
      <c r="G240" s="14">
        <v>52.777047000000003</v>
      </c>
      <c r="H240" s="14">
        <v>50.960295000000002</v>
      </c>
      <c r="I240" s="14">
        <v>48.081078000000005</v>
      </c>
      <c r="J240" s="14">
        <v>46.723604000000002</v>
      </c>
      <c r="K240" s="14">
        <v>44.744</v>
      </c>
      <c r="L240" s="14">
        <v>53.249305999999997</v>
      </c>
      <c r="M240" s="14">
        <v>46.345804999999999</v>
      </c>
      <c r="N240" s="14">
        <v>46.547412999999999</v>
      </c>
      <c r="O240" s="14">
        <v>53.992125000000001</v>
      </c>
      <c r="P240" s="14">
        <v>52.485915999999996</v>
      </c>
      <c r="Q240" s="14">
        <v>56.468247000000005</v>
      </c>
      <c r="R240" s="14">
        <v>55.629421000000001</v>
      </c>
      <c r="S240" s="14">
        <v>57.582597999999997</v>
      </c>
      <c r="T240" s="14">
        <v>66.418494999999993</v>
      </c>
    </row>
    <row r="241" spans="1:20" x14ac:dyDescent="0.15">
      <c r="A241" s="79" t="s">
        <v>725</v>
      </c>
      <c r="C241" s="4"/>
      <c r="D241" s="9" t="s">
        <v>19</v>
      </c>
      <c r="E241" s="14">
        <v>71.102107000000004</v>
      </c>
      <c r="F241" s="14">
        <v>60.303343999999996</v>
      </c>
      <c r="G241" s="14">
        <v>57.918633999999997</v>
      </c>
      <c r="H241" s="14">
        <v>48.884366</v>
      </c>
      <c r="I241" s="14">
        <v>45.507235999999999</v>
      </c>
      <c r="J241" s="14">
        <v>44.955457000000003</v>
      </c>
      <c r="K241" s="14">
        <v>44.854815000000002</v>
      </c>
      <c r="L241" s="14">
        <v>47.752175000000001</v>
      </c>
      <c r="M241" s="14">
        <v>45.905445</v>
      </c>
      <c r="N241" s="14">
        <v>45.793857000000003</v>
      </c>
      <c r="O241" s="14">
        <v>49.827949000000004</v>
      </c>
      <c r="P241" s="14">
        <v>51.258070000000004</v>
      </c>
      <c r="Q241" s="14">
        <v>54.21331</v>
      </c>
      <c r="R241" s="14">
        <v>53.020868999999998</v>
      </c>
      <c r="S241" s="14">
        <v>57.344612000000005</v>
      </c>
      <c r="T241" s="14">
        <v>65.174881999999997</v>
      </c>
    </row>
    <row r="242" spans="1:20" x14ac:dyDescent="0.15">
      <c r="A242" s="79" t="s">
        <v>725</v>
      </c>
      <c r="C242" s="4"/>
      <c r="D242" s="55" t="s">
        <v>18</v>
      </c>
      <c r="E242" s="14">
        <v>78.527231</v>
      </c>
      <c r="F242" s="14">
        <v>76.712118000000004</v>
      </c>
      <c r="G242" s="14">
        <v>79.825331000000006</v>
      </c>
      <c r="H242" s="14">
        <v>53.766694000000001</v>
      </c>
      <c r="I242" s="14">
        <v>47.806623000000002</v>
      </c>
      <c r="J242" s="14">
        <v>50.268764000000004</v>
      </c>
      <c r="K242" s="14">
        <v>43.321675000000006</v>
      </c>
      <c r="L242" s="14">
        <v>44.566327000000001</v>
      </c>
      <c r="M242" s="14">
        <v>44.587997000000001</v>
      </c>
      <c r="N242" s="14">
        <v>45.301502999999997</v>
      </c>
      <c r="O242" s="14">
        <v>47.452444999999997</v>
      </c>
      <c r="P242" s="14">
        <v>48.283302000000006</v>
      </c>
      <c r="Q242" s="14">
        <v>50.024627000000002</v>
      </c>
      <c r="R242" s="14">
        <v>49.120232999999999</v>
      </c>
      <c r="S242" s="14">
        <v>51.268692000000001</v>
      </c>
      <c r="T242" s="14">
        <v>54.610307999999996</v>
      </c>
    </row>
    <row r="243" spans="1:20" x14ac:dyDescent="0.15">
      <c r="A243" s="79" t="s">
        <v>725</v>
      </c>
      <c r="C243" s="4"/>
      <c r="D243" s="55" t="s">
        <v>17</v>
      </c>
      <c r="E243" s="14">
        <v>84.332301000000015</v>
      </c>
      <c r="F243" s="14">
        <v>83.113267000000008</v>
      </c>
      <c r="G243" s="14">
        <v>84.275559000000001</v>
      </c>
      <c r="H243" s="14">
        <v>71.01245200000001</v>
      </c>
      <c r="I243" s="14">
        <v>58.978135000000002</v>
      </c>
      <c r="J243" s="14">
        <v>78.315304000000012</v>
      </c>
      <c r="K243" s="14">
        <v>44.570115000000001</v>
      </c>
      <c r="L243" s="14">
        <v>51.891082000000004</v>
      </c>
      <c r="M243" s="14">
        <v>60.173544999999997</v>
      </c>
      <c r="N243" s="14">
        <v>44.398099999999999</v>
      </c>
      <c r="O243" s="14">
        <v>44.422581000000001</v>
      </c>
      <c r="P243" s="14">
        <v>48.491708000000003</v>
      </c>
      <c r="Q243" s="14">
        <v>43.879479000000003</v>
      </c>
      <c r="R243" s="14">
        <v>43.532230000000006</v>
      </c>
      <c r="S243" s="14">
        <v>44.700150000000001</v>
      </c>
      <c r="T243" s="14">
        <v>49.768664999999999</v>
      </c>
    </row>
    <row r="244" spans="1:20" x14ac:dyDescent="0.15">
      <c r="A244" s="79" t="s">
        <v>725</v>
      </c>
      <c r="C244" s="4"/>
      <c r="D244" s="55" t="s">
        <v>0</v>
      </c>
      <c r="E244" s="14">
        <v>88.729380999999989</v>
      </c>
      <c r="F244" s="14">
        <v>100.71705100000001</v>
      </c>
      <c r="G244" s="14">
        <v>115.15913</v>
      </c>
      <c r="H244" s="14">
        <v>84.592562999999998</v>
      </c>
      <c r="I244" s="14">
        <v>55.720992000000003</v>
      </c>
      <c r="J244" s="14">
        <v>94.902586999999997</v>
      </c>
      <c r="K244" s="14">
        <v>43.511970000000005</v>
      </c>
      <c r="L244" s="14">
        <v>66.623981999999998</v>
      </c>
      <c r="M244" s="14">
        <v>73.576345000000003</v>
      </c>
      <c r="N244" s="14">
        <v>50.930470999999997</v>
      </c>
      <c r="O244" s="14">
        <v>63.225120000000004</v>
      </c>
      <c r="P244" s="14">
        <v>60.369968999999998</v>
      </c>
      <c r="Q244" s="14">
        <v>82.191389000000001</v>
      </c>
      <c r="R244" s="14">
        <v>46.620813000000005</v>
      </c>
      <c r="S244" s="14">
        <v>44.009561000000005</v>
      </c>
      <c r="T244" s="14">
        <v>40.589024000000002</v>
      </c>
    </row>
    <row r="245" spans="1:20" x14ac:dyDescent="0.15">
      <c r="A245" s="79" t="s">
        <v>725</v>
      </c>
      <c r="C245" s="4"/>
      <c r="D245" s="55" t="s">
        <v>16</v>
      </c>
      <c r="E245" s="14">
        <v>99.14361199999999</v>
      </c>
      <c r="F245" s="14">
        <v>102.651695</v>
      </c>
      <c r="G245" s="14">
        <v>137.531024</v>
      </c>
      <c r="H245" s="14">
        <v>95.506110000000007</v>
      </c>
      <c r="I245" s="14">
        <v>56.151522</v>
      </c>
      <c r="J245" s="14">
        <v>120.852529</v>
      </c>
      <c r="K245" s="14">
        <v>51.168632000000002</v>
      </c>
      <c r="L245" s="14">
        <v>103.583133</v>
      </c>
      <c r="M245" s="14">
        <v>83.907130999999993</v>
      </c>
      <c r="N245" s="14">
        <v>62.680561000000004</v>
      </c>
      <c r="O245" s="14">
        <v>75.225293999999991</v>
      </c>
      <c r="P245" s="14">
        <v>69.364930999999999</v>
      </c>
      <c r="Q245" s="14">
        <v>84.229842000000005</v>
      </c>
      <c r="R245" s="14">
        <v>72.051181999999997</v>
      </c>
      <c r="S245" s="14">
        <v>62.373393</v>
      </c>
      <c r="T245" s="14">
        <v>57.359408000000002</v>
      </c>
    </row>
    <row r="246" spans="1:20" x14ac:dyDescent="0.15">
      <c r="A246" s="79" t="s">
        <v>725</v>
      </c>
      <c r="C246" s="4"/>
      <c r="D246" s="55" t="s">
        <v>15</v>
      </c>
      <c r="E246" s="14">
        <v>96.567408999999998</v>
      </c>
      <c r="F246" s="14">
        <v>107.62079799999999</v>
      </c>
      <c r="G246" s="14">
        <v>136.86638600000001</v>
      </c>
      <c r="H246" s="14">
        <v>110.92040700000001</v>
      </c>
      <c r="I246" s="14">
        <v>63.144209000000004</v>
      </c>
      <c r="J246" s="14">
        <v>118.740318</v>
      </c>
      <c r="K246" s="14">
        <v>73.888406000000003</v>
      </c>
      <c r="L246" s="14">
        <v>101.512632</v>
      </c>
      <c r="M246" s="14">
        <v>90.182733999999996</v>
      </c>
      <c r="N246" s="14">
        <v>69.17699300000001</v>
      </c>
      <c r="O246" s="14">
        <v>90.001485000000002</v>
      </c>
      <c r="P246" s="14">
        <v>76.849577000000011</v>
      </c>
      <c r="Q246" s="14">
        <v>85.132854999999992</v>
      </c>
      <c r="R246" s="14">
        <v>76.416656000000003</v>
      </c>
      <c r="S246" s="14">
        <v>76.237395000000006</v>
      </c>
      <c r="T246" s="14">
        <v>62.954217</v>
      </c>
    </row>
    <row r="247" spans="1:20" x14ac:dyDescent="0.15">
      <c r="A247" s="79" t="s">
        <v>725</v>
      </c>
      <c r="C247" s="4"/>
      <c r="D247" s="55" t="s">
        <v>14</v>
      </c>
      <c r="E247" s="14">
        <v>98.565020000000004</v>
      </c>
      <c r="F247" s="14">
        <v>106.45487900000001</v>
      </c>
      <c r="G247" s="14">
        <v>137.11346900000001</v>
      </c>
      <c r="H247" s="14">
        <v>95.026065000000003</v>
      </c>
      <c r="I247" s="14">
        <v>68.013188</v>
      </c>
      <c r="J247" s="14">
        <v>116.80732500000001</v>
      </c>
      <c r="K247" s="14">
        <v>49.160498000000004</v>
      </c>
      <c r="L247" s="14">
        <v>104.63213800000001</v>
      </c>
      <c r="M247" s="14">
        <v>88.475645999999998</v>
      </c>
      <c r="N247" s="14">
        <v>66.815416999999997</v>
      </c>
      <c r="O247" s="14">
        <v>87.005814000000001</v>
      </c>
      <c r="P247" s="14">
        <v>74.536541999999997</v>
      </c>
      <c r="Q247" s="14">
        <v>83.492502999999999</v>
      </c>
      <c r="R247" s="14">
        <v>70.230982000000012</v>
      </c>
      <c r="S247" s="14">
        <v>70.996373000000006</v>
      </c>
      <c r="T247" s="14">
        <v>53.919029000000002</v>
      </c>
    </row>
    <row r="248" spans="1:20" x14ac:dyDescent="0.15">
      <c r="A248" s="79" t="s">
        <v>725</v>
      </c>
      <c r="C248" s="4"/>
      <c r="D248" s="55" t="s">
        <v>13</v>
      </c>
      <c r="E248" s="14">
        <v>90.84242900000001</v>
      </c>
      <c r="F248" s="14">
        <v>95.776373000000007</v>
      </c>
      <c r="G248" s="14">
        <v>121.26997</v>
      </c>
      <c r="H248" s="14">
        <v>80.67173600000001</v>
      </c>
      <c r="I248" s="14">
        <v>68.529164000000009</v>
      </c>
      <c r="J248" s="14">
        <v>107.88134100000001</v>
      </c>
      <c r="K248" s="14">
        <v>76.27250500000001</v>
      </c>
      <c r="L248" s="14">
        <v>79.901501999999994</v>
      </c>
      <c r="M248" s="14">
        <v>73.368207999999996</v>
      </c>
      <c r="N248" s="14">
        <v>86.730982000000012</v>
      </c>
      <c r="O248" s="14">
        <v>64.710483999999994</v>
      </c>
      <c r="P248" s="14">
        <v>68.042153999999996</v>
      </c>
      <c r="Q248" s="14">
        <v>59.382159000000001</v>
      </c>
      <c r="R248" s="14">
        <v>60.023940000000003</v>
      </c>
      <c r="S248" s="14">
        <v>47.209597000000002</v>
      </c>
      <c r="T248" s="14">
        <v>44.101416</v>
      </c>
    </row>
    <row r="249" spans="1:20" x14ac:dyDescent="0.15">
      <c r="A249" s="79" t="s">
        <v>725</v>
      </c>
      <c r="C249" s="4"/>
      <c r="D249" s="55" t="s">
        <v>12</v>
      </c>
      <c r="E249" s="14">
        <v>88.811535000000006</v>
      </c>
      <c r="F249" s="14">
        <v>83.199418000000009</v>
      </c>
      <c r="G249" s="14">
        <v>85.94955800000001</v>
      </c>
      <c r="H249" s="14">
        <v>72.298024999999996</v>
      </c>
      <c r="I249" s="14">
        <v>55.690424</v>
      </c>
      <c r="J249" s="14">
        <v>80.128547000000012</v>
      </c>
      <c r="K249" s="14">
        <v>50.070639999999997</v>
      </c>
      <c r="L249" s="14">
        <v>60.776514000000006</v>
      </c>
      <c r="M249" s="14">
        <v>63.182814</v>
      </c>
      <c r="N249" s="14">
        <v>45.647730000000003</v>
      </c>
      <c r="O249" s="14">
        <v>50.076281999999999</v>
      </c>
      <c r="P249" s="14">
        <v>53.823718</v>
      </c>
      <c r="Q249" s="14">
        <v>52.663578000000001</v>
      </c>
      <c r="R249" s="14">
        <v>45.757989000000002</v>
      </c>
      <c r="S249" s="14">
        <v>46.117046000000002</v>
      </c>
      <c r="T249" s="14">
        <v>52.249595999999997</v>
      </c>
    </row>
    <row r="250" spans="1:20" x14ac:dyDescent="0.15">
      <c r="A250" s="79" t="s">
        <v>725</v>
      </c>
      <c r="C250" s="4"/>
      <c r="D250" s="55" t="s">
        <v>11</v>
      </c>
      <c r="E250" s="14">
        <v>75.969976000000003</v>
      </c>
      <c r="F250" s="14">
        <v>64.405934999999999</v>
      </c>
      <c r="G250" s="14">
        <v>66.689241999999993</v>
      </c>
      <c r="H250" s="14">
        <v>46.545166999999999</v>
      </c>
      <c r="I250" s="14">
        <v>45.363434999999996</v>
      </c>
      <c r="J250" s="14">
        <v>44.875991000000006</v>
      </c>
      <c r="K250" s="14">
        <v>43.259188999999999</v>
      </c>
      <c r="L250" s="14">
        <v>49.213116999999997</v>
      </c>
      <c r="M250" s="14">
        <v>46.157697999999996</v>
      </c>
      <c r="N250" s="14">
        <v>46.460267999999999</v>
      </c>
      <c r="O250" s="14">
        <v>46.274524</v>
      </c>
      <c r="P250" s="14">
        <v>47.707616999999999</v>
      </c>
      <c r="Q250" s="14">
        <v>49.597084000000002</v>
      </c>
      <c r="R250" s="14">
        <v>47.402982999999999</v>
      </c>
      <c r="S250" s="14">
        <v>53.125988</v>
      </c>
      <c r="T250" s="14">
        <v>58.374670000000002</v>
      </c>
    </row>
    <row r="251" spans="1:20" x14ac:dyDescent="0.15">
      <c r="A251" s="79" t="s">
        <v>725</v>
      </c>
      <c r="C251" s="4"/>
      <c r="D251" s="55" t="s">
        <v>10</v>
      </c>
      <c r="E251" s="14">
        <v>67.209889000000004</v>
      </c>
      <c r="F251" s="14">
        <v>57.681939</v>
      </c>
      <c r="G251" s="14">
        <v>48.590131</v>
      </c>
      <c r="H251" s="14">
        <v>47.590491</v>
      </c>
      <c r="I251" s="14">
        <v>45.201332000000001</v>
      </c>
      <c r="J251" s="14">
        <v>44.839152999999996</v>
      </c>
      <c r="K251" s="14">
        <v>44.15719</v>
      </c>
      <c r="L251" s="14">
        <v>48.899256999999999</v>
      </c>
      <c r="M251" s="14">
        <v>48.480993000000005</v>
      </c>
      <c r="N251" s="14">
        <v>47.186759000000002</v>
      </c>
      <c r="O251" s="14">
        <v>55.055107000000007</v>
      </c>
      <c r="P251" s="14">
        <v>52.944387000000006</v>
      </c>
      <c r="Q251" s="14">
        <v>56.316521999999999</v>
      </c>
      <c r="R251" s="14">
        <v>55.977761000000001</v>
      </c>
      <c r="S251" s="14">
        <v>56.905555999999997</v>
      </c>
      <c r="T251" s="14">
        <v>64.456698000000003</v>
      </c>
    </row>
    <row r="252" spans="1:20" x14ac:dyDescent="0.15">
      <c r="A252" s="79" t="s">
        <v>725</v>
      </c>
      <c r="C252" s="4"/>
      <c r="D252" s="55" t="s">
        <v>21</v>
      </c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</row>
    <row r="253" spans="1:20" x14ac:dyDescent="0.15">
      <c r="A253" s="79" t="s">
        <v>725</v>
      </c>
      <c r="C253" s="4"/>
      <c r="D253" s="9" t="s">
        <v>20</v>
      </c>
      <c r="E253" s="14" t="s">
        <v>534</v>
      </c>
      <c r="F253" s="14" t="s">
        <v>538</v>
      </c>
      <c r="G253" s="14" t="s">
        <v>540</v>
      </c>
      <c r="H253" s="14" t="s">
        <v>391</v>
      </c>
      <c r="I253" s="14" t="s">
        <v>546</v>
      </c>
      <c r="J253" s="14" t="s">
        <v>394</v>
      </c>
      <c r="K253" s="14" t="s">
        <v>396</v>
      </c>
      <c r="L253" s="14" t="s">
        <v>399</v>
      </c>
      <c r="M253" s="14" t="s">
        <v>400</v>
      </c>
      <c r="N253" s="14" t="s">
        <v>402</v>
      </c>
      <c r="O253" s="14" t="s">
        <v>370</v>
      </c>
      <c r="P253" s="14" t="s">
        <v>406</v>
      </c>
      <c r="Q253" s="14" t="s">
        <v>373</v>
      </c>
      <c r="R253" s="14" t="s">
        <v>411</v>
      </c>
      <c r="S253" s="14" t="s">
        <v>379</v>
      </c>
      <c r="T253" s="14" t="s">
        <v>514</v>
      </c>
    </row>
    <row r="254" spans="1:20" x14ac:dyDescent="0.15">
      <c r="A254" s="79" t="s">
        <v>725</v>
      </c>
      <c r="C254" s="4"/>
      <c r="D254" s="9" t="s">
        <v>19</v>
      </c>
      <c r="E254" s="14" t="s">
        <v>535</v>
      </c>
      <c r="F254" s="14" t="s">
        <v>434</v>
      </c>
      <c r="G254" s="14" t="s">
        <v>541</v>
      </c>
      <c r="H254" s="14" t="s">
        <v>544</v>
      </c>
      <c r="I254" s="14" t="s">
        <v>547</v>
      </c>
      <c r="J254" s="14" t="s">
        <v>550</v>
      </c>
      <c r="K254" s="14" t="s">
        <v>553</v>
      </c>
      <c r="L254" s="14" t="s">
        <v>367</v>
      </c>
      <c r="M254" s="14" t="s">
        <v>557</v>
      </c>
      <c r="N254" s="14" t="s">
        <v>403</v>
      </c>
      <c r="O254" s="14" t="s">
        <v>405</v>
      </c>
      <c r="P254" s="14" t="s">
        <v>407</v>
      </c>
      <c r="Q254" s="14" t="s">
        <v>374</v>
      </c>
      <c r="R254" s="14" t="s">
        <v>375</v>
      </c>
      <c r="S254" s="14" t="s">
        <v>380</v>
      </c>
      <c r="T254" s="14" t="s">
        <v>367</v>
      </c>
    </row>
    <row r="255" spans="1:20" x14ac:dyDescent="0.15">
      <c r="A255" s="79" t="s">
        <v>725</v>
      </c>
      <c r="C255" s="4"/>
      <c r="D255" s="55" t="s">
        <v>18</v>
      </c>
      <c r="E255" s="14" t="s">
        <v>422</v>
      </c>
      <c r="F255" s="14" t="s">
        <v>435</v>
      </c>
      <c r="G255" s="14" t="s">
        <v>443</v>
      </c>
      <c r="H255" s="14" t="s">
        <v>453</v>
      </c>
      <c r="I255" s="14" t="s">
        <v>459</v>
      </c>
      <c r="J255" s="14" t="s">
        <v>459</v>
      </c>
      <c r="K255" s="14" t="s">
        <v>397</v>
      </c>
      <c r="L255" s="14" t="s">
        <v>555</v>
      </c>
      <c r="M255" s="14" t="s">
        <v>558</v>
      </c>
      <c r="N255" s="14" t="s">
        <v>389</v>
      </c>
      <c r="O255" s="14" t="s">
        <v>371</v>
      </c>
      <c r="P255" s="14" t="s">
        <v>561</v>
      </c>
      <c r="Q255" s="14" t="s">
        <v>410</v>
      </c>
      <c r="R255" s="14" t="s">
        <v>412</v>
      </c>
      <c r="S255" s="14" t="s">
        <v>413</v>
      </c>
      <c r="T255" s="14" t="s">
        <v>390</v>
      </c>
    </row>
    <row r="256" spans="1:20" x14ac:dyDescent="0.15">
      <c r="A256" s="79" t="s">
        <v>725</v>
      </c>
      <c r="C256" s="4"/>
      <c r="D256" s="55" t="s">
        <v>17</v>
      </c>
      <c r="E256" s="14" t="s">
        <v>423</v>
      </c>
      <c r="F256" s="14" t="s">
        <v>436</v>
      </c>
      <c r="G256" s="14" t="s">
        <v>444</v>
      </c>
      <c r="H256" s="14" t="s">
        <v>454</v>
      </c>
      <c r="I256" s="14" t="s">
        <v>460</v>
      </c>
      <c r="J256" s="14" t="s">
        <v>467</v>
      </c>
      <c r="K256" s="14" t="s">
        <v>471</v>
      </c>
      <c r="L256" s="14" t="s">
        <v>478</v>
      </c>
      <c r="M256" s="14" t="s">
        <v>482</v>
      </c>
      <c r="N256" s="14" t="s">
        <v>559</v>
      </c>
      <c r="O256" s="14" t="s">
        <v>490</v>
      </c>
      <c r="P256" s="14" t="s">
        <v>562</v>
      </c>
      <c r="Q256" s="14" t="s">
        <v>563</v>
      </c>
      <c r="R256" s="14" t="s">
        <v>418</v>
      </c>
      <c r="S256" s="14" t="s">
        <v>414</v>
      </c>
      <c r="T256" s="14" t="s">
        <v>415</v>
      </c>
    </row>
    <row r="257" spans="1:20" x14ac:dyDescent="0.15">
      <c r="A257" s="79" t="s">
        <v>725</v>
      </c>
      <c r="C257" s="4"/>
      <c r="D257" s="55" t="s">
        <v>0</v>
      </c>
      <c r="E257" s="14" t="s">
        <v>424</v>
      </c>
      <c r="F257" s="14" t="s">
        <v>437</v>
      </c>
      <c r="G257" s="14" t="s">
        <v>445</v>
      </c>
      <c r="H257" s="14" t="s">
        <v>458</v>
      </c>
      <c r="I257" s="14" t="s">
        <v>461</v>
      </c>
      <c r="J257" s="14" t="s">
        <v>468</v>
      </c>
      <c r="K257" s="14" t="s">
        <v>472</v>
      </c>
      <c r="L257" s="14" t="s">
        <v>424</v>
      </c>
      <c r="M257" s="14" t="s">
        <v>483</v>
      </c>
      <c r="N257" s="14" t="s">
        <v>424</v>
      </c>
      <c r="O257" s="14" t="s">
        <v>491</v>
      </c>
      <c r="P257" s="14" t="s">
        <v>498</v>
      </c>
      <c r="Q257" s="14" t="s">
        <v>502</v>
      </c>
      <c r="R257" s="14" t="s">
        <v>508</v>
      </c>
      <c r="S257" s="14" t="s">
        <v>483</v>
      </c>
      <c r="T257" s="14" t="s">
        <v>382</v>
      </c>
    </row>
    <row r="258" spans="1:20" x14ac:dyDescent="0.15">
      <c r="A258" s="79" t="s">
        <v>725</v>
      </c>
      <c r="C258" s="4"/>
      <c r="D258" s="55" t="s">
        <v>16</v>
      </c>
      <c r="E258" s="14" t="s">
        <v>425</v>
      </c>
      <c r="F258" s="14" t="s">
        <v>438</v>
      </c>
      <c r="G258" s="14" t="s">
        <v>542</v>
      </c>
      <c r="H258" s="14" t="s">
        <v>433</v>
      </c>
      <c r="I258" s="14" t="s">
        <v>462</v>
      </c>
      <c r="J258" s="14" t="s">
        <v>431</v>
      </c>
      <c r="K258" s="14" t="s">
        <v>473</v>
      </c>
      <c r="L258" s="14" t="s">
        <v>462</v>
      </c>
      <c r="M258" s="14" t="s">
        <v>484</v>
      </c>
      <c r="N258" s="14" t="s">
        <v>487</v>
      </c>
      <c r="O258" s="14" t="s">
        <v>492</v>
      </c>
      <c r="P258" s="14" t="s">
        <v>432</v>
      </c>
      <c r="Q258" s="14" t="s">
        <v>503</v>
      </c>
      <c r="R258" s="14" t="s">
        <v>376</v>
      </c>
      <c r="S258" s="14" t="s">
        <v>511</v>
      </c>
      <c r="T258" s="14" t="s">
        <v>383</v>
      </c>
    </row>
    <row r="259" spans="1:20" x14ac:dyDescent="0.15">
      <c r="A259" s="79" t="s">
        <v>725</v>
      </c>
      <c r="C259" s="4"/>
      <c r="D259" s="55" t="s">
        <v>15</v>
      </c>
      <c r="E259" s="14" t="s">
        <v>426</v>
      </c>
      <c r="F259" s="14" t="s">
        <v>439</v>
      </c>
      <c r="G259" s="14" t="s">
        <v>446</v>
      </c>
      <c r="H259" s="14" t="s">
        <v>455</v>
      </c>
      <c r="I259" s="14" t="s">
        <v>463</v>
      </c>
      <c r="J259" s="14" t="s">
        <v>551</v>
      </c>
      <c r="K259" s="14" t="s">
        <v>474</v>
      </c>
      <c r="L259" s="14" t="s">
        <v>479</v>
      </c>
      <c r="M259" s="14" t="s">
        <v>485</v>
      </c>
      <c r="N259" s="14" t="s">
        <v>369</v>
      </c>
      <c r="O259" s="14" t="s">
        <v>493</v>
      </c>
      <c r="P259" s="14" t="s">
        <v>499</v>
      </c>
      <c r="Q259" s="14" t="s">
        <v>504</v>
      </c>
      <c r="R259" s="14" t="s">
        <v>509</v>
      </c>
      <c r="S259" s="14" t="s">
        <v>512</v>
      </c>
      <c r="T259" s="14" t="s">
        <v>515</v>
      </c>
    </row>
    <row r="260" spans="1:20" x14ac:dyDescent="0.15">
      <c r="A260" s="79" t="s">
        <v>725</v>
      </c>
      <c r="C260" s="4"/>
      <c r="D260" s="55" t="s">
        <v>14</v>
      </c>
      <c r="E260" s="14" t="s">
        <v>427</v>
      </c>
      <c r="F260" s="14" t="s">
        <v>440</v>
      </c>
      <c r="G260" s="14" t="s">
        <v>450</v>
      </c>
      <c r="H260" s="14" t="s">
        <v>456</v>
      </c>
      <c r="I260" s="14" t="s">
        <v>464</v>
      </c>
      <c r="J260" s="14" t="s">
        <v>497</v>
      </c>
      <c r="K260" s="14" t="s">
        <v>554</v>
      </c>
      <c r="L260" s="14" t="s">
        <v>480</v>
      </c>
      <c r="M260" s="14" t="s">
        <v>451</v>
      </c>
      <c r="N260" s="14" t="s">
        <v>488</v>
      </c>
      <c r="O260" s="14" t="s">
        <v>469</v>
      </c>
      <c r="P260" s="14" t="s">
        <v>500</v>
      </c>
      <c r="Q260" s="14" t="s">
        <v>505</v>
      </c>
      <c r="R260" s="14" t="s">
        <v>510</v>
      </c>
      <c r="S260" s="14" t="s">
        <v>513</v>
      </c>
      <c r="T260" s="14" t="s">
        <v>516</v>
      </c>
    </row>
    <row r="261" spans="1:20" x14ac:dyDescent="0.15">
      <c r="A261" s="79" t="s">
        <v>725</v>
      </c>
      <c r="C261" s="4"/>
      <c r="D261" s="55" t="s">
        <v>13</v>
      </c>
      <c r="E261" s="14" t="s">
        <v>447</v>
      </c>
      <c r="F261" s="14" t="s">
        <v>539</v>
      </c>
      <c r="G261" s="14" t="s">
        <v>447</v>
      </c>
      <c r="H261" s="14" t="s">
        <v>457</v>
      </c>
      <c r="I261" s="14" t="s">
        <v>465</v>
      </c>
      <c r="J261" s="14" t="s">
        <v>430</v>
      </c>
      <c r="K261" s="14" t="s">
        <v>475</v>
      </c>
      <c r="L261" s="14" t="s">
        <v>447</v>
      </c>
      <c r="M261" s="14" t="s">
        <v>486</v>
      </c>
      <c r="N261" s="14" t="s">
        <v>489</v>
      </c>
      <c r="O261" s="14" t="s">
        <v>494</v>
      </c>
      <c r="P261" s="14" t="s">
        <v>489</v>
      </c>
      <c r="Q261" s="14" t="s">
        <v>506</v>
      </c>
      <c r="R261" s="14" t="s">
        <v>501</v>
      </c>
      <c r="S261" s="14" t="s">
        <v>566</v>
      </c>
      <c r="T261" s="14" t="s">
        <v>416</v>
      </c>
    </row>
    <row r="262" spans="1:20" x14ac:dyDescent="0.15">
      <c r="A262" s="79" t="s">
        <v>725</v>
      </c>
      <c r="C262" s="4"/>
      <c r="D262" s="55" t="s">
        <v>12</v>
      </c>
      <c r="E262" s="14" t="s">
        <v>428</v>
      </c>
      <c r="F262" s="14" t="s">
        <v>441</v>
      </c>
      <c r="G262" s="14" t="s">
        <v>448</v>
      </c>
      <c r="H262" s="14" t="s">
        <v>452</v>
      </c>
      <c r="I262" s="14" t="s">
        <v>548</v>
      </c>
      <c r="J262" s="14" t="s">
        <v>470</v>
      </c>
      <c r="K262" s="14" t="s">
        <v>476</v>
      </c>
      <c r="L262" s="14" t="s">
        <v>481</v>
      </c>
      <c r="M262" s="14" t="s">
        <v>452</v>
      </c>
      <c r="N262" s="14" t="s">
        <v>560</v>
      </c>
      <c r="O262" s="14" t="s">
        <v>495</v>
      </c>
      <c r="P262" s="14" t="s">
        <v>466</v>
      </c>
      <c r="Q262" s="14" t="s">
        <v>564</v>
      </c>
      <c r="R262" s="14" t="s">
        <v>565</v>
      </c>
      <c r="S262" s="14" t="s">
        <v>567</v>
      </c>
      <c r="T262" s="14" t="s">
        <v>384</v>
      </c>
    </row>
    <row r="263" spans="1:20" x14ac:dyDescent="0.15">
      <c r="A263" s="79" t="s">
        <v>725</v>
      </c>
      <c r="C263" s="4"/>
      <c r="D263" s="55" t="s">
        <v>11</v>
      </c>
      <c r="E263" s="14" t="s">
        <v>536</v>
      </c>
      <c r="F263" s="14" t="s">
        <v>429</v>
      </c>
      <c r="G263" s="14" t="s">
        <v>449</v>
      </c>
      <c r="H263" s="14" t="s">
        <v>545</v>
      </c>
      <c r="I263" s="14" t="s">
        <v>549</v>
      </c>
      <c r="J263" s="14" t="s">
        <v>552</v>
      </c>
      <c r="K263" s="14" t="s">
        <v>477</v>
      </c>
      <c r="L263" s="14" t="s">
        <v>556</v>
      </c>
      <c r="M263" s="14" t="s">
        <v>401</v>
      </c>
      <c r="N263" s="14" t="s">
        <v>377</v>
      </c>
      <c r="O263" s="14" t="s">
        <v>496</v>
      </c>
      <c r="P263" s="14" t="s">
        <v>408</v>
      </c>
      <c r="Q263" s="14" t="s">
        <v>507</v>
      </c>
      <c r="R263" s="14" t="s">
        <v>377</v>
      </c>
      <c r="S263" s="14" t="s">
        <v>381</v>
      </c>
      <c r="T263" s="14" t="s">
        <v>417</v>
      </c>
    </row>
    <row r="264" spans="1:20" x14ac:dyDescent="0.15">
      <c r="A264" s="79" t="s">
        <v>725</v>
      </c>
      <c r="C264" s="4"/>
      <c r="D264" s="55" t="s">
        <v>10</v>
      </c>
      <c r="E264" s="14" t="s">
        <v>537</v>
      </c>
      <c r="F264" s="14" t="s">
        <v>442</v>
      </c>
      <c r="G264" s="14" t="s">
        <v>543</v>
      </c>
      <c r="H264" s="14" t="s">
        <v>392</v>
      </c>
      <c r="I264" s="14" t="s">
        <v>393</v>
      </c>
      <c r="J264" s="14" t="s">
        <v>395</v>
      </c>
      <c r="K264" s="14" t="s">
        <v>398</v>
      </c>
      <c r="L264" s="14" t="s">
        <v>368</v>
      </c>
      <c r="M264" s="14" t="s">
        <v>398</v>
      </c>
      <c r="N264" s="14" t="s">
        <v>404</v>
      </c>
      <c r="O264" s="14" t="s">
        <v>372</v>
      </c>
      <c r="P264" s="14" t="s">
        <v>409</v>
      </c>
      <c r="Q264" s="14" t="s">
        <v>372</v>
      </c>
      <c r="R264" s="14" t="s">
        <v>378</v>
      </c>
      <c r="S264" s="14" t="s">
        <v>372</v>
      </c>
      <c r="T264" s="14" t="s">
        <v>517</v>
      </c>
    </row>
    <row r="265" spans="1:20" s="64" customFormat="1" x14ac:dyDescent="0.15">
      <c r="A265" s="79" t="s">
        <v>725</v>
      </c>
      <c r="B265" s="80"/>
      <c r="C265" s="58" t="s">
        <v>386</v>
      </c>
      <c r="D265" s="55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 s="64" customFormat="1" x14ac:dyDescent="0.15">
      <c r="A266" s="79" t="s">
        <v>725</v>
      </c>
      <c r="B266" s="80"/>
      <c r="C266" s="4"/>
      <c r="D266" s="70" t="s">
        <v>387</v>
      </c>
      <c r="E266" s="63">
        <v>5056.96</v>
      </c>
      <c r="F266" s="63">
        <v>5321.62</v>
      </c>
      <c r="G266" s="63">
        <v>5020.96</v>
      </c>
      <c r="H266" s="63">
        <v>4868.7299999999996</v>
      </c>
      <c r="I266" s="63">
        <v>3380.16</v>
      </c>
      <c r="J266" s="63">
        <v>5336.62</v>
      </c>
      <c r="K266" s="63">
        <v>3769</v>
      </c>
      <c r="L266" s="63">
        <v>5536.39</v>
      </c>
      <c r="M266" s="63">
        <v>4772.88</v>
      </c>
      <c r="N266" s="63">
        <v>3391.58</v>
      </c>
      <c r="O266" s="63">
        <v>5734.49</v>
      </c>
      <c r="P266" s="63">
        <v>4946.87</v>
      </c>
      <c r="Q266" s="63">
        <v>6168.35</v>
      </c>
      <c r="R266" s="63">
        <v>5646.4</v>
      </c>
      <c r="S266" s="63">
        <v>6666.66</v>
      </c>
      <c r="T266" s="63">
        <v>8772.8799999999992</v>
      </c>
    </row>
    <row r="267" spans="1:20" s="64" customFormat="1" x14ac:dyDescent="0.15">
      <c r="A267" s="79" t="s">
        <v>725</v>
      </c>
      <c r="B267" s="80"/>
      <c r="C267" s="4"/>
      <c r="D267" s="71" t="s">
        <v>388</v>
      </c>
      <c r="E267" s="63">
        <v>1613.27</v>
      </c>
      <c r="F267" s="63">
        <v>1697.71</v>
      </c>
      <c r="G267" s="63">
        <v>1601.79</v>
      </c>
      <c r="H267" s="63">
        <v>1553.23</v>
      </c>
      <c r="I267" s="63">
        <v>1078.3399999999999</v>
      </c>
      <c r="J267" s="63">
        <v>1702.49</v>
      </c>
      <c r="K267" s="63">
        <v>1202.3900000000001</v>
      </c>
      <c r="L267" s="63">
        <v>1766.22</v>
      </c>
      <c r="M267" s="63">
        <v>1522.65</v>
      </c>
      <c r="N267" s="63">
        <v>1081.98</v>
      </c>
      <c r="O267" s="63">
        <v>1829.42</v>
      </c>
      <c r="P267" s="63">
        <v>1578.15</v>
      </c>
      <c r="Q267" s="63">
        <v>1967.83</v>
      </c>
      <c r="R267" s="63">
        <v>1801.32</v>
      </c>
      <c r="S267" s="63">
        <v>2126.8000000000002</v>
      </c>
      <c r="T267" s="63">
        <v>2798.73</v>
      </c>
    </row>
    <row r="268" spans="1:20" x14ac:dyDescent="0.15">
      <c r="A268" s="79" t="s">
        <v>725</v>
      </c>
      <c r="C268" s="58" t="s">
        <v>9</v>
      </c>
      <c r="D268" s="59"/>
    </row>
    <row r="269" spans="1:20" x14ac:dyDescent="0.15">
      <c r="A269" s="79" t="s">
        <v>725</v>
      </c>
      <c r="C269" s="58"/>
      <c r="D269" s="57" t="s">
        <v>53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</row>
    <row r="270" spans="1:20" x14ac:dyDescent="0.15">
      <c r="A270" s="79" t="s">
        <v>725</v>
      </c>
      <c r="C270" s="58"/>
      <c r="D270" s="57" t="s">
        <v>67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</row>
    <row r="271" spans="1:20" x14ac:dyDescent="0.15">
      <c r="A271" s="79" t="s">
        <v>725</v>
      </c>
      <c r="C271" s="58"/>
      <c r="D271" s="57" t="s">
        <v>69</v>
      </c>
      <c r="E271" s="10">
        <v>1875.51</v>
      </c>
      <c r="F271" s="10">
        <v>1875.51</v>
      </c>
      <c r="G271" s="10">
        <v>1875.51</v>
      </c>
      <c r="H271" s="10">
        <v>1875.51</v>
      </c>
      <c r="I271" s="10">
        <v>1875.51</v>
      </c>
      <c r="J271" s="10">
        <v>1875.51</v>
      </c>
      <c r="K271" s="10">
        <v>1875.51</v>
      </c>
      <c r="L271" s="10">
        <v>1875.51</v>
      </c>
      <c r="M271" s="10">
        <v>1875.51</v>
      </c>
      <c r="N271" s="10">
        <v>1875.51</v>
      </c>
      <c r="O271" s="10">
        <v>1875.51</v>
      </c>
      <c r="P271" s="10">
        <v>1875.51</v>
      </c>
      <c r="Q271" s="10">
        <v>1875.51</v>
      </c>
      <c r="R271" s="10">
        <v>1875.51</v>
      </c>
      <c r="S271" s="10">
        <v>1875.51</v>
      </c>
      <c r="T271" s="10">
        <v>1875.51</v>
      </c>
    </row>
    <row r="272" spans="1:20" x14ac:dyDescent="0.15">
      <c r="A272" s="79" t="s">
        <v>725</v>
      </c>
      <c r="C272" s="58"/>
      <c r="D272" s="59" t="s">
        <v>8</v>
      </c>
      <c r="E272" s="10">
        <v>1875.51</v>
      </c>
      <c r="F272" s="10">
        <v>1875.51</v>
      </c>
      <c r="G272" s="10">
        <v>1875.51</v>
      </c>
      <c r="H272" s="10">
        <v>1875.51</v>
      </c>
      <c r="I272" s="10">
        <v>1875.51</v>
      </c>
      <c r="J272" s="10">
        <v>1875.51</v>
      </c>
      <c r="K272" s="10">
        <v>1875.51</v>
      </c>
      <c r="L272" s="10">
        <v>1875.51</v>
      </c>
      <c r="M272" s="10">
        <v>1875.51</v>
      </c>
      <c r="N272" s="10">
        <v>1875.51</v>
      </c>
      <c r="O272" s="10">
        <v>1875.51</v>
      </c>
      <c r="P272" s="10">
        <v>1875.51</v>
      </c>
      <c r="Q272" s="10">
        <v>1875.51</v>
      </c>
      <c r="R272" s="10">
        <v>1875.51</v>
      </c>
      <c r="S272" s="10">
        <v>1875.51</v>
      </c>
      <c r="T272" s="10">
        <v>1875.51</v>
      </c>
    </row>
    <row r="273" spans="1:20" x14ac:dyDescent="0.15">
      <c r="A273" s="79" t="s">
        <v>725</v>
      </c>
      <c r="C273" s="58" t="s">
        <v>7</v>
      </c>
      <c r="D273" s="57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</row>
    <row r="274" spans="1:20" x14ac:dyDescent="0.15">
      <c r="A274" s="79" t="s">
        <v>725</v>
      </c>
      <c r="C274" s="4"/>
      <c r="D274" s="55" t="s">
        <v>6</v>
      </c>
      <c r="E274" s="10">
        <v>114773.3147</v>
      </c>
      <c r="F274" s="10">
        <v>129480.2499</v>
      </c>
      <c r="G274" s="10">
        <v>127786.1902</v>
      </c>
      <c r="H274" s="10">
        <v>113132.17260000001</v>
      </c>
      <c r="I274" s="10">
        <v>38808.812599999997</v>
      </c>
      <c r="J274" s="10">
        <v>131832.94219999999</v>
      </c>
      <c r="K274" s="10">
        <v>46393.4709</v>
      </c>
      <c r="L274" s="10">
        <v>107836.7089</v>
      </c>
      <c r="M274" s="10">
        <v>139024.4167</v>
      </c>
      <c r="N274" s="10">
        <v>48490.593399999998</v>
      </c>
      <c r="O274" s="10">
        <v>181914.86259999999</v>
      </c>
      <c r="P274" s="10">
        <v>136938.68280000001</v>
      </c>
      <c r="Q274" s="10">
        <v>139573.6789</v>
      </c>
      <c r="R274" s="10">
        <v>134182.66159999999</v>
      </c>
      <c r="S274" s="10">
        <v>146209.68979999999</v>
      </c>
      <c r="T274" s="10">
        <v>164257.20389999999</v>
      </c>
    </row>
    <row r="275" spans="1:20" x14ac:dyDescent="0.15">
      <c r="A275" s="79" t="s">
        <v>725</v>
      </c>
      <c r="C275" s="4"/>
      <c r="D275" s="9" t="s">
        <v>5</v>
      </c>
      <c r="E275" s="10">
        <v>267772.16850000003</v>
      </c>
      <c r="F275" s="10">
        <v>329281.37469999999</v>
      </c>
      <c r="G275" s="10">
        <v>305241.61700000003</v>
      </c>
      <c r="H275" s="10">
        <v>269043.75929999998</v>
      </c>
      <c r="I275" s="10">
        <v>105630.2573</v>
      </c>
      <c r="J275" s="10">
        <v>319303.55320000002</v>
      </c>
      <c r="K275" s="10">
        <v>127988.163</v>
      </c>
      <c r="L275" s="10">
        <v>261551.70910000001</v>
      </c>
      <c r="M275" s="10">
        <v>336575.22979999997</v>
      </c>
      <c r="N275" s="10">
        <v>130945.8603</v>
      </c>
      <c r="O275" s="10">
        <v>441640.84509999998</v>
      </c>
      <c r="P275" s="10">
        <v>335910.48499999999</v>
      </c>
      <c r="Q275" s="10">
        <v>348632.94069999998</v>
      </c>
      <c r="R275" s="10">
        <v>334604.15870000003</v>
      </c>
      <c r="S275" s="10">
        <v>370112.68650000001</v>
      </c>
      <c r="T275" s="10">
        <v>444214.4118</v>
      </c>
    </row>
    <row r="276" spans="1:20" x14ac:dyDescent="0.15">
      <c r="A276" s="79" t="s">
        <v>725</v>
      </c>
      <c r="C276" s="4"/>
      <c r="D276" s="55" t="s">
        <v>4</v>
      </c>
      <c r="E276" s="10">
        <v>463.5883</v>
      </c>
      <c r="F276" s="10">
        <v>419.27370000000002</v>
      </c>
      <c r="G276" s="10">
        <v>496.03039999999999</v>
      </c>
      <c r="H276" s="10">
        <v>460.94139999999999</v>
      </c>
      <c r="I276" s="10">
        <v>91.779799999999994</v>
      </c>
      <c r="J276" s="10">
        <v>494.9742</v>
      </c>
      <c r="K276" s="10">
        <v>112.3596</v>
      </c>
      <c r="L276" s="10">
        <v>426.75580000000002</v>
      </c>
      <c r="M276" s="10">
        <v>535.25350000000003</v>
      </c>
      <c r="N276" s="10">
        <v>148.46080000000001</v>
      </c>
      <c r="O276" s="10">
        <v>704.84400000000005</v>
      </c>
      <c r="P276" s="10">
        <v>515.73199999999997</v>
      </c>
      <c r="Q276" s="10">
        <v>514.29970000000003</v>
      </c>
      <c r="R276" s="10">
        <v>493.82069999999999</v>
      </c>
      <c r="S276" s="10">
        <v>525.44680000000005</v>
      </c>
      <c r="T276" s="10">
        <v>471.56549999999999</v>
      </c>
    </row>
    <row r="277" spans="1:20" x14ac:dyDescent="0.15">
      <c r="A277" s="79" t="s">
        <v>725</v>
      </c>
      <c r="C277" s="4"/>
      <c r="D277" s="55" t="s">
        <v>3</v>
      </c>
      <c r="E277" s="10">
        <v>1736.7519</v>
      </c>
      <c r="F277" s="10">
        <v>1686.9630999999999</v>
      </c>
      <c r="G277" s="10">
        <v>1585.1850999999999</v>
      </c>
      <c r="H277" s="10">
        <v>1063.5880999999999</v>
      </c>
      <c r="I277" s="10">
        <v>737.47360000000003</v>
      </c>
      <c r="J277" s="10">
        <v>1929.3293000000001</v>
      </c>
      <c r="K277" s="10">
        <v>687.17780000000005</v>
      </c>
      <c r="L277" s="10">
        <v>1046.5823</v>
      </c>
      <c r="M277" s="10">
        <v>1244.9145000000001</v>
      </c>
      <c r="N277" s="10">
        <v>189.53139999999999</v>
      </c>
      <c r="O277" s="10">
        <v>1824.0213000000001</v>
      </c>
      <c r="P277" s="10">
        <v>1142.5174</v>
      </c>
      <c r="Q277" s="10">
        <v>645.81830000000002</v>
      </c>
      <c r="R277" s="10">
        <v>689.01459999999997</v>
      </c>
      <c r="S277" s="10">
        <v>618.7278</v>
      </c>
      <c r="T277" s="10">
        <v>1430.7109</v>
      </c>
    </row>
    <row r="278" spans="1:20" x14ac:dyDescent="0.15">
      <c r="A278" s="79" t="s">
        <v>725</v>
      </c>
      <c r="C278" s="4"/>
      <c r="D278" s="55" t="s">
        <v>2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</row>
    <row r="279" spans="1:20" x14ac:dyDescent="0.15">
      <c r="A279" s="79" t="s">
        <v>725</v>
      </c>
      <c r="C279" s="4"/>
      <c r="D279" s="55" t="s">
        <v>1</v>
      </c>
      <c r="E279" s="56">
        <v>7.9000000000000008E-3</v>
      </c>
      <c r="F279" s="56">
        <v>4.7999999999999996E-3</v>
      </c>
      <c r="G279" s="56">
        <v>4.4000000000000003E-3</v>
      </c>
      <c r="H279" s="56">
        <v>4.0000000000000001E-3</v>
      </c>
      <c r="I279" s="56">
        <v>4.0000000000000002E-4</v>
      </c>
      <c r="J279" s="56">
        <v>3.7000000000000002E-3</v>
      </c>
      <c r="K279" s="56">
        <v>4.0000000000000002E-4</v>
      </c>
      <c r="L279" s="56">
        <v>4.4000000000000003E-3</v>
      </c>
      <c r="M279" s="56">
        <v>5.0000000000000001E-3</v>
      </c>
      <c r="N279" s="56">
        <v>8.9999999999999998E-4</v>
      </c>
      <c r="O279" s="56">
        <v>5.7000000000000002E-3</v>
      </c>
      <c r="P279" s="56">
        <v>4.5999999999999999E-3</v>
      </c>
      <c r="Q279" s="56">
        <v>5.0000000000000001E-3</v>
      </c>
      <c r="R279" s="56">
        <v>5.0000000000000001E-3</v>
      </c>
      <c r="S279" s="56">
        <v>4.8999999999999998E-3</v>
      </c>
      <c r="T279" s="56">
        <v>5.4000000000000003E-3</v>
      </c>
    </row>
    <row r="280" spans="1:20" x14ac:dyDescent="0.15">
      <c r="A280" s="79" t="s">
        <v>725</v>
      </c>
      <c r="C280" s="4"/>
      <c r="D280" s="55" t="s">
        <v>286</v>
      </c>
      <c r="E280" s="10">
        <v>214.94033780000001</v>
      </c>
      <c r="F280" s="10">
        <v>575.38951300000008</v>
      </c>
      <c r="G280" s="10">
        <v>11708.7</v>
      </c>
      <c r="H280" s="10">
        <v>1891.39</v>
      </c>
      <c r="I280" s="10">
        <v>4448.9800000000005</v>
      </c>
      <c r="J280" s="10">
        <v>9621.09</v>
      </c>
      <c r="K280" s="10">
        <v>4144.6400000000003</v>
      </c>
      <c r="L280" s="10">
        <v>65.064270300000004</v>
      </c>
      <c r="M280" s="10">
        <v>1294.17</v>
      </c>
      <c r="N280" s="10">
        <v>2499.2800000000002</v>
      </c>
      <c r="O280" s="10">
        <v>419.7815281</v>
      </c>
      <c r="P280" s="10">
        <v>1187.58</v>
      </c>
      <c r="Q280" s="10">
        <v>424.07618670000005</v>
      </c>
      <c r="R280" s="10">
        <v>16331.6</v>
      </c>
      <c r="S280" s="10">
        <v>406.16493060000005</v>
      </c>
      <c r="T280" s="10">
        <v>286.89974550000005</v>
      </c>
    </row>
    <row r="281" spans="1:20" ht="20.25" x14ac:dyDescent="0.15">
      <c r="A281" s="79" t="s">
        <v>726</v>
      </c>
      <c r="C281" s="1" t="s">
        <v>201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s="6" customFormat="1" x14ac:dyDescent="0.15">
      <c r="A282" s="79" t="s">
        <v>726</v>
      </c>
      <c r="B282" s="81"/>
      <c r="C282" s="91"/>
      <c r="D282" s="91"/>
      <c r="E282" s="5" t="s">
        <v>75</v>
      </c>
      <c r="F282" s="5" t="s">
        <v>76</v>
      </c>
      <c r="G282" s="5" t="s">
        <v>77</v>
      </c>
      <c r="H282" s="5" t="s">
        <v>78</v>
      </c>
      <c r="I282" s="5" t="s">
        <v>79</v>
      </c>
      <c r="J282" s="5" t="s">
        <v>80</v>
      </c>
      <c r="K282" s="5" t="s">
        <v>81</v>
      </c>
      <c r="L282" s="5" t="s">
        <v>82</v>
      </c>
      <c r="M282" s="5" t="s">
        <v>83</v>
      </c>
      <c r="N282" s="5" t="s">
        <v>84</v>
      </c>
      <c r="O282" s="5" t="s">
        <v>284</v>
      </c>
      <c r="P282" s="5" t="s">
        <v>85</v>
      </c>
      <c r="Q282" s="5" t="s">
        <v>86</v>
      </c>
      <c r="R282" s="5" t="s">
        <v>87</v>
      </c>
      <c r="S282" s="5" t="s">
        <v>88</v>
      </c>
      <c r="T282" s="5" t="s">
        <v>89</v>
      </c>
    </row>
    <row r="283" spans="1:20" x14ac:dyDescent="0.15">
      <c r="A283" s="79" t="s">
        <v>726</v>
      </c>
      <c r="C283" s="7" t="s">
        <v>246</v>
      </c>
      <c r="D283" s="8"/>
    </row>
    <row r="284" spans="1:20" x14ac:dyDescent="0.15">
      <c r="A284" s="79" t="s">
        <v>726</v>
      </c>
      <c r="C284" s="4"/>
      <c r="D284" s="9" t="s">
        <v>248</v>
      </c>
      <c r="E284" s="66" t="s">
        <v>249</v>
      </c>
      <c r="F284" s="66" t="s">
        <v>250</v>
      </c>
      <c r="G284" s="66" t="s">
        <v>251</v>
      </c>
      <c r="H284" s="66" t="s">
        <v>252</v>
      </c>
      <c r="I284" s="66" t="s">
        <v>385</v>
      </c>
      <c r="J284" s="66" t="s">
        <v>253</v>
      </c>
      <c r="K284" s="66" t="s">
        <v>254</v>
      </c>
      <c r="L284" s="66" t="s">
        <v>255</v>
      </c>
      <c r="M284" s="66" t="s">
        <v>256</v>
      </c>
      <c r="N284" s="66" t="s">
        <v>257</v>
      </c>
      <c r="O284" s="66" t="s">
        <v>258</v>
      </c>
      <c r="P284" s="66" t="s">
        <v>259</v>
      </c>
      <c r="Q284" s="66" t="s">
        <v>260</v>
      </c>
      <c r="R284" s="66" t="s">
        <v>261</v>
      </c>
      <c r="S284" s="66">
        <v>7</v>
      </c>
      <c r="T284" s="66">
        <v>8</v>
      </c>
    </row>
    <row r="285" spans="1:20" x14ac:dyDescent="0.15">
      <c r="A285" s="79" t="s">
        <v>726</v>
      </c>
      <c r="C285" s="4"/>
      <c r="D285" s="9" t="s">
        <v>262</v>
      </c>
      <c r="E285" s="66" t="s">
        <v>263</v>
      </c>
      <c r="F285" s="66" t="s">
        <v>263</v>
      </c>
      <c r="G285" s="66" t="s">
        <v>263</v>
      </c>
      <c r="H285" s="66" t="s">
        <v>263</v>
      </c>
      <c r="I285" s="66" t="s">
        <v>263</v>
      </c>
      <c r="J285" s="66" t="s">
        <v>263</v>
      </c>
      <c r="K285" s="66" t="s">
        <v>263</v>
      </c>
      <c r="L285" s="66" t="s">
        <v>263</v>
      </c>
      <c r="M285" s="66" t="s">
        <v>263</v>
      </c>
      <c r="N285" s="66" t="s">
        <v>263</v>
      </c>
      <c r="O285" s="66" t="s">
        <v>263</v>
      </c>
      <c r="P285" s="66" t="s">
        <v>263</v>
      </c>
      <c r="Q285" s="66" t="s">
        <v>263</v>
      </c>
      <c r="R285" s="66" t="s">
        <v>263</v>
      </c>
      <c r="S285" s="66" t="s">
        <v>263</v>
      </c>
      <c r="T285" s="66" t="s">
        <v>263</v>
      </c>
    </row>
    <row r="286" spans="1:20" x14ac:dyDescent="0.2">
      <c r="A286" s="79" t="s">
        <v>726</v>
      </c>
      <c r="C286" s="4"/>
      <c r="D286" s="9" t="s">
        <v>525</v>
      </c>
      <c r="E286" s="67"/>
      <c r="F286" s="68"/>
      <c r="G286" s="68"/>
      <c r="H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</row>
    <row r="287" spans="1:20" x14ac:dyDescent="0.15">
      <c r="A287" s="79" t="s">
        <v>726</v>
      </c>
      <c r="C287" s="7" t="s">
        <v>275</v>
      </c>
      <c r="D287" s="8"/>
      <c r="E287" s="64"/>
      <c r="F287" s="64"/>
      <c r="G287" s="64"/>
      <c r="H287" s="64"/>
      <c r="I287" s="64"/>
      <c r="J287" s="69"/>
      <c r="K287" s="64"/>
      <c r="L287" s="64"/>
      <c r="M287" s="64"/>
      <c r="N287" s="64"/>
      <c r="O287" s="64"/>
      <c r="P287" s="64"/>
      <c r="Q287" s="64"/>
      <c r="R287" s="64"/>
      <c r="S287" s="64"/>
      <c r="T287" s="64"/>
    </row>
    <row r="288" spans="1:20" x14ac:dyDescent="0.15">
      <c r="A288" s="79" t="s">
        <v>726</v>
      </c>
      <c r="C288" s="4"/>
      <c r="D288" s="7" t="s">
        <v>276</v>
      </c>
    </row>
    <row r="289" spans="1:20" x14ac:dyDescent="0.15">
      <c r="A289" s="79" t="s">
        <v>726</v>
      </c>
      <c r="B289" s="80" t="s">
        <v>739</v>
      </c>
      <c r="C289" s="4"/>
      <c r="D289" s="9" t="s">
        <v>277</v>
      </c>
      <c r="E289" s="10" t="s">
        <v>768</v>
      </c>
      <c r="F289" s="10" t="s">
        <v>768</v>
      </c>
      <c r="G289" s="10" t="s">
        <v>768</v>
      </c>
      <c r="H289" s="10" t="s">
        <v>768</v>
      </c>
      <c r="I289" s="10" t="s">
        <v>768</v>
      </c>
      <c r="J289" s="10" t="s">
        <v>768</v>
      </c>
      <c r="K289" s="10" t="s">
        <v>768</v>
      </c>
      <c r="L289" s="10" t="s">
        <v>768</v>
      </c>
      <c r="M289" s="10" t="s">
        <v>768</v>
      </c>
      <c r="N289" s="10" t="s">
        <v>768</v>
      </c>
      <c r="O289" s="10" t="s">
        <v>768</v>
      </c>
      <c r="P289" s="10" t="s">
        <v>768</v>
      </c>
      <c r="Q289" s="10" t="s">
        <v>768</v>
      </c>
      <c r="R289" s="10" t="s">
        <v>768</v>
      </c>
      <c r="S289" s="10" t="s">
        <v>768</v>
      </c>
      <c r="T289" s="10" t="s">
        <v>768</v>
      </c>
    </row>
    <row r="290" spans="1:20" x14ac:dyDescent="0.15">
      <c r="A290" s="79" t="s">
        <v>726</v>
      </c>
      <c r="B290" s="80" t="s">
        <v>728</v>
      </c>
      <c r="C290" s="4"/>
      <c r="D290" s="9" t="s">
        <v>236</v>
      </c>
      <c r="E290" s="10">
        <v>0.32</v>
      </c>
      <c r="F290" s="10">
        <v>1.1737089201877935</v>
      </c>
      <c r="G290" s="10">
        <v>0.73367571533382248</v>
      </c>
      <c r="H290" s="10">
        <v>1.3550135501355014</v>
      </c>
      <c r="I290" s="10">
        <v>0.80064051240992784</v>
      </c>
      <c r="J290" s="10">
        <v>1.1013215859030836</v>
      </c>
      <c r="K290" s="10">
        <v>1.3550135501355014</v>
      </c>
      <c r="L290" s="10">
        <v>1.9801980198019802</v>
      </c>
      <c r="M290" s="10">
        <v>1.7605633802816902</v>
      </c>
      <c r="N290" s="10">
        <v>1.9157088122605364</v>
      </c>
      <c r="O290" s="10">
        <v>2.1459227467811157</v>
      </c>
      <c r="P290" s="10">
        <v>2.1459227467811157</v>
      </c>
      <c r="Q290" s="10">
        <v>2.7100271002710028</v>
      </c>
      <c r="R290" s="10">
        <v>2.4449877750611249</v>
      </c>
      <c r="S290" s="10">
        <v>3.0395136778115499</v>
      </c>
      <c r="T290" s="10">
        <v>3.90625</v>
      </c>
    </row>
    <row r="291" spans="1:20" x14ac:dyDescent="0.15">
      <c r="A291" s="79" t="s">
        <v>726</v>
      </c>
      <c r="B291" s="83"/>
      <c r="C291" s="4"/>
      <c r="D291" s="7" t="s">
        <v>279</v>
      </c>
    </row>
    <row r="292" spans="1:20" x14ac:dyDescent="0.15">
      <c r="A292" s="79" t="s">
        <v>726</v>
      </c>
      <c r="B292" s="80" t="s">
        <v>740</v>
      </c>
      <c r="C292" s="4"/>
      <c r="D292" s="11" t="s">
        <v>277</v>
      </c>
      <c r="E292" s="10" t="s">
        <v>285</v>
      </c>
      <c r="F292" s="10" t="s">
        <v>285</v>
      </c>
      <c r="G292" s="10" t="s">
        <v>285</v>
      </c>
      <c r="H292" s="10" t="s">
        <v>285</v>
      </c>
      <c r="I292" s="10" t="s">
        <v>285</v>
      </c>
      <c r="J292" s="10" t="s">
        <v>285</v>
      </c>
      <c r="K292" s="10" t="s">
        <v>285</v>
      </c>
      <c r="L292" s="10" t="s">
        <v>285</v>
      </c>
      <c r="M292" s="10" t="s">
        <v>285</v>
      </c>
      <c r="N292" s="10" t="s">
        <v>285</v>
      </c>
      <c r="O292" s="10" t="s">
        <v>285</v>
      </c>
      <c r="P292" s="10" t="s">
        <v>285</v>
      </c>
      <c r="Q292" s="10" t="s">
        <v>285</v>
      </c>
      <c r="R292" s="10" t="s">
        <v>285</v>
      </c>
      <c r="S292" s="10" t="s">
        <v>285</v>
      </c>
      <c r="T292" s="10" t="s">
        <v>285</v>
      </c>
    </row>
    <row r="293" spans="1:20" x14ac:dyDescent="0.15">
      <c r="A293" s="79" t="s">
        <v>726</v>
      </c>
      <c r="B293" s="80" t="s">
        <v>729</v>
      </c>
      <c r="C293" s="4"/>
      <c r="D293" s="9" t="s">
        <v>236</v>
      </c>
      <c r="E293" s="10">
        <v>2.3752969121140142</v>
      </c>
      <c r="F293" s="10">
        <v>2.6666666666666665</v>
      </c>
      <c r="G293" s="10">
        <v>3.8314176245210727</v>
      </c>
      <c r="H293" s="10">
        <v>2.4449877750611249</v>
      </c>
      <c r="I293" s="10">
        <v>1.7574692442882252</v>
      </c>
      <c r="J293" s="10">
        <v>3.6630036630036629</v>
      </c>
      <c r="K293" s="10">
        <v>1.996007984031936</v>
      </c>
      <c r="L293" s="10">
        <v>3.0303030303030303</v>
      </c>
      <c r="M293" s="10">
        <v>2.9850746268656714</v>
      </c>
      <c r="N293" s="10">
        <v>2.7472527472527473</v>
      </c>
      <c r="O293" s="10">
        <v>3.3783783783783785</v>
      </c>
      <c r="P293" s="10">
        <v>3.5087719298245617</v>
      </c>
      <c r="Q293" s="10">
        <v>3.9682539682539684</v>
      </c>
      <c r="R293" s="10">
        <v>3.6496350364963499</v>
      </c>
      <c r="S293" s="10">
        <v>4.4052863436123344</v>
      </c>
      <c r="T293" s="10">
        <v>5.7471264367816097</v>
      </c>
    </row>
    <row r="294" spans="1:20" x14ac:dyDescent="0.15">
      <c r="A294" s="79" t="s">
        <v>726</v>
      </c>
      <c r="B294" s="83"/>
      <c r="C294" s="4"/>
      <c r="D294" s="7" t="s">
        <v>281</v>
      </c>
    </row>
    <row r="295" spans="1:20" x14ac:dyDescent="0.15">
      <c r="A295" s="79" t="s">
        <v>726</v>
      </c>
      <c r="B295" s="80" t="s">
        <v>741</v>
      </c>
      <c r="C295" s="4"/>
      <c r="D295" s="9" t="s">
        <v>237</v>
      </c>
      <c r="E295" s="10">
        <v>5.835</v>
      </c>
      <c r="F295" s="10">
        <v>5.835</v>
      </c>
      <c r="G295" s="10">
        <v>5.835</v>
      </c>
      <c r="H295" s="10">
        <v>4.0919999999999996</v>
      </c>
      <c r="I295" s="10">
        <v>5.835</v>
      </c>
      <c r="J295" s="10">
        <v>5.835</v>
      </c>
      <c r="K295" s="10">
        <v>4.0919999999999996</v>
      </c>
      <c r="L295" s="10">
        <v>3.3540000000000001</v>
      </c>
      <c r="M295" s="10">
        <v>4.0919999999999996</v>
      </c>
      <c r="N295" s="10">
        <v>4.0919999999999996</v>
      </c>
      <c r="O295" s="10">
        <v>3.3540000000000001</v>
      </c>
      <c r="P295" s="10">
        <v>3.3540000000000001</v>
      </c>
      <c r="Q295" s="10">
        <v>2.956</v>
      </c>
      <c r="R295" s="10">
        <v>2.956</v>
      </c>
      <c r="S295" s="10">
        <v>2.956</v>
      </c>
      <c r="T295" s="10">
        <v>2.956</v>
      </c>
    </row>
    <row r="296" spans="1:20" x14ac:dyDescent="0.15">
      <c r="A296" s="79" t="s">
        <v>726</v>
      </c>
      <c r="B296" s="80" t="s">
        <v>24</v>
      </c>
      <c r="C296" s="4"/>
      <c r="D296" s="9" t="s">
        <v>24</v>
      </c>
      <c r="E296" s="10">
        <v>0.251</v>
      </c>
      <c r="F296" s="10">
        <v>0.251</v>
      </c>
      <c r="G296" s="10">
        <v>0.251</v>
      </c>
      <c r="H296" s="10">
        <v>0.255</v>
      </c>
      <c r="I296" s="10">
        <v>0.44</v>
      </c>
      <c r="J296" s="10">
        <v>0.251</v>
      </c>
      <c r="K296" s="10">
        <v>0.39200000000000002</v>
      </c>
      <c r="L296" s="10">
        <v>0.35499999999999998</v>
      </c>
      <c r="M296" s="10">
        <v>0.36199999999999999</v>
      </c>
      <c r="N296" s="10">
        <v>0.39200000000000002</v>
      </c>
      <c r="O296" s="10">
        <v>0.38500000000000001</v>
      </c>
      <c r="P296" s="10">
        <v>0.38500000000000001</v>
      </c>
      <c r="Q296" s="10">
        <v>0.38500000000000001</v>
      </c>
      <c r="R296" s="10">
        <v>0.38500000000000001</v>
      </c>
      <c r="S296" s="10">
        <v>0.48699999999999999</v>
      </c>
      <c r="T296" s="10">
        <v>0.61599999999999999</v>
      </c>
    </row>
    <row r="297" spans="1:20" x14ac:dyDescent="0.15">
      <c r="A297" s="79" t="s">
        <v>726</v>
      </c>
      <c r="B297" s="83"/>
      <c r="C297" s="4"/>
      <c r="D297" s="9" t="s">
        <v>25</v>
      </c>
      <c r="E297" s="10">
        <v>0.11</v>
      </c>
      <c r="F297" s="10">
        <v>0.11</v>
      </c>
      <c r="G297" s="10">
        <v>0.11</v>
      </c>
      <c r="H297" s="10">
        <v>0.129</v>
      </c>
      <c r="I297" s="10">
        <v>0.27200000000000002</v>
      </c>
      <c r="J297" s="10">
        <v>0.11</v>
      </c>
      <c r="K297" s="10">
        <v>0.253</v>
      </c>
      <c r="L297" s="10">
        <v>0.27400000000000002</v>
      </c>
      <c r="M297" s="10">
        <v>0.22500000000000001</v>
      </c>
      <c r="N297" s="10">
        <v>0.253</v>
      </c>
      <c r="O297" s="10">
        <v>0.30499999999999999</v>
      </c>
      <c r="P297" s="10">
        <v>0.30499999999999999</v>
      </c>
      <c r="Q297" s="10">
        <v>0.30499999999999999</v>
      </c>
      <c r="R297" s="10">
        <v>0.30499999999999999</v>
      </c>
      <c r="S297" s="10">
        <v>0.40899999999999997</v>
      </c>
      <c r="T297" s="10">
        <v>0.54100000000000004</v>
      </c>
    </row>
    <row r="298" spans="1:20" x14ac:dyDescent="0.15">
      <c r="A298" s="79" t="s">
        <v>726</v>
      </c>
      <c r="B298" s="83"/>
      <c r="C298" s="4"/>
      <c r="D298" s="7" t="s">
        <v>26</v>
      </c>
    </row>
    <row r="299" spans="1:20" x14ac:dyDescent="0.15">
      <c r="A299" s="79" t="s">
        <v>726</v>
      </c>
      <c r="B299" s="83"/>
      <c r="C299" s="4"/>
      <c r="D299" s="9" t="s">
        <v>237</v>
      </c>
      <c r="E299" s="10" t="s">
        <v>244</v>
      </c>
      <c r="F299" s="10" t="s">
        <v>244</v>
      </c>
      <c r="G299" s="10" t="s">
        <v>244</v>
      </c>
      <c r="H299" s="10" t="s">
        <v>244</v>
      </c>
      <c r="I299" s="10" t="s">
        <v>244</v>
      </c>
      <c r="J299" s="10" t="s">
        <v>244</v>
      </c>
      <c r="K299" s="10" t="s">
        <v>244</v>
      </c>
      <c r="L299" s="10" t="s">
        <v>244</v>
      </c>
      <c r="M299" s="10" t="s">
        <v>244</v>
      </c>
      <c r="N299" s="10" t="s">
        <v>244</v>
      </c>
      <c r="O299" s="10" t="s">
        <v>244</v>
      </c>
      <c r="P299" s="10" t="s">
        <v>244</v>
      </c>
      <c r="Q299" s="10" t="s">
        <v>244</v>
      </c>
      <c r="R299" s="10" t="s">
        <v>244</v>
      </c>
      <c r="S299" s="10" t="s">
        <v>244</v>
      </c>
      <c r="T299" s="10" t="s">
        <v>244</v>
      </c>
    </row>
    <row r="300" spans="1:20" x14ac:dyDescent="0.15">
      <c r="A300" s="79" t="s">
        <v>726</v>
      </c>
      <c r="B300" s="83"/>
      <c r="C300" s="4"/>
      <c r="D300" s="9" t="s">
        <v>24</v>
      </c>
      <c r="E300" s="10" t="s">
        <v>244</v>
      </c>
      <c r="F300" s="10" t="s">
        <v>244</v>
      </c>
      <c r="G300" s="10" t="s">
        <v>244</v>
      </c>
      <c r="H300" s="10" t="s">
        <v>244</v>
      </c>
      <c r="I300" s="10" t="s">
        <v>244</v>
      </c>
      <c r="J300" s="10" t="s">
        <v>244</v>
      </c>
      <c r="K300" s="10" t="s">
        <v>244</v>
      </c>
      <c r="L300" s="10" t="s">
        <v>244</v>
      </c>
      <c r="M300" s="10" t="s">
        <v>244</v>
      </c>
      <c r="N300" s="10" t="s">
        <v>244</v>
      </c>
      <c r="O300" s="10" t="s">
        <v>244</v>
      </c>
      <c r="P300" s="10" t="s">
        <v>244</v>
      </c>
      <c r="Q300" s="10" t="s">
        <v>244</v>
      </c>
      <c r="R300" s="10" t="s">
        <v>244</v>
      </c>
      <c r="S300" s="10" t="s">
        <v>244</v>
      </c>
      <c r="T300" s="10" t="s">
        <v>244</v>
      </c>
    </row>
    <row r="301" spans="1:20" x14ac:dyDescent="0.15">
      <c r="A301" s="79" t="s">
        <v>726</v>
      </c>
      <c r="B301" s="83"/>
      <c r="C301" s="4"/>
      <c r="D301" s="9" t="s">
        <v>25</v>
      </c>
      <c r="E301" s="10" t="s">
        <v>244</v>
      </c>
      <c r="F301" s="10" t="s">
        <v>244</v>
      </c>
      <c r="G301" s="10" t="s">
        <v>244</v>
      </c>
      <c r="H301" s="10" t="s">
        <v>244</v>
      </c>
      <c r="I301" s="10" t="s">
        <v>244</v>
      </c>
      <c r="J301" s="10" t="s">
        <v>244</v>
      </c>
      <c r="K301" s="10" t="s">
        <v>244</v>
      </c>
      <c r="L301" s="10" t="s">
        <v>244</v>
      </c>
      <c r="M301" s="10" t="s">
        <v>244</v>
      </c>
      <c r="N301" s="10" t="s">
        <v>244</v>
      </c>
      <c r="O301" s="10" t="s">
        <v>244</v>
      </c>
      <c r="P301" s="10" t="s">
        <v>244</v>
      </c>
      <c r="Q301" s="10" t="s">
        <v>244</v>
      </c>
      <c r="R301" s="10" t="s">
        <v>244</v>
      </c>
      <c r="S301" s="10" t="s">
        <v>244</v>
      </c>
      <c r="T301" s="10" t="s">
        <v>244</v>
      </c>
    </row>
    <row r="302" spans="1:20" x14ac:dyDescent="0.15">
      <c r="A302" s="79" t="s">
        <v>726</v>
      </c>
      <c r="B302" s="83"/>
      <c r="C302" s="4"/>
      <c r="D302" s="7" t="s">
        <v>27</v>
      </c>
    </row>
    <row r="303" spans="1:20" x14ac:dyDescent="0.15">
      <c r="A303" s="79" t="s">
        <v>726</v>
      </c>
      <c r="B303" s="83"/>
      <c r="C303" s="4"/>
      <c r="D303" s="9" t="s">
        <v>28</v>
      </c>
      <c r="E303" s="10" t="s">
        <v>29</v>
      </c>
      <c r="F303" s="10" t="s">
        <v>29</v>
      </c>
      <c r="G303" s="10" t="s">
        <v>29</v>
      </c>
      <c r="H303" s="10" t="s">
        <v>29</v>
      </c>
      <c r="I303" s="10" t="s">
        <v>29</v>
      </c>
      <c r="J303" s="10" t="s">
        <v>29</v>
      </c>
      <c r="K303" s="10" t="s">
        <v>29</v>
      </c>
      <c r="L303" s="10" t="s">
        <v>29</v>
      </c>
      <c r="M303" s="10" t="s">
        <v>29</v>
      </c>
      <c r="N303" s="10" t="s">
        <v>29</v>
      </c>
      <c r="O303" s="10" t="s">
        <v>29</v>
      </c>
      <c r="P303" s="10" t="s">
        <v>29</v>
      </c>
      <c r="Q303" s="10" t="s">
        <v>29</v>
      </c>
      <c r="R303" s="10" t="s">
        <v>29</v>
      </c>
      <c r="S303" s="10" t="s">
        <v>29</v>
      </c>
      <c r="T303" s="10" t="s">
        <v>29</v>
      </c>
    </row>
    <row r="304" spans="1:20" x14ac:dyDescent="0.15">
      <c r="A304" s="79" t="s">
        <v>726</v>
      </c>
      <c r="C304" s="4"/>
      <c r="D304" s="11" t="s">
        <v>30</v>
      </c>
      <c r="E304" s="10" t="s">
        <v>283</v>
      </c>
      <c r="F304" s="10" t="s">
        <v>283</v>
      </c>
      <c r="G304" s="10" t="s">
        <v>283</v>
      </c>
      <c r="H304" s="10" t="s">
        <v>283</v>
      </c>
      <c r="I304" s="10" t="s">
        <v>283</v>
      </c>
      <c r="J304" s="10" t="s">
        <v>283</v>
      </c>
      <c r="K304" s="10" t="s">
        <v>283</v>
      </c>
      <c r="L304" s="10" t="s">
        <v>283</v>
      </c>
      <c r="M304" s="10" t="s">
        <v>283</v>
      </c>
      <c r="N304" s="10" t="s">
        <v>283</v>
      </c>
      <c r="O304" s="10" t="s">
        <v>283</v>
      </c>
      <c r="P304" s="10" t="s">
        <v>283</v>
      </c>
      <c r="Q304" s="10" t="s">
        <v>283</v>
      </c>
      <c r="R304" s="10" t="s">
        <v>283</v>
      </c>
      <c r="S304" s="10" t="s">
        <v>283</v>
      </c>
      <c r="T304" s="10" t="s">
        <v>283</v>
      </c>
    </row>
    <row r="305" spans="1:20" x14ac:dyDescent="0.15">
      <c r="A305" s="79" t="s">
        <v>726</v>
      </c>
      <c r="B305" s="83"/>
      <c r="C305" s="4"/>
      <c r="D305" s="9" t="s">
        <v>236</v>
      </c>
      <c r="E305" s="10">
        <v>0.53705692803437166</v>
      </c>
      <c r="F305" s="10">
        <v>0.53705692803437166</v>
      </c>
      <c r="G305" s="10">
        <v>0.53705692803437166</v>
      </c>
      <c r="H305" s="10">
        <v>0.53705692803437166</v>
      </c>
      <c r="I305" s="10">
        <v>0.53705692803437166</v>
      </c>
      <c r="J305" s="10">
        <v>0.53705692803437166</v>
      </c>
      <c r="K305" s="10">
        <v>0.53705692803437166</v>
      </c>
      <c r="L305" s="10">
        <v>0.53705692803437166</v>
      </c>
      <c r="M305" s="10">
        <v>0.53705692803437166</v>
      </c>
      <c r="N305" s="10">
        <v>0.53705692803437166</v>
      </c>
      <c r="O305" s="10">
        <v>0.53705692803437166</v>
      </c>
      <c r="P305" s="10">
        <v>0.53705692803437166</v>
      </c>
      <c r="Q305" s="10">
        <v>0.53705692803437166</v>
      </c>
      <c r="R305" s="10">
        <v>0.53705692803437166</v>
      </c>
      <c r="S305" s="10">
        <v>0.53705692803437166</v>
      </c>
      <c r="T305" s="10">
        <v>0.53705692803437166</v>
      </c>
    </row>
    <row r="306" spans="1:20" x14ac:dyDescent="0.15">
      <c r="A306" s="79" t="s">
        <v>726</v>
      </c>
      <c r="B306" s="83"/>
      <c r="C306" s="7" t="s">
        <v>36</v>
      </c>
      <c r="D306" s="8"/>
    </row>
    <row r="307" spans="1:20" x14ac:dyDescent="0.15">
      <c r="A307" s="79" t="s">
        <v>726</v>
      </c>
      <c r="B307" s="83"/>
      <c r="C307" s="4"/>
      <c r="D307" s="7" t="s">
        <v>41</v>
      </c>
    </row>
    <row r="308" spans="1:20" x14ac:dyDescent="0.15">
      <c r="A308" s="79" t="s">
        <v>726</v>
      </c>
      <c r="B308" s="80" t="s">
        <v>36</v>
      </c>
      <c r="C308" s="4"/>
      <c r="D308" s="9" t="s">
        <v>202</v>
      </c>
      <c r="E308" s="10">
        <f>SUM(E309:E332)</f>
        <v>252.20895000000002</v>
      </c>
      <c r="F308" s="10">
        <f t="shared" ref="F308:T308" si="3">SUM(F309:F332)</f>
        <v>186.59444999999999</v>
      </c>
      <c r="G308" s="10">
        <f t="shared" si="3"/>
        <v>224.87701000000007</v>
      </c>
      <c r="H308" s="10">
        <f t="shared" si="3"/>
        <v>202.47621000000001</v>
      </c>
      <c r="I308" s="10">
        <f t="shared" si="3"/>
        <v>146.06992000000005</v>
      </c>
      <c r="J308" s="10">
        <f t="shared" si="3"/>
        <v>179.38430999999997</v>
      </c>
      <c r="K308" s="10">
        <f t="shared" si="3"/>
        <v>110.82419999999999</v>
      </c>
      <c r="L308" s="10">
        <f t="shared" si="3"/>
        <v>208.97281000000004</v>
      </c>
      <c r="M308" s="10">
        <f t="shared" si="3"/>
        <v>169.47108999999998</v>
      </c>
      <c r="N308" s="10">
        <f t="shared" si="3"/>
        <v>142.57294999999999</v>
      </c>
      <c r="O308" s="10">
        <f t="shared" si="3"/>
        <v>277.40409</v>
      </c>
      <c r="P308" s="10">
        <f t="shared" si="3"/>
        <v>228.92909999999998</v>
      </c>
      <c r="Q308" s="10">
        <f t="shared" si="3"/>
        <v>306.86731000000009</v>
      </c>
      <c r="R308" s="10">
        <f t="shared" si="3"/>
        <v>243.31845999999999</v>
      </c>
      <c r="S308" s="10">
        <f t="shared" si="3"/>
        <v>325.37080000000009</v>
      </c>
      <c r="T308" s="10">
        <f t="shared" si="3"/>
        <v>302.81772000000001</v>
      </c>
    </row>
    <row r="309" spans="1:20" x14ac:dyDescent="0.15">
      <c r="A309" s="79" t="s">
        <v>726</v>
      </c>
      <c r="B309" s="83"/>
      <c r="C309" s="4"/>
      <c r="D309" s="9" t="s">
        <v>289</v>
      </c>
      <c r="E309" s="10">
        <v>8.6952300000000005</v>
      </c>
      <c r="F309" s="10">
        <v>5.0190000000000001</v>
      </c>
      <c r="G309" s="10">
        <v>6.6411099999999994</v>
      </c>
      <c r="H309" s="10">
        <v>5.3853599999999995</v>
      </c>
      <c r="I309" s="10">
        <v>4.6109</v>
      </c>
      <c r="J309" s="10">
        <v>4.71584</v>
      </c>
      <c r="K309" s="10">
        <v>2.5196199999999997</v>
      </c>
      <c r="L309" s="10">
        <v>5.6189499999999999</v>
      </c>
      <c r="M309" s="10">
        <v>4.8558500000000002</v>
      </c>
      <c r="N309" s="10">
        <v>3.7202800000000003</v>
      </c>
      <c r="O309" s="10">
        <v>7.5927800000000003</v>
      </c>
      <c r="P309" s="10">
        <v>6.5178500000000001</v>
      </c>
      <c r="Q309" s="10">
        <v>8.4210599999999989</v>
      </c>
      <c r="R309" s="10">
        <v>6.8180699999999996</v>
      </c>
      <c r="S309" s="10">
        <v>9.025030000000001</v>
      </c>
      <c r="T309" s="10">
        <v>8.0931700000000006</v>
      </c>
    </row>
    <row r="310" spans="1:20" x14ac:dyDescent="0.15">
      <c r="A310" s="79" t="s">
        <v>726</v>
      </c>
      <c r="B310" s="83"/>
      <c r="C310" s="4"/>
      <c r="D310" s="9" t="s">
        <v>290</v>
      </c>
      <c r="E310" s="10">
        <v>21.276980000000002</v>
      </c>
      <c r="F310" s="10">
        <v>12.230120000000001</v>
      </c>
      <c r="G310" s="10">
        <v>16.197669999999999</v>
      </c>
      <c r="H310" s="10">
        <v>11.046419999999999</v>
      </c>
      <c r="I310" s="10">
        <v>9.6561800000000009</v>
      </c>
      <c r="J310" s="10">
        <v>12.08127</v>
      </c>
      <c r="K310" s="10">
        <v>5.6885600000000007</v>
      </c>
      <c r="L310" s="10">
        <v>11.13984</v>
      </c>
      <c r="M310" s="10">
        <v>8.6356900000000003</v>
      </c>
      <c r="N310" s="10">
        <v>7.0333300000000003</v>
      </c>
      <c r="O310" s="10">
        <v>15.168900000000001</v>
      </c>
      <c r="P310" s="10">
        <v>11.698840000000001</v>
      </c>
      <c r="Q310" s="10">
        <v>16.66517</v>
      </c>
      <c r="R310" s="10">
        <v>12.65396</v>
      </c>
      <c r="S310" s="10">
        <v>17.80321</v>
      </c>
      <c r="T310" s="10">
        <v>15.77473</v>
      </c>
    </row>
    <row r="311" spans="1:20" x14ac:dyDescent="0.15">
      <c r="A311" s="79" t="s">
        <v>726</v>
      </c>
      <c r="B311" s="83"/>
      <c r="C311" s="4"/>
      <c r="D311" s="9" t="s">
        <v>291</v>
      </c>
      <c r="E311" s="10">
        <v>14.539070000000001</v>
      </c>
      <c r="F311" s="10">
        <v>9.3482299999999992</v>
      </c>
      <c r="G311" s="10">
        <v>14.245709999999999</v>
      </c>
      <c r="H311" s="10">
        <v>10.90569</v>
      </c>
      <c r="I311" s="10">
        <v>9.0366700000000009</v>
      </c>
      <c r="J311" s="10">
        <v>10.755129999999999</v>
      </c>
      <c r="K311" s="10">
        <v>6.9883100000000002</v>
      </c>
      <c r="L311" s="10">
        <v>11.13775</v>
      </c>
      <c r="M311" s="10">
        <v>9.3886599999999998</v>
      </c>
      <c r="N311" s="10">
        <v>7.6094399999999993</v>
      </c>
      <c r="O311" s="10">
        <v>15.163500000000001</v>
      </c>
      <c r="P311" s="10">
        <v>12.5703</v>
      </c>
      <c r="Q311" s="10">
        <v>16.674669999999999</v>
      </c>
      <c r="R311" s="10">
        <v>13.52505</v>
      </c>
      <c r="S311" s="10">
        <v>17.809849999999997</v>
      </c>
      <c r="T311" s="10">
        <v>16.209759999999999</v>
      </c>
    </row>
    <row r="312" spans="1:20" x14ac:dyDescent="0.15">
      <c r="A312" s="79" t="s">
        <v>726</v>
      </c>
      <c r="B312" s="83"/>
      <c r="C312" s="4"/>
      <c r="D312" s="9" t="s">
        <v>292</v>
      </c>
      <c r="E312" s="10">
        <v>14.895520000000001</v>
      </c>
      <c r="F312" s="10">
        <v>9.3351000000000006</v>
      </c>
      <c r="G312" s="10">
        <v>12.871040000000001</v>
      </c>
      <c r="H312" s="10">
        <v>10.91033</v>
      </c>
      <c r="I312" s="10">
        <v>6.73278</v>
      </c>
      <c r="J312" s="10">
        <v>9.5248600000000003</v>
      </c>
      <c r="K312" s="10">
        <v>5.1045800000000003</v>
      </c>
      <c r="L312" s="10">
        <v>11.144920000000001</v>
      </c>
      <c r="M312" s="10">
        <v>9.5679400000000001</v>
      </c>
      <c r="N312" s="10">
        <v>7.5850600000000004</v>
      </c>
      <c r="O312" s="10">
        <v>15.17243</v>
      </c>
      <c r="P312" s="10">
        <v>13.00873</v>
      </c>
      <c r="Q312" s="10">
        <v>16.672409999999999</v>
      </c>
      <c r="R312" s="10">
        <v>13.86927</v>
      </c>
      <c r="S312" s="10">
        <v>17.809519999999999</v>
      </c>
      <c r="T312" s="10">
        <v>16.234459999999999</v>
      </c>
    </row>
    <row r="313" spans="1:20" x14ac:dyDescent="0.15">
      <c r="A313" s="79" t="s">
        <v>726</v>
      </c>
      <c r="B313" s="83"/>
      <c r="C313" s="4"/>
      <c r="D313" s="9" t="s">
        <v>293</v>
      </c>
      <c r="E313" s="10">
        <v>10.629989999999999</v>
      </c>
      <c r="F313" s="10">
        <v>7.1044200000000002</v>
      </c>
      <c r="G313" s="10">
        <v>9.7575099999999999</v>
      </c>
      <c r="H313" s="10">
        <v>6.5898400000000006</v>
      </c>
      <c r="I313" s="10">
        <v>4.8315299999999999</v>
      </c>
      <c r="J313" s="10">
        <v>7.5447800000000003</v>
      </c>
      <c r="K313" s="10">
        <v>2.97214</v>
      </c>
      <c r="L313" s="10">
        <v>6.3750100000000005</v>
      </c>
      <c r="M313" s="10">
        <v>5.1111499999999994</v>
      </c>
      <c r="N313" s="10">
        <v>4.0531100000000002</v>
      </c>
      <c r="O313" s="10">
        <v>8.8691499999999994</v>
      </c>
      <c r="P313" s="10">
        <v>6.9454399999999996</v>
      </c>
      <c r="Q313" s="10">
        <v>9.7673500000000004</v>
      </c>
      <c r="R313" s="10">
        <v>7.6540500000000007</v>
      </c>
      <c r="S313" s="10">
        <v>10.45613</v>
      </c>
      <c r="T313" s="10">
        <v>9.1191600000000008</v>
      </c>
    </row>
    <row r="314" spans="1:20" x14ac:dyDescent="0.15">
      <c r="A314" s="79" t="s">
        <v>726</v>
      </c>
      <c r="B314" s="83"/>
      <c r="C314" s="4"/>
      <c r="D314" s="9" t="s">
        <v>294</v>
      </c>
      <c r="E314" s="10">
        <v>10.524610000000001</v>
      </c>
      <c r="F314" s="10">
        <v>7.0517099999999999</v>
      </c>
      <c r="G314" s="10">
        <v>9.6888899999999989</v>
      </c>
      <c r="H314" s="10">
        <v>6.5429500000000003</v>
      </c>
      <c r="I314" s="10">
        <v>4.6989300000000007</v>
      </c>
      <c r="J314" s="10">
        <v>7.5026400000000004</v>
      </c>
      <c r="K314" s="10">
        <v>2.89025</v>
      </c>
      <c r="L314" s="10">
        <v>6.37514</v>
      </c>
      <c r="M314" s="10">
        <v>5.1190100000000003</v>
      </c>
      <c r="N314" s="10">
        <v>4.0588800000000003</v>
      </c>
      <c r="O314" s="10">
        <v>8.8692299999999999</v>
      </c>
      <c r="P314" s="10">
        <v>6.9551699999999999</v>
      </c>
      <c r="Q314" s="10">
        <v>9.7675200000000011</v>
      </c>
      <c r="R314" s="10">
        <v>7.6579199999999998</v>
      </c>
      <c r="S314" s="10">
        <v>10.456280000000001</v>
      </c>
      <c r="T314" s="10">
        <v>9.1191600000000008</v>
      </c>
    </row>
    <row r="315" spans="1:20" x14ac:dyDescent="0.15">
      <c r="A315" s="79" t="s">
        <v>726</v>
      </c>
      <c r="B315" s="83"/>
      <c r="C315" s="4"/>
      <c r="D315" s="9" t="s">
        <v>295</v>
      </c>
      <c r="E315" s="10">
        <v>8.7204800000000002</v>
      </c>
      <c r="F315" s="10">
        <v>6.5603400000000001</v>
      </c>
      <c r="G315" s="10">
        <v>10.057200000000002</v>
      </c>
      <c r="H315" s="10">
        <v>6.4317600000000006</v>
      </c>
      <c r="I315" s="10">
        <v>7.2803199999999997</v>
      </c>
      <c r="J315" s="10">
        <v>8.1460299999999997</v>
      </c>
      <c r="K315" s="10">
        <v>6.12195</v>
      </c>
      <c r="L315" s="10">
        <v>6.37026</v>
      </c>
      <c r="M315" s="10">
        <v>5.2757399999999999</v>
      </c>
      <c r="N315" s="10">
        <v>6.218</v>
      </c>
      <c r="O315" s="10">
        <v>8.8634900000000005</v>
      </c>
      <c r="P315" s="10">
        <v>7.0932399999999998</v>
      </c>
      <c r="Q315" s="10">
        <v>9.7735400000000006</v>
      </c>
      <c r="R315" s="10">
        <v>7.6986600000000003</v>
      </c>
      <c r="S315" s="10">
        <v>10.46064</v>
      </c>
      <c r="T315" s="10">
        <v>9.7286000000000001</v>
      </c>
    </row>
    <row r="316" spans="1:20" x14ac:dyDescent="0.15">
      <c r="A316" s="79" t="s">
        <v>726</v>
      </c>
      <c r="B316" s="83"/>
      <c r="C316" s="4"/>
      <c r="D316" s="9" t="s">
        <v>296</v>
      </c>
      <c r="E316" s="10">
        <v>8.7407500000000002</v>
      </c>
      <c r="F316" s="10">
        <v>6.5701599999999996</v>
      </c>
      <c r="G316" s="10">
        <v>10.071629999999999</v>
      </c>
      <c r="H316" s="10">
        <v>6.3958300000000001</v>
      </c>
      <c r="I316" s="10">
        <v>7.2958300000000005</v>
      </c>
      <c r="J316" s="10">
        <v>8.1513200000000001</v>
      </c>
      <c r="K316" s="10">
        <v>6.1319799999999995</v>
      </c>
      <c r="L316" s="10">
        <v>6.3703900000000004</v>
      </c>
      <c r="M316" s="10">
        <v>5.2835200000000002</v>
      </c>
      <c r="N316" s="10">
        <v>6.2323100000000009</v>
      </c>
      <c r="O316" s="10">
        <v>8.8635699999999993</v>
      </c>
      <c r="P316" s="10">
        <v>7.1031599999999999</v>
      </c>
      <c r="Q316" s="10">
        <v>9.7737099999999995</v>
      </c>
      <c r="R316" s="10">
        <v>7.7036499999999997</v>
      </c>
      <c r="S316" s="10">
        <v>10.460790000000001</v>
      </c>
      <c r="T316" s="10">
        <v>9.7263099999999998</v>
      </c>
    </row>
    <row r="317" spans="1:20" x14ac:dyDescent="0.15">
      <c r="A317" s="79" t="s">
        <v>726</v>
      </c>
      <c r="B317" s="83"/>
      <c r="C317" s="4"/>
      <c r="D317" s="9" t="s">
        <v>297</v>
      </c>
      <c r="E317" s="10">
        <v>17.960840000000001</v>
      </c>
      <c r="F317" s="10">
        <v>12.98699</v>
      </c>
      <c r="G317" s="10">
        <v>14.758540000000002</v>
      </c>
      <c r="H317" s="10">
        <v>12.796760000000001</v>
      </c>
      <c r="I317" s="10">
        <v>10.435260000000001</v>
      </c>
      <c r="J317" s="10">
        <v>11.39701</v>
      </c>
      <c r="K317" s="10">
        <v>6.62338</v>
      </c>
      <c r="L317" s="10">
        <v>13.541040000000001</v>
      </c>
      <c r="M317" s="10">
        <v>9.9754400000000008</v>
      </c>
      <c r="N317" s="10">
        <v>8.2251600000000007</v>
      </c>
      <c r="O317" s="10">
        <v>17.876279999999998</v>
      </c>
      <c r="P317" s="10">
        <v>13.70978</v>
      </c>
      <c r="Q317" s="10">
        <v>19.85876</v>
      </c>
      <c r="R317" s="10">
        <v>14.76355</v>
      </c>
      <c r="S317" s="10">
        <v>21.119310000000002</v>
      </c>
      <c r="T317" s="10">
        <v>18.8142</v>
      </c>
    </row>
    <row r="318" spans="1:20" x14ac:dyDescent="0.15">
      <c r="A318" s="79" t="s">
        <v>726</v>
      </c>
      <c r="B318" s="83"/>
      <c r="C318" s="4"/>
      <c r="D318" s="9" t="s">
        <v>298</v>
      </c>
      <c r="E318" s="10">
        <v>15.009620000000002</v>
      </c>
      <c r="F318" s="10">
        <v>10.68141</v>
      </c>
      <c r="G318" s="10">
        <v>12.043709999999999</v>
      </c>
      <c r="H318" s="10">
        <v>12.813370000000001</v>
      </c>
      <c r="I318" s="10">
        <v>7.6063100000000006</v>
      </c>
      <c r="J318" s="10">
        <v>9.0895900000000012</v>
      </c>
      <c r="K318" s="10">
        <v>6.2488800000000007</v>
      </c>
      <c r="L318" s="10">
        <v>13.55386</v>
      </c>
      <c r="M318" s="10">
        <v>10.387</v>
      </c>
      <c r="N318" s="10">
        <v>8.6126699999999996</v>
      </c>
      <c r="O318" s="10">
        <v>17.891360000000002</v>
      </c>
      <c r="P318" s="10">
        <v>14.38893</v>
      </c>
      <c r="Q318" s="10">
        <v>19.872790000000002</v>
      </c>
      <c r="R318" s="10">
        <v>15.182040000000001</v>
      </c>
      <c r="S318" s="10">
        <v>21.135349999999999</v>
      </c>
      <c r="T318" s="10">
        <v>18.852340000000002</v>
      </c>
    </row>
    <row r="319" spans="1:20" x14ac:dyDescent="0.15">
      <c r="A319" s="79" t="s">
        <v>726</v>
      </c>
      <c r="B319" s="83"/>
      <c r="C319" s="4"/>
      <c r="D319" s="9" t="s">
        <v>299</v>
      </c>
      <c r="E319" s="10">
        <v>10.045729999999999</v>
      </c>
      <c r="F319" s="10">
        <v>10.679510000000001</v>
      </c>
      <c r="G319" s="10">
        <v>10.889709999999999</v>
      </c>
      <c r="H319" s="10">
        <v>12.793979999999999</v>
      </c>
      <c r="I319" s="10">
        <v>7.1085000000000003</v>
      </c>
      <c r="J319" s="10">
        <v>9.0278600000000004</v>
      </c>
      <c r="K319" s="10">
        <v>6.2424900000000001</v>
      </c>
      <c r="L319" s="10">
        <v>13.5418</v>
      </c>
      <c r="M319" s="10">
        <v>10.88072</v>
      </c>
      <c r="N319" s="10">
        <v>8.6800400000000018</v>
      </c>
      <c r="O319" s="10">
        <v>17.874269999999999</v>
      </c>
      <c r="P319" s="10">
        <v>15.11739</v>
      </c>
      <c r="Q319" s="10">
        <v>19.859860000000001</v>
      </c>
      <c r="R319" s="10">
        <v>15.911110000000001</v>
      </c>
      <c r="S319" s="10">
        <v>21.119220000000002</v>
      </c>
      <c r="T319" s="10">
        <v>19.27975</v>
      </c>
    </row>
    <row r="320" spans="1:20" x14ac:dyDescent="0.15">
      <c r="A320" s="79" t="s">
        <v>726</v>
      </c>
      <c r="B320" s="83"/>
      <c r="C320" s="4"/>
      <c r="D320" s="9" t="s">
        <v>300</v>
      </c>
      <c r="E320" s="10">
        <v>9.7535100000000003</v>
      </c>
      <c r="F320" s="10">
        <v>5.1935700000000002</v>
      </c>
      <c r="G320" s="10">
        <v>6.68804</v>
      </c>
      <c r="H320" s="10">
        <v>5.3687100000000001</v>
      </c>
      <c r="I320" s="10">
        <v>4.0257100000000001</v>
      </c>
      <c r="J320" s="10">
        <v>4.6315100000000005</v>
      </c>
      <c r="K320" s="10">
        <v>2.5730200000000001</v>
      </c>
      <c r="L320" s="10">
        <v>5.6109600000000004</v>
      </c>
      <c r="M320" s="10">
        <v>4.8411800000000005</v>
      </c>
      <c r="N320" s="10">
        <v>3.8180700000000001</v>
      </c>
      <c r="O320" s="10">
        <v>7.58249</v>
      </c>
      <c r="P320" s="10">
        <v>6.6089200000000003</v>
      </c>
      <c r="Q320" s="10">
        <v>8.4049399999999999</v>
      </c>
      <c r="R320" s="10">
        <v>6.8126600000000002</v>
      </c>
      <c r="S320" s="10">
        <v>9.0087900000000012</v>
      </c>
      <c r="T320" s="10">
        <v>8.1488399999999999</v>
      </c>
    </row>
    <row r="321" spans="1:20" x14ac:dyDescent="0.15">
      <c r="A321" s="79" t="s">
        <v>726</v>
      </c>
      <c r="B321" s="83"/>
      <c r="C321" s="4"/>
      <c r="D321" s="9" t="s">
        <v>301</v>
      </c>
      <c r="E321" s="10">
        <v>10.422379999999999</v>
      </c>
      <c r="F321" s="10">
        <v>10.68141</v>
      </c>
      <c r="G321" s="10">
        <v>10.2057</v>
      </c>
      <c r="H321" s="10">
        <v>12.81058</v>
      </c>
      <c r="I321" s="10">
        <v>6.9607600000000005</v>
      </c>
      <c r="J321" s="10">
        <v>9.1166599999999995</v>
      </c>
      <c r="K321" s="10">
        <v>6.5074499999999995</v>
      </c>
      <c r="L321" s="10">
        <v>13.554620000000002</v>
      </c>
      <c r="M321" s="10">
        <v>10.90272</v>
      </c>
      <c r="N321" s="10">
        <v>8.9143100000000004</v>
      </c>
      <c r="O321" s="10">
        <v>17.88935</v>
      </c>
      <c r="P321" s="10">
        <v>15.158100000000001</v>
      </c>
      <c r="Q321" s="10">
        <v>19.873900000000003</v>
      </c>
      <c r="R321" s="10">
        <v>16.037980000000001</v>
      </c>
      <c r="S321" s="10">
        <v>21.135259999999999</v>
      </c>
      <c r="T321" s="10">
        <v>19.933220000000002</v>
      </c>
    </row>
    <row r="322" spans="1:20" x14ac:dyDescent="0.15">
      <c r="A322" s="79" t="s">
        <v>726</v>
      </c>
      <c r="B322" s="83"/>
      <c r="C322" s="4"/>
      <c r="D322" s="9" t="s">
        <v>302</v>
      </c>
      <c r="E322" s="10">
        <v>9.1059800000000006</v>
      </c>
      <c r="F322" s="10">
        <v>8.6820699999999995</v>
      </c>
      <c r="G322" s="10">
        <v>8.5232900000000011</v>
      </c>
      <c r="H322" s="10">
        <v>10.496549999999999</v>
      </c>
      <c r="I322" s="10">
        <v>5.7247700000000004</v>
      </c>
      <c r="J322" s="10">
        <v>7.2877900000000002</v>
      </c>
      <c r="K322" s="10">
        <v>5.3888699999999998</v>
      </c>
      <c r="L322" s="10">
        <v>11.177190000000001</v>
      </c>
      <c r="M322" s="10">
        <v>8.9308600000000009</v>
      </c>
      <c r="N322" s="10">
        <v>7.3552400000000002</v>
      </c>
      <c r="O322" s="10">
        <v>14.742709999999999</v>
      </c>
      <c r="P322" s="10">
        <v>12.549329999999999</v>
      </c>
      <c r="Q322" s="10">
        <v>16.42482</v>
      </c>
      <c r="R322" s="10">
        <v>13.07513</v>
      </c>
      <c r="S322" s="10">
        <v>17.460240000000002</v>
      </c>
      <c r="T322" s="10">
        <v>15.43919</v>
      </c>
    </row>
    <row r="323" spans="1:20" x14ac:dyDescent="0.15">
      <c r="A323" s="79" t="s">
        <v>726</v>
      </c>
      <c r="B323" s="83"/>
      <c r="C323" s="4"/>
      <c r="D323" s="9" t="s">
        <v>303</v>
      </c>
      <c r="E323" s="10">
        <v>9.0378100000000003</v>
      </c>
      <c r="F323" s="10">
        <v>8.6820699999999995</v>
      </c>
      <c r="G323" s="10">
        <v>8.4795400000000019</v>
      </c>
      <c r="H323" s="10">
        <v>10.49649</v>
      </c>
      <c r="I323" s="10">
        <v>5.7277200000000006</v>
      </c>
      <c r="J323" s="10">
        <v>7.2943999999999996</v>
      </c>
      <c r="K323" s="10">
        <v>5.3984899999999998</v>
      </c>
      <c r="L323" s="10">
        <v>11.177200000000001</v>
      </c>
      <c r="M323" s="10">
        <v>8.9373299999999993</v>
      </c>
      <c r="N323" s="10">
        <v>7.3595900000000007</v>
      </c>
      <c r="O323" s="10">
        <v>14.74267</v>
      </c>
      <c r="P323" s="10">
        <v>12.557080000000001</v>
      </c>
      <c r="Q323" s="10">
        <v>16.424849999999999</v>
      </c>
      <c r="R323" s="10">
        <v>13.078389999999999</v>
      </c>
      <c r="S323" s="10">
        <v>17.460229999999999</v>
      </c>
      <c r="T323" s="10">
        <v>16.58587</v>
      </c>
    </row>
    <row r="324" spans="1:20" x14ac:dyDescent="0.15">
      <c r="A324" s="79" t="s">
        <v>726</v>
      </c>
      <c r="B324" s="83"/>
      <c r="C324" s="4"/>
      <c r="D324" s="9" t="s">
        <v>304</v>
      </c>
      <c r="E324" s="10">
        <v>8.0526300000000006</v>
      </c>
      <c r="F324" s="10">
        <v>8.6805099999999999</v>
      </c>
      <c r="G324" s="10">
        <v>8.8557900000000007</v>
      </c>
      <c r="H324" s="10">
        <v>10.480459999999999</v>
      </c>
      <c r="I324" s="10">
        <v>6.2990399999999998</v>
      </c>
      <c r="J324" s="10">
        <v>7.3850100000000003</v>
      </c>
      <c r="K324" s="10">
        <v>5.1719999999999997</v>
      </c>
      <c r="L324" s="10">
        <v>11.165480000000001</v>
      </c>
      <c r="M324" s="10">
        <v>8.9575899999999997</v>
      </c>
      <c r="N324" s="10">
        <v>7.1918100000000003</v>
      </c>
      <c r="O324" s="10">
        <v>14.72908</v>
      </c>
      <c r="P324" s="10">
        <v>12.400700000000001</v>
      </c>
      <c r="Q324" s="10">
        <v>16.41254</v>
      </c>
      <c r="R324" s="10">
        <v>13.002450000000001</v>
      </c>
      <c r="S324" s="10">
        <v>17.446080000000002</v>
      </c>
      <c r="T324" s="10">
        <v>16.118780000000001</v>
      </c>
    </row>
    <row r="325" spans="1:20" x14ac:dyDescent="0.15">
      <c r="A325" s="79" t="s">
        <v>726</v>
      </c>
      <c r="B325" s="83"/>
      <c r="C325" s="4"/>
      <c r="D325" s="9" t="s">
        <v>305</v>
      </c>
      <c r="E325" s="10">
        <v>8.04176</v>
      </c>
      <c r="F325" s="10">
        <v>8.6805099999999999</v>
      </c>
      <c r="G325" s="10">
        <v>8.8556299999999997</v>
      </c>
      <c r="H325" s="10">
        <v>10.480399999999999</v>
      </c>
      <c r="I325" s="10">
        <v>6.3022400000000003</v>
      </c>
      <c r="J325" s="10">
        <v>7.3979700000000008</v>
      </c>
      <c r="K325" s="10">
        <v>5.1716899999999999</v>
      </c>
      <c r="L325" s="10">
        <v>11.1655</v>
      </c>
      <c r="M325" s="10">
        <v>8.9620899999999999</v>
      </c>
      <c r="N325" s="10">
        <v>7.1910699999999999</v>
      </c>
      <c r="O325" s="10">
        <v>14.729040000000001</v>
      </c>
      <c r="P325" s="10">
        <v>12.43891</v>
      </c>
      <c r="Q325" s="10">
        <v>16.412560000000003</v>
      </c>
      <c r="R325" s="10">
        <v>13.00489</v>
      </c>
      <c r="S325" s="10">
        <v>17.446069999999999</v>
      </c>
      <c r="T325" s="10">
        <v>16.11411</v>
      </c>
    </row>
    <row r="326" spans="1:20" x14ac:dyDescent="0.15">
      <c r="A326" s="79" t="s">
        <v>726</v>
      </c>
      <c r="B326" s="83"/>
      <c r="C326" s="4"/>
      <c r="D326" s="9" t="s">
        <v>306</v>
      </c>
      <c r="E326" s="10">
        <v>9.684190000000001</v>
      </c>
      <c r="F326" s="10">
        <v>7.7502000000000004</v>
      </c>
      <c r="G326" s="10">
        <v>8.10703</v>
      </c>
      <c r="H326" s="10">
        <v>7.1968999999999994</v>
      </c>
      <c r="I326" s="10">
        <v>5.9953599999999998</v>
      </c>
      <c r="J326" s="10">
        <v>6.2907399999999996</v>
      </c>
      <c r="K326" s="10">
        <v>4.0713499999999998</v>
      </c>
      <c r="L326" s="10">
        <v>7.6554500000000001</v>
      </c>
      <c r="M326" s="10">
        <v>5.9019300000000001</v>
      </c>
      <c r="N326" s="10">
        <v>4.8388599999999995</v>
      </c>
      <c r="O326" s="10">
        <v>9.6733600000000006</v>
      </c>
      <c r="P326" s="10">
        <v>7.2768300000000004</v>
      </c>
      <c r="Q326" s="10">
        <v>10.287420000000001</v>
      </c>
      <c r="R326" s="10">
        <v>7.8249500000000003</v>
      </c>
      <c r="S326" s="10">
        <v>10.253459999999999</v>
      </c>
      <c r="T326" s="10">
        <v>9.6101499999999991</v>
      </c>
    </row>
    <row r="327" spans="1:20" x14ac:dyDescent="0.15">
      <c r="A327" s="79" t="s">
        <v>726</v>
      </c>
      <c r="B327" s="83"/>
      <c r="C327" s="4"/>
      <c r="D327" s="9" t="s">
        <v>307</v>
      </c>
      <c r="E327" s="10">
        <v>6.7692800000000002</v>
      </c>
      <c r="F327" s="10">
        <v>4.4658600000000002</v>
      </c>
      <c r="G327" s="10">
        <v>4.7398999999999996</v>
      </c>
      <c r="H327" s="10">
        <v>5.3719999999999999</v>
      </c>
      <c r="I327" s="10">
        <v>2.9210100000000003</v>
      </c>
      <c r="J327" s="10">
        <v>4.8393000000000006</v>
      </c>
      <c r="K327" s="10">
        <v>2.75543</v>
      </c>
      <c r="L327" s="10">
        <v>5.6141100000000002</v>
      </c>
      <c r="M327" s="10">
        <v>5.5992700000000006</v>
      </c>
      <c r="N327" s="10">
        <v>4.1934200000000006</v>
      </c>
      <c r="O327" s="10">
        <v>7.5866600000000002</v>
      </c>
      <c r="P327" s="10">
        <v>7.3297400000000001</v>
      </c>
      <c r="Q327" s="10">
        <v>8.4094500000000014</v>
      </c>
      <c r="R327" s="10">
        <v>7.6486400000000003</v>
      </c>
      <c r="S327" s="10">
        <v>9.0134899999999991</v>
      </c>
      <c r="T327" s="10">
        <v>8.5013899999999989</v>
      </c>
    </row>
    <row r="328" spans="1:20" x14ac:dyDescent="0.15">
      <c r="A328" s="79" t="s">
        <v>726</v>
      </c>
      <c r="B328" s="83"/>
      <c r="C328" s="4"/>
      <c r="D328" s="9" t="s">
        <v>308</v>
      </c>
      <c r="E328" s="10">
        <v>4.5074300000000003</v>
      </c>
      <c r="F328" s="10">
        <v>2.8000500000000001</v>
      </c>
      <c r="G328" s="10">
        <v>3.2558000000000002</v>
      </c>
      <c r="H328" s="10">
        <v>3.1597900000000001</v>
      </c>
      <c r="I328" s="10">
        <v>1.66987</v>
      </c>
      <c r="J328" s="10">
        <v>3.0109699999999999</v>
      </c>
      <c r="K328" s="10">
        <v>1.55653</v>
      </c>
      <c r="L328" s="10">
        <v>3.32579</v>
      </c>
      <c r="M328" s="10">
        <v>3.0268400000000004</v>
      </c>
      <c r="N328" s="10">
        <v>2.2919100000000001</v>
      </c>
      <c r="O328" s="10">
        <v>4.5520300000000002</v>
      </c>
      <c r="P328" s="10">
        <v>4.0119100000000003</v>
      </c>
      <c r="Q328" s="10">
        <v>5.0683699999999998</v>
      </c>
      <c r="R328" s="10">
        <v>4.2559700000000005</v>
      </c>
      <c r="S328" s="10">
        <v>5.4514500000000004</v>
      </c>
      <c r="T328" s="10">
        <v>7.2290700000000001</v>
      </c>
    </row>
    <row r="329" spans="1:20" x14ac:dyDescent="0.15">
      <c r="A329" s="79" t="s">
        <v>726</v>
      </c>
      <c r="C329" s="4"/>
      <c r="D329" s="9" t="s">
        <v>309</v>
      </c>
      <c r="E329" s="10">
        <v>4.4570500000000006</v>
      </c>
      <c r="F329" s="10">
        <v>2.7755999999999998</v>
      </c>
      <c r="G329" s="10">
        <v>3.2255100000000003</v>
      </c>
      <c r="H329" s="10">
        <v>3.1598600000000001</v>
      </c>
      <c r="I329" s="10">
        <v>1.66987</v>
      </c>
      <c r="J329" s="10">
        <v>3.0110800000000002</v>
      </c>
      <c r="K329" s="10">
        <v>1.5662200000000002</v>
      </c>
      <c r="L329" s="10">
        <v>3.32585</v>
      </c>
      <c r="M329" s="10">
        <v>3.0300799999999999</v>
      </c>
      <c r="N329" s="10">
        <v>2.2945600000000002</v>
      </c>
      <c r="O329" s="10">
        <v>4.5521099999999999</v>
      </c>
      <c r="P329" s="10">
        <v>4.0165600000000001</v>
      </c>
      <c r="Q329" s="10">
        <v>5.06846</v>
      </c>
      <c r="R329" s="10">
        <v>4.2584600000000004</v>
      </c>
      <c r="S329" s="10">
        <v>5.45153</v>
      </c>
      <c r="T329" s="10">
        <v>7.2290700000000001</v>
      </c>
    </row>
    <row r="330" spans="1:20" x14ac:dyDescent="0.15">
      <c r="A330" s="79" t="s">
        <v>726</v>
      </c>
      <c r="B330" s="83"/>
      <c r="C330" s="4"/>
      <c r="D330" s="9" t="s">
        <v>310</v>
      </c>
      <c r="E330" s="10">
        <v>3.68222</v>
      </c>
      <c r="F330" s="10">
        <v>2.59029</v>
      </c>
      <c r="G330" s="10">
        <v>3.4645200000000003</v>
      </c>
      <c r="H330" s="10">
        <v>3.1790500000000002</v>
      </c>
      <c r="I330" s="10">
        <v>2.9661399999999998</v>
      </c>
      <c r="J330" s="10">
        <v>3.0143200000000001</v>
      </c>
      <c r="K330" s="10">
        <v>1.5410999999999999</v>
      </c>
      <c r="L330" s="10">
        <v>3.3367199999999997</v>
      </c>
      <c r="M330" s="10">
        <v>3.1671300000000002</v>
      </c>
      <c r="N330" s="10">
        <v>2.3969800000000001</v>
      </c>
      <c r="O330" s="10">
        <v>4.5654700000000004</v>
      </c>
      <c r="P330" s="10">
        <v>4.1441600000000003</v>
      </c>
      <c r="Q330" s="10">
        <v>5.0878500000000004</v>
      </c>
      <c r="R330" s="10">
        <v>4.2864599999999999</v>
      </c>
      <c r="S330" s="10">
        <v>5.4711499999999997</v>
      </c>
      <c r="T330" s="10">
        <v>5.5887600000000006</v>
      </c>
    </row>
    <row r="331" spans="1:20" x14ac:dyDescent="0.15">
      <c r="A331" s="79" t="s">
        <v>726</v>
      </c>
      <c r="B331" s="83"/>
      <c r="C331" s="4"/>
      <c r="D331" s="9" t="s">
        <v>311</v>
      </c>
      <c r="E331" s="10">
        <v>3.8124099999999999</v>
      </c>
      <c r="F331" s="10">
        <v>2.7174200000000002</v>
      </c>
      <c r="G331" s="10">
        <v>3.6014000000000004</v>
      </c>
      <c r="H331" s="10">
        <v>3.3057600000000003</v>
      </c>
      <c r="I331" s="10">
        <v>3.0605500000000001</v>
      </c>
      <c r="J331" s="10">
        <v>3.1471800000000001</v>
      </c>
      <c r="K331" s="10">
        <v>1.6289899999999999</v>
      </c>
      <c r="L331" s="10">
        <v>3.4591700000000003</v>
      </c>
      <c r="M331" s="10">
        <v>3.28525</v>
      </c>
      <c r="N331" s="10">
        <v>2.4813499999999999</v>
      </c>
      <c r="O331" s="10">
        <v>4.6941899999999999</v>
      </c>
      <c r="P331" s="10">
        <v>4.2557600000000004</v>
      </c>
      <c r="Q331" s="10">
        <v>5.2178699999999996</v>
      </c>
      <c r="R331" s="10">
        <v>4.3808100000000003</v>
      </c>
      <c r="S331" s="10">
        <v>5.6044799999999997</v>
      </c>
      <c r="T331" s="10">
        <v>5.6577500000000001</v>
      </c>
    </row>
    <row r="332" spans="1:20" x14ac:dyDescent="0.15">
      <c r="A332" s="79" t="s">
        <v>726</v>
      </c>
      <c r="B332" s="83"/>
      <c r="C332" s="4"/>
      <c r="D332" s="9" t="s">
        <v>312</v>
      </c>
      <c r="E332" s="10">
        <v>23.84348</v>
      </c>
      <c r="F332" s="10">
        <v>15.3279</v>
      </c>
      <c r="G332" s="10">
        <v>19.652139999999999</v>
      </c>
      <c r="H332" s="10">
        <v>14.357370000000001</v>
      </c>
      <c r="I332" s="10">
        <v>13.453670000000001</v>
      </c>
      <c r="J332" s="10">
        <v>15.021049999999999</v>
      </c>
      <c r="K332" s="10">
        <v>9.9609199999999998</v>
      </c>
      <c r="L332" s="10">
        <v>13.235809999999999</v>
      </c>
      <c r="M332" s="10">
        <v>9.4481000000000002</v>
      </c>
      <c r="N332" s="10">
        <v>10.217499999999999</v>
      </c>
      <c r="O332" s="10">
        <v>15.15997</v>
      </c>
      <c r="P332" s="10">
        <v>11.072270000000001</v>
      </c>
      <c r="Q332" s="10">
        <v>16.667439999999999</v>
      </c>
      <c r="R332" s="10">
        <v>12.21434</v>
      </c>
      <c r="S332" s="10">
        <v>16.513240000000003</v>
      </c>
      <c r="T332" s="10">
        <v>15.70988</v>
      </c>
    </row>
    <row r="333" spans="1:20" x14ac:dyDescent="0.15">
      <c r="A333" s="79" t="s">
        <v>726</v>
      </c>
      <c r="B333" s="80" t="s">
        <v>742</v>
      </c>
      <c r="C333" s="4"/>
      <c r="D333" s="9" t="s">
        <v>203</v>
      </c>
      <c r="E333" s="10">
        <f>SUM(E334:E360)</f>
        <v>132.39600000000002</v>
      </c>
      <c r="F333" s="10">
        <f t="shared" ref="F333:T333" si="4">SUM(F334:F360)</f>
        <v>192.17488</v>
      </c>
      <c r="G333" s="10">
        <f t="shared" si="4"/>
        <v>152.17507000000001</v>
      </c>
      <c r="H333" s="10">
        <f t="shared" si="4"/>
        <v>222.84133999999997</v>
      </c>
      <c r="I333" s="10">
        <f t="shared" si="4"/>
        <v>122.74351999999999</v>
      </c>
      <c r="J333" s="10">
        <f t="shared" si="4"/>
        <v>177.72986</v>
      </c>
      <c r="K333" s="10">
        <f t="shared" si="4"/>
        <v>137.65542999999997</v>
      </c>
      <c r="L333" s="10">
        <f t="shared" si="4"/>
        <v>244.54195999999993</v>
      </c>
      <c r="M333" s="10">
        <f t="shared" si="4"/>
        <v>202.11178000000004</v>
      </c>
      <c r="N333" s="10">
        <f t="shared" si="4"/>
        <v>192.41656999999998</v>
      </c>
      <c r="O333" s="10">
        <f t="shared" si="4"/>
        <v>321.55834000000004</v>
      </c>
      <c r="P333" s="10">
        <f t="shared" si="4"/>
        <v>263.23908</v>
      </c>
      <c r="Q333" s="10">
        <f t="shared" si="4"/>
        <v>355.21195999999998</v>
      </c>
      <c r="R333" s="10">
        <f t="shared" si="4"/>
        <v>337.57263999999998</v>
      </c>
      <c r="S333" s="10">
        <f t="shared" si="4"/>
        <v>370.91743999999994</v>
      </c>
      <c r="T333" s="10">
        <f t="shared" si="4"/>
        <v>496.73945999999995</v>
      </c>
    </row>
    <row r="334" spans="1:20" x14ac:dyDescent="0.15">
      <c r="A334" s="79" t="s">
        <v>726</v>
      </c>
      <c r="B334" s="83"/>
      <c r="C334" s="4"/>
      <c r="D334" s="9" t="s">
        <v>313</v>
      </c>
      <c r="E334" s="10">
        <v>0</v>
      </c>
      <c r="F334" s="10">
        <v>1.3825499999999999</v>
      </c>
      <c r="G334" s="10">
        <v>0</v>
      </c>
      <c r="H334" s="10">
        <v>2.4104099999999997</v>
      </c>
      <c r="I334" s="10">
        <v>0</v>
      </c>
      <c r="J334" s="10">
        <v>0.75397000000000003</v>
      </c>
      <c r="K334" s="10">
        <v>0.13806000000000002</v>
      </c>
      <c r="L334" s="10">
        <v>3.0705999999999998</v>
      </c>
      <c r="M334" s="10">
        <v>1.9301300000000001</v>
      </c>
      <c r="N334" s="10">
        <v>1.56935</v>
      </c>
      <c r="O334" s="10">
        <v>5.26098</v>
      </c>
      <c r="P334" s="10">
        <v>3.7320799999999998</v>
      </c>
      <c r="Q334" s="10">
        <v>6.2799399999999999</v>
      </c>
      <c r="R334" s="10">
        <v>5.9659300000000002</v>
      </c>
      <c r="S334" s="10">
        <v>6.7171700000000003</v>
      </c>
      <c r="T334" s="10">
        <v>10.35689</v>
      </c>
    </row>
    <row r="335" spans="1:20" x14ac:dyDescent="0.15">
      <c r="A335" s="79" t="s">
        <v>726</v>
      </c>
      <c r="B335" s="83"/>
      <c r="C335" s="4"/>
      <c r="D335" s="9" t="s">
        <v>314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</row>
    <row r="336" spans="1:20" x14ac:dyDescent="0.15">
      <c r="A336" s="79" t="s">
        <v>726</v>
      </c>
      <c r="B336" s="83"/>
      <c r="C336" s="4"/>
      <c r="D336" s="9" t="s">
        <v>315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</row>
    <row r="337" spans="1:20" x14ac:dyDescent="0.15">
      <c r="A337" s="79" t="s">
        <v>726</v>
      </c>
      <c r="B337" s="83"/>
      <c r="C337" s="4"/>
      <c r="D337" s="9" t="s">
        <v>316</v>
      </c>
      <c r="E337" s="10">
        <v>3.5668600000000001</v>
      </c>
      <c r="F337" s="10">
        <v>5.3205900000000002</v>
      </c>
      <c r="G337" s="10">
        <v>4.5515600000000003</v>
      </c>
      <c r="H337" s="10">
        <v>6.1860299999999997</v>
      </c>
      <c r="I337" s="10">
        <v>3.43397</v>
      </c>
      <c r="J337" s="10">
        <v>5.2902399999999998</v>
      </c>
      <c r="K337" s="10">
        <v>3.8123200000000002</v>
      </c>
      <c r="L337" s="10">
        <v>6.7902399999999998</v>
      </c>
      <c r="M337" s="10">
        <v>5.7565800000000005</v>
      </c>
      <c r="N337" s="10">
        <v>5.3695500000000003</v>
      </c>
      <c r="O337" s="10">
        <v>8.9377499999999994</v>
      </c>
      <c r="P337" s="10">
        <v>7.4056700000000006</v>
      </c>
      <c r="Q337" s="10">
        <v>9.8792200000000001</v>
      </c>
      <c r="R337" s="10">
        <v>9.4096499999999992</v>
      </c>
      <c r="S337" s="10">
        <v>10.34792</v>
      </c>
      <c r="T337" s="10">
        <v>13.92357</v>
      </c>
    </row>
    <row r="338" spans="1:20" x14ac:dyDescent="0.15">
      <c r="A338" s="79" t="s">
        <v>726</v>
      </c>
      <c r="B338" s="83"/>
      <c r="C338" s="4"/>
      <c r="D338" s="9" t="s">
        <v>317</v>
      </c>
      <c r="E338" s="10">
        <v>8.4598300000000002</v>
      </c>
      <c r="F338" s="10">
        <v>10.973930000000001</v>
      </c>
      <c r="G338" s="10">
        <v>8.9523799999999998</v>
      </c>
      <c r="H338" s="10">
        <v>12.49471</v>
      </c>
      <c r="I338" s="10">
        <v>6.8925700000000001</v>
      </c>
      <c r="J338" s="10">
        <v>10.207180000000001</v>
      </c>
      <c r="K338" s="10">
        <v>7.4547299999999996</v>
      </c>
      <c r="L338" s="10">
        <v>13.490629999999999</v>
      </c>
      <c r="M338" s="10">
        <v>11.2072</v>
      </c>
      <c r="N338" s="10">
        <v>10.591700000000001</v>
      </c>
      <c r="O338" s="10">
        <v>17.860500000000002</v>
      </c>
      <c r="P338" s="10">
        <v>14.60285</v>
      </c>
      <c r="Q338" s="10">
        <v>19.600249999999999</v>
      </c>
      <c r="R338" s="10">
        <v>18.573689999999999</v>
      </c>
      <c r="S338" s="10">
        <v>20.479800000000001</v>
      </c>
      <c r="T338" s="10">
        <v>27.316939999999999</v>
      </c>
    </row>
    <row r="339" spans="1:20" x14ac:dyDescent="0.15">
      <c r="A339" s="79" t="s">
        <v>726</v>
      </c>
      <c r="B339" s="83"/>
      <c r="C339" s="4"/>
      <c r="D339" s="9" t="s">
        <v>318</v>
      </c>
      <c r="E339" s="10">
        <v>8.4818899999999999</v>
      </c>
      <c r="F339" s="10">
        <v>10.98598</v>
      </c>
      <c r="G339" s="10">
        <v>8.9225300000000001</v>
      </c>
      <c r="H339" s="10">
        <v>12.49187</v>
      </c>
      <c r="I339" s="10">
        <v>6.8843900000000007</v>
      </c>
      <c r="J339" s="10">
        <v>10.196490000000001</v>
      </c>
      <c r="K339" s="10">
        <v>7.4422600000000001</v>
      </c>
      <c r="L339" s="10">
        <v>13.488709999999999</v>
      </c>
      <c r="M339" s="10">
        <v>11.212250000000001</v>
      </c>
      <c r="N339" s="10">
        <v>10.588520000000001</v>
      </c>
      <c r="O339" s="10">
        <v>17.855630000000001</v>
      </c>
      <c r="P339" s="10">
        <v>14.57316</v>
      </c>
      <c r="Q339" s="10">
        <v>19.608740000000001</v>
      </c>
      <c r="R339" s="10">
        <v>18.588979999999999</v>
      </c>
      <c r="S339" s="10">
        <v>20.485610000000001</v>
      </c>
      <c r="T339" s="10">
        <v>27.314209999999999</v>
      </c>
    </row>
    <row r="340" spans="1:20" x14ac:dyDescent="0.15">
      <c r="A340" s="79" t="s">
        <v>726</v>
      </c>
      <c r="B340" s="83"/>
      <c r="C340" s="4"/>
      <c r="D340" s="9" t="s">
        <v>319</v>
      </c>
      <c r="E340" s="10">
        <v>8.4672299999999989</v>
      </c>
      <c r="F340" s="10">
        <v>10.973930000000001</v>
      </c>
      <c r="G340" s="10">
        <v>8.942260000000001</v>
      </c>
      <c r="H340" s="10">
        <v>12.495990000000001</v>
      </c>
      <c r="I340" s="10">
        <v>6.8874399999999998</v>
      </c>
      <c r="J340" s="10">
        <v>10.216839999999999</v>
      </c>
      <c r="K340" s="10">
        <v>7.45167</v>
      </c>
      <c r="L340" s="10">
        <v>13.495280000000001</v>
      </c>
      <c r="M340" s="10">
        <v>11.2072</v>
      </c>
      <c r="N340" s="10">
        <v>10.587860000000001</v>
      </c>
      <c r="O340" s="10">
        <v>17.863680000000002</v>
      </c>
      <c r="P340" s="10">
        <v>14.59441</v>
      </c>
      <c r="Q340" s="10">
        <v>19.606720000000003</v>
      </c>
      <c r="R340" s="10">
        <v>18.582940000000001</v>
      </c>
      <c r="S340" s="10">
        <v>20.485320000000002</v>
      </c>
      <c r="T340" s="10">
        <v>27.316939999999999</v>
      </c>
    </row>
    <row r="341" spans="1:20" x14ac:dyDescent="0.15">
      <c r="A341" s="79" t="s">
        <v>726</v>
      </c>
      <c r="B341" s="83"/>
      <c r="C341" s="4"/>
      <c r="D341" s="9" t="s">
        <v>320</v>
      </c>
      <c r="E341" s="10">
        <v>5.4213399999999998</v>
      </c>
      <c r="F341" s="10">
        <v>7.2811700000000004</v>
      </c>
      <c r="G341" s="10">
        <v>5.8204399999999996</v>
      </c>
      <c r="H341" s="10">
        <v>8.3645800000000001</v>
      </c>
      <c r="I341" s="10">
        <v>4.3944200000000002</v>
      </c>
      <c r="J341" s="10">
        <v>6.7288000000000006</v>
      </c>
      <c r="K341" s="10">
        <v>4.8381999999999996</v>
      </c>
      <c r="L341" s="10">
        <v>9.1225199999999997</v>
      </c>
      <c r="M341" s="10">
        <v>7.4557799999999999</v>
      </c>
      <c r="N341" s="10">
        <v>7.0666700000000002</v>
      </c>
      <c r="O341" s="10">
        <v>12.181139999999999</v>
      </c>
      <c r="P341" s="10">
        <v>9.8546399999999998</v>
      </c>
      <c r="Q341" s="10">
        <v>13.429030000000001</v>
      </c>
      <c r="R341" s="10">
        <v>12.663069999999999</v>
      </c>
      <c r="S341" s="10">
        <v>14.043950000000001</v>
      </c>
      <c r="T341" s="10">
        <v>18.83428</v>
      </c>
    </row>
    <row r="342" spans="1:20" x14ac:dyDescent="0.15">
      <c r="A342" s="79" t="s">
        <v>726</v>
      </c>
      <c r="B342" s="83"/>
      <c r="C342" s="4"/>
      <c r="D342" s="9" t="s">
        <v>321</v>
      </c>
      <c r="E342" s="10">
        <v>5.4215200000000001</v>
      </c>
      <c r="F342" s="10">
        <v>7.2811700000000004</v>
      </c>
      <c r="G342" s="10">
        <v>5.8201800000000006</v>
      </c>
      <c r="H342" s="10">
        <v>8.3646100000000008</v>
      </c>
      <c r="I342" s="10">
        <v>4.3942899999999998</v>
      </c>
      <c r="J342" s="10">
        <v>6.7290400000000004</v>
      </c>
      <c r="K342" s="10">
        <v>4.83812</v>
      </c>
      <c r="L342" s="10">
        <v>9.1226299999999991</v>
      </c>
      <c r="M342" s="10">
        <v>7.4557799999999999</v>
      </c>
      <c r="N342" s="10">
        <v>7.0665699999999996</v>
      </c>
      <c r="O342" s="10">
        <v>12.18121</v>
      </c>
      <c r="P342" s="10">
        <v>9.8544300000000007</v>
      </c>
      <c r="Q342" s="10">
        <v>13.429180000000001</v>
      </c>
      <c r="R342" s="10">
        <v>12.663290000000002</v>
      </c>
      <c r="S342" s="10">
        <v>14.044080000000001</v>
      </c>
      <c r="T342" s="10">
        <v>18.83428</v>
      </c>
    </row>
    <row r="343" spans="1:20" x14ac:dyDescent="0.15">
      <c r="A343" s="79" t="s">
        <v>726</v>
      </c>
      <c r="B343" s="83"/>
      <c r="C343" s="4"/>
      <c r="D343" s="9" t="s">
        <v>322</v>
      </c>
      <c r="E343" s="10">
        <v>5.4276999999999997</v>
      </c>
      <c r="F343" s="10">
        <v>7.2938299999999998</v>
      </c>
      <c r="G343" s="10">
        <v>5.79833</v>
      </c>
      <c r="H343" s="10">
        <v>8.3617000000000008</v>
      </c>
      <c r="I343" s="10">
        <v>4.3902000000000001</v>
      </c>
      <c r="J343" s="10">
        <v>6.70784</v>
      </c>
      <c r="K343" s="10">
        <v>4.8291899999999996</v>
      </c>
      <c r="L343" s="10">
        <v>9.1181599999999996</v>
      </c>
      <c r="M343" s="10">
        <v>7.4627499999999998</v>
      </c>
      <c r="N343" s="10">
        <v>7.0689399999999996</v>
      </c>
      <c r="O343" s="10">
        <v>12.17604</v>
      </c>
      <c r="P343" s="10">
        <v>9.8360200000000013</v>
      </c>
      <c r="Q343" s="10">
        <v>13.434570000000001</v>
      </c>
      <c r="R343" s="10">
        <v>12.672829999999999</v>
      </c>
      <c r="S343" s="10">
        <v>14.0479</v>
      </c>
      <c r="T343" s="10">
        <v>18.83595</v>
      </c>
    </row>
    <row r="344" spans="1:20" x14ac:dyDescent="0.15">
      <c r="A344" s="79" t="s">
        <v>726</v>
      </c>
      <c r="B344" s="83"/>
      <c r="C344" s="4"/>
      <c r="D344" s="9" t="s">
        <v>323</v>
      </c>
      <c r="E344" s="10">
        <v>5.4278900000000005</v>
      </c>
      <c r="F344" s="10">
        <v>7.2938299999999998</v>
      </c>
      <c r="G344" s="10">
        <v>5.7980700000000001</v>
      </c>
      <c r="H344" s="10">
        <v>8.3617299999999997</v>
      </c>
      <c r="I344" s="10">
        <v>4.3900600000000001</v>
      </c>
      <c r="J344" s="10">
        <v>6.7080799999999998</v>
      </c>
      <c r="K344" s="10">
        <v>4.82911</v>
      </c>
      <c r="L344" s="10">
        <v>9.1182800000000004</v>
      </c>
      <c r="M344" s="10">
        <v>7.4627499999999998</v>
      </c>
      <c r="N344" s="10">
        <v>7.0688500000000003</v>
      </c>
      <c r="O344" s="10">
        <v>12.176110000000001</v>
      </c>
      <c r="P344" s="10">
        <v>9.8358100000000004</v>
      </c>
      <c r="Q344" s="10">
        <v>13.43472</v>
      </c>
      <c r="R344" s="10">
        <v>12.67305</v>
      </c>
      <c r="S344" s="10">
        <v>14.048030000000001</v>
      </c>
      <c r="T344" s="10">
        <v>18.83595</v>
      </c>
    </row>
    <row r="345" spans="1:20" x14ac:dyDescent="0.15">
      <c r="A345" s="79" t="s">
        <v>726</v>
      </c>
      <c r="B345" s="83"/>
      <c r="C345" s="4"/>
      <c r="D345" s="9" t="s">
        <v>324</v>
      </c>
      <c r="E345" s="10">
        <v>7.3832800000000001</v>
      </c>
      <c r="F345" s="10">
        <v>11.009740000000001</v>
      </c>
      <c r="G345" s="10">
        <v>8.4210400000000014</v>
      </c>
      <c r="H345" s="10">
        <v>12.77181</v>
      </c>
      <c r="I345" s="10">
        <v>7.3504300000000002</v>
      </c>
      <c r="J345" s="10">
        <v>9.8587299999999995</v>
      </c>
      <c r="K345" s="10">
        <v>8.3704099999999997</v>
      </c>
      <c r="L345" s="10">
        <v>14.06016</v>
      </c>
      <c r="M345" s="10">
        <v>11.57952</v>
      </c>
      <c r="N345" s="10">
        <v>11.19993</v>
      </c>
      <c r="O345" s="10">
        <v>18.220050000000001</v>
      </c>
      <c r="P345" s="10">
        <v>14.968310000000001</v>
      </c>
      <c r="Q345" s="10">
        <v>20.12575</v>
      </c>
      <c r="R345" s="10">
        <v>19.17718</v>
      </c>
      <c r="S345" s="10">
        <v>20.95682</v>
      </c>
      <c r="T345" s="10">
        <v>27.901890000000002</v>
      </c>
    </row>
    <row r="346" spans="1:20" x14ac:dyDescent="0.15">
      <c r="A346" s="79" t="s">
        <v>726</v>
      </c>
      <c r="B346" s="83"/>
      <c r="C346" s="4"/>
      <c r="D346" s="9" t="s">
        <v>325</v>
      </c>
      <c r="E346" s="10">
        <v>7.3828900000000006</v>
      </c>
      <c r="F346" s="10">
        <v>11.01149</v>
      </c>
      <c r="G346" s="10">
        <v>8.4329699999999992</v>
      </c>
      <c r="H346" s="10">
        <v>12.786569999999999</v>
      </c>
      <c r="I346" s="10">
        <v>7.3570700000000002</v>
      </c>
      <c r="J346" s="10">
        <v>9.8702700000000014</v>
      </c>
      <c r="K346" s="10">
        <v>8.3818400000000004</v>
      </c>
      <c r="L346" s="10">
        <v>14.07192</v>
      </c>
      <c r="M346" s="10">
        <v>11.587070000000001</v>
      </c>
      <c r="N346" s="10">
        <v>11.209700000000002</v>
      </c>
      <c r="O346" s="10">
        <v>18.23367</v>
      </c>
      <c r="P346" s="10">
        <v>14.986450000000001</v>
      </c>
      <c r="Q346" s="10">
        <v>20.13832</v>
      </c>
      <c r="R346" s="10">
        <v>19.185269999999999</v>
      </c>
      <c r="S346" s="10">
        <v>20.970890000000001</v>
      </c>
      <c r="T346" s="10">
        <v>27.912839999999999</v>
      </c>
    </row>
    <row r="347" spans="1:20" x14ac:dyDescent="0.15">
      <c r="A347" s="79" t="s">
        <v>726</v>
      </c>
      <c r="B347" s="83"/>
      <c r="C347" s="4"/>
      <c r="D347" s="9" t="s">
        <v>326</v>
      </c>
      <c r="E347" s="10">
        <v>7.3828300000000002</v>
      </c>
      <c r="F347" s="10">
        <v>11.009740000000001</v>
      </c>
      <c r="G347" s="10">
        <v>8.416360000000001</v>
      </c>
      <c r="H347" s="10">
        <v>12.76934</v>
      </c>
      <c r="I347" s="10">
        <v>7.3484100000000003</v>
      </c>
      <c r="J347" s="10">
        <v>9.8619799999999991</v>
      </c>
      <c r="K347" s="10">
        <v>8.3691300000000002</v>
      </c>
      <c r="L347" s="10">
        <v>14.06085</v>
      </c>
      <c r="M347" s="10">
        <v>11.57952</v>
      </c>
      <c r="N347" s="10">
        <v>11.1998</v>
      </c>
      <c r="O347" s="10">
        <v>18.218240000000002</v>
      </c>
      <c r="P347" s="10">
        <v>14.965160000000001</v>
      </c>
      <c r="Q347" s="10">
        <v>20.126740000000002</v>
      </c>
      <c r="R347" s="10">
        <v>19.182020000000001</v>
      </c>
      <c r="S347" s="10">
        <v>20.95675</v>
      </c>
      <c r="T347" s="10">
        <v>27.901890000000002</v>
      </c>
    </row>
    <row r="348" spans="1:20" x14ac:dyDescent="0.15">
      <c r="A348" s="79" t="s">
        <v>726</v>
      </c>
      <c r="B348" s="83"/>
      <c r="C348" s="4"/>
      <c r="D348" s="9" t="s">
        <v>327</v>
      </c>
      <c r="E348" s="10">
        <v>3.5354699999999997</v>
      </c>
      <c r="F348" s="10">
        <v>5.3018500000000008</v>
      </c>
      <c r="G348" s="10">
        <v>4.5475500000000002</v>
      </c>
      <c r="H348" s="10">
        <v>6.1712500000000006</v>
      </c>
      <c r="I348" s="10">
        <v>3.4250400000000001</v>
      </c>
      <c r="J348" s="10">
        <v>5.2889099999999996</v>
      </c>
      <c r="K348" s="10">
        <v>3.8084000000000002</v>
      </c>
      <c r="L348" s="10">
        <v>6.7829199999999998</v>
      </c>
      <c r="M348" s="10">
        <v>5.7434099999999999</v>
      </c>
      <c r="N348" s="10">
        <v>5.3589899999999995</v>
      </c>
      <c r="O348" s="10">
        <v>8.9284800000000004</v>
      </c>
      <c r="P348" s="10">
        <v>7.4035900000000003</v>
      </c>
      <c r="Q348" s="10">
        <v>9.8647999999999989</v>
      </c>
      <c r="R348" s="10">
        <v>9.3955699999999993</v>
      </c>
      <c r="S348" s="10">
        <v>10.33371</v>
      </c>
      <c r="T348" s="10">
        <v>13.91431</v>
      </c>
    </row>
    <row r="349" spans="1:20" x14ac:dyDescent="0.15">
      <c r="A349" s="79" t="s">
        <v>726</v>
      </c>
      <c r="B349" s="83"/>
      <c r="C349" s="4"/>
      <c r="D349" s="9" t="s">
        <v>328</v>
      </c>
      <c r="E349" s="10">
        <v>7.3824399999999999</v>
      </c>
      <c r="F349" s="10">
        <v>11.01149</v>
      </c>
      <c r="G349" s="10">
        <v>8.4283099999999997</v>
      </c>
      <c r="H349" s="10">
        <v>12.784090000000001</v>
      </c>
      <c r="I349" s="10">
        <v>7.3550699999999996</v>
      </c>
      <c r="J349" s="10">
        <v>9.873520000000001</v>
      </c>
      <c r="K349" s="10">
        <v>8.3805700000000005</v>
      </c>
      <c r="L349" s="10">
        <v>14.072620000000001</v>
      </c>
      <c r="M349" s="10">
        <v>11.587070000000001</v>
      </c>
      <c r="N349" s="10">
        <v>11.209569999999999</v>
      </c>
      <c r="O349" s="10">
        <v>18.231849999999998</v>
      </c>
      <c r="P349" s="10">
        <v>14.9833</v>
      </c>
      <c r="Q349" s="10">
        <v>20.139310000000002</v>
      </c>
      <c r="R349" s="10">
        <v>19.190110000000001</v>
      </c>
      <c r="S349" s="10">
        <v>20.97081</v>
      </c>
      <c r="T349" s="10">
        <v>27.912839999999999</v>
      </c>
    </row>
    <row r="350" spans="1:20" x14ac:dyDescent="0.15">
      <c r="A350" s="79" t="s">
        <v>726</v>
      </c>
      <c r="B350" s="83"/>
      <c r="C350" s="4"/>
      <c r="D350" s="9" t="s">
        <v>329</v>
      </c>
      <c r="E350" s="10">
        <v>5.8803000000000001</v>
      </c>
      <c r="F350" s="10">
        <v>9.1745300000000007</v>
      </c>
      <c r="G350" s="10">
        <v>6.8767899999999997</v>
      </c>
      <c r="H350" s="10">
        <v>10.72733</v>
      </c>
      <c r="I350" s="10">
        <v>6.1296900000000001</v>
      </c>
      <c r="J350" s="10">
        <v>8.1357700000000008</v>
      </c>
      <c r="K350" s="10">
        <v>7.08751</v>
      </c>
      <c r="L350" s="10">
        <v>11.89019</v>
      </c>
      <c r="M350" s="10">
        <v>9.7156000000000002</v>
      </c>
      <c r="N350" s="10">
        <v>9.4529099999999993</v>
      </c>
      <c r="O350" s="10">
        <v>15.390620000000002</v>
      </c>
      <c r="P350" s="10">
        <v>12.61431</v>
      </c>
      <c r="Q350" s="10">
        <v>17.048310000000001</v>
      </c>
      <c r="R350" s="10">
        <v>16.231529999999999</v>
      </c>
      <c r="S350" s="10">
        <v>17.746020000000001</v>
      </c>
      <c r="T350" s="10">
        <v>23.670840000000002</v>
      </c>
    </row>
    <row r="351" spans="1:20" x14ac:dyDescent="0.15">
      <c r="A351" s="79" t="s">
        <v>726</v>
      </c>
      <c r="B351" s="83"/>
      <c r="C351" s="4"/>
      <c r="D351" s="9" t="s">
        <v>330</v>
      </c>
      <c r="E351" s="10">
        <v>5.8802900000000005</v>
      </c>
      <c r="F351" s="10">
        <v>9.1745300000000007</v>
      </c>
      <c r="G351" s="10">
        <v>6.8766800000000003</v>
      </c>
      <c r="H351" s="10">
        <v>10.72728</v>
      </c>
      <c r="I351" s="10">
        <v>6.1296499999999998</v>
      </c>
      <c r="J351" s="10">
        <v>8.13584</v>
      </c>
      <c r="K351" s="10">
        <v>7.0874799999999993</v>
      </c>
      <c r="L351" s="10">
        <v>11.8902</v>
      </c>
      <c r="M351" s="10">
        <v>9.7156000000000002</v>
      </c>
      <c r="N351" s="10">
        <v>9.4529099999999993</v>
      </c>
      <c r="O351" s="10">
        <v>15.39058</v>
      </c>
      <c r="P351" s="10">
        <v>12.614240000000001</v>
      </c>
      <c r="Q351" s="10">
        <v>17.048330000000004</v>
      </c>
      <c r="R351" s="10">
        <v>16.231629999999999</v>
      </c>
      <c r="S351" s="10">
        <v>17.746020000000001</v>
      </c>
      <c r="T351" s="10">
        <v>23.670840000000002</v>
      </c>
    </row>
    <row r="352" spans="1:20" x14ac:dyDescent="0.15">
      <c r="A352" s="79" t="s">
        <v>726</v>
      </c>
      <c r="B352" s="83"/>
      <c r="C352" s="4"/>
      <c r="D352" s="9" t="s">
        <v>331</v>
      </c>
      <c r="E352" s="10">
        <v>5.8765400000000003</v>
      </c>
      <c r="F352" s="10">
        <v>9.1730999999999998</v>
      </c>
      <c r="G352" s="10">
        <v>6.86395</v>
      </c>
      <c r="H352" s="10">
        <v>10.713030000000002</v>
      </c>
      <c r="I352" s="10">
        <v>6.1226500000000001</v>
      </c>
      <c r="J352" s="10">
        <v>8.1241400000000006</v>
      </c>
      <c r="K352" s="10">
        <v>7.0764100000000001</v>
      </c>
      <c r="L352" s="10">
        <v>11.87945</v>
      </c>
      <c r="M352" s="10">
        <v>9.7089300000000005</v>
      </c>
      <c r="N352" s="10">
        <v>9.4438999999999993</v>
      </c>
      <c r="O352" s="10">
        <v>15.37832</v>
      </c>
      <c r="P352" s="10">
        <v>12.597379999999999</v>
      </c>
      <c r="Q352" s="10">
        <v>17.037320000000001</v>
      </c>
      <c r="R352" s="10">
        <v>16.22512</v>
      </c>
      <c r="S352" s="10">
        <v>17.733610000000002</v>
      </c>
      <c r="T352" s="10">
        <v>23.661930000000002</v>
      </c>
    </row>
    <row r="353" spans="1:20" x14ac:dyDescent="0.15">
      <c r="A353" s="79" t="s">
        <v>726</v>
      </c>
      <c r="B353" s="83"/>
      <c r="C353" s="4"/>
      <c r="D353" s="9" t="s">
        <v>332</v>
      </c>
      <c r="E353" s="10">
        <v>5.8765299999999998</v>
      </c>
      <c r="F353" s="10">
        <v>9.1730999999999998</v>
      </c>
      <c r="G353" s="10">
        <v>6.8638400000000006</v>
      </c>
      <c r="H353" s="10">
        <v>10.71298</v>
      </c>
      <c r="I353" s="10">
        <v>6.1226099999999999</v>
      </c>
      <c r="J353" s="10">
        <v>8.1242200000000011</v>
      </c>
      <c r="K353" s="10">
        <v>7.0763800000000003</v>
      </c>
      <c r="L353" s="10">
        <v>11.87947</v>
      </c>
      <c r="M353" s="10">
        <v>9.7089300000000005</v>
      </c>
      <c r="N353" s="10">
        <v>9.4438999999999993</v>
      </c>
      <c r="O353" s="10">
        <v>15.378290000000002</v>
      </c>
      <c r="P353" s="10">
        <v>12.59731</v>
      </c>
      <c r="Q353" s="10">
        <v>17.03734</v>
      </c>
      <c r="R353" s="10">
        <v>16.22522</v>
      </c>
      <c r="S353" s="10">
        <v>17.733610000000002</v>
      </c>
      <c r="T353" s="10">
        <v>23.661930000000002</v>
      </c>
    </row>
    <row r="354" spans="1:20" x14ac:dyDescent="0.15">
      <c r="A354" s="79" t="s">
        <v>726</v>
      </c>
      <c r="B354" s="83"/>
      <c r="C354" s="4"/>
      <c r="D354" s="9" t="s">
        <v>333</v>
      </c>
      <c r="E354" s="10">
        <v>4.4331800000000001</v>
      </c>
      <c r="F354" s="10">
        <v>6.6874899999999995</v>
      </c>
      <c r="G354" s="10">
        <v>5.9474799999999997</v>
      </c>
      <c r="H354" s="10">
        <v>7.4940600000000002</v>
      </c>
      <c r="I354" s="10">
        <v>4.3195299999999994</v>
      </c>
      <c r="J354" s="10">
        <v>6.73949</v>
      </c>
      <c r="K354" s="10">
        <v>4.7692800000000002</v>
      </c>
      <c r="L354" s="10">
        <v>7.9830000000000005</v>
      </c>
      <c r="M354" s="10">
        <v>7.1017999999999999</v>
      </c>
      <c r="N354" s="10">
        <v>6.6742600000000003</v>
      </c>
      <c r="O354" s="10">
        <v>9.9845100000000002</v>
      </c>
      <c r="P354" s="10">
        <v>8.6057600000000001</v>
      </c>
      <c r="Q354" s="10">
        <v>10.802389999999999</v>
      </c>
      <c r="R354" s="10">
        <v>10.444840000000001</v>
      </c>
      <c r="S354" s="10">
        <v>11.230030000000001</v>
      </c>
      <c r="T354" s="10">
        <v>14.507400000000001</v>
      </c>
    </row>
    <row r="355" spans="1:20" x14ac:dyDescent="0.15">
      <c r="A355" s="79" t="s">
        <v>726</v>
      </c>
      <c r="B355" s="83"/>
      <c r="C355" s="4"/>
      <c r="D355" s="9" t="s">
        <v>334</v>
      </c>
      <c r="E355" s="10">
        <v>3.54216</v>
      </c>
      <c r="F355" s="10">
        <v>5.3018500000000008</v>
      </c>
      <c r="G355" s="10">
        <v>4.5434399999999995</v>
      </c>
      <c r="H355" s="10">
        <v>6.1741800000000007</v>
      </c>
      <c r="I355" s="10">
        <v>3.42293</v>
      </c>
      <c r="J355" s="10">
        <v>5.2936000000000005</v>
      </c>
      <c r="K355" s="10">
        <v>3.80722</v>
      </c>
      <c r="L355" s="10">
        <v>6.7858000000000001</v>
      </c>
      <c r="M355" s="10">
        <v>5.7434099999999999</v>
      </c>
      <c r="N355" s="10">
        <v>5.3563200000000002</v>
      </c>
      <c r="O355" s="10">
        <v>8.9322300000000006</v>
      </c>
      <c r="P355" s="10">
        <v>7.3997000000000002</v>
      </c>
      <c r="Q355" s="10">
        <v>9.8688400000000005</v>
      </c>
      <c r="R355" s="10">
        <v>9.3990100000000005</v>
      </c>
      <c r="S355" s="10">
        <v>10.33783</v>
      </c>
      <c r="T355" s="10">
        <v>13.91431</v>
      </c>
    </row>
    <row r="356" spans="1:20" x14ac:dyDescent="0.15">
      <c r="A356" s="79" t="s">
        <v>726</v>
      </c>
      <c r="B356" s="83"/>
      <c r="C356" s="4"/>
      <c r="D356" s="9" t="s">
        <v>335</v>
      </c>
      <c r="E356" s="10">
        <v>2.1446799999999997</v>
      </c>
      <c r="F356" s="10">
        <v>3.5558899999999998</v>
      </c>
      <c r="G356" s="10">
        <v>3.0758800000000002</v>
      </c>
      <c r="H356" s="10">
        <v>4.2100900000000001</v>
      </c>
      <c r="I356" s="10">
        <v>2.2564600000000001</v>
      </c>
      <c r="J356" s="10">
        <v>3.6447800000000004</v>
      </c>
      <c r="K356" s="10">
        <v>2.5702199999999999</v>
      </c>
      <c r="L356" s="10">
        <v>4.6879499999999998</v>
      </c>
      <c r="M356" s="10">
        <v>3.95838</v>
      </c>
      <c r="N356" s="10">
        <v>3.6774299999999998</v>
      </c>
      <c r="O356" s="10">
        <v>6.1963800000000004</v>
      </c>
      <c r="P356" s="10">
        <v>5.1269</v>
      </c>
      <c r="Q356" s="10">
        <v>6.8796099999999996</v>
      </c>
      <c r="R356" s="10">
        <v>6.5399200000000004</v>
      </c>
      <c r="S356" s="10">
        <v>7.2174700000000005</v>
      </c>
      <c r="T356" s="10">
        <v>9.7698600000000013</v>
      </c>
    </row>
    <row r="357" spans="1:20" x14ac:dyDescent="0.15">
      <c r="A357" s="79" t="s">
        <v>726</v>
      </c>
      <c r="B357" s="83"/>
      <c r="C357" s="4"/>
      <c r="D357" s="9" t="s">
        <v>336</v>
      </c>
      <c r="E357" s="10">
        <v>2.1448200000000002</v>
      </c>
      <c r="F357" s="10">
        <v>3.5558899999999998</v>
      </c>
      <c r="G357" s="10">
        <v>3.07579</v>
      </c>
      <c r="H357" s="10">
        <v>4.2101499999999996</v>
      </c>
      <c r="I357" s="10">
        <v>2.2564200000000003</v>
      </c>
      <c r="J357" s="10">
        <v>3.6448700000000001</v>
      </c>
      <c r="K357" s="10">
        <v>2.5701999999999998</v>
      </c>
      <c r="L357" s="10">
        <v>4.6880100000000002</v>
      </c>
      <c r="M357" s="10">
        <v>3.95838</v>
      </c>
      <c r="N357" s="10">
        <v>3.6773800000000003</v>
      </c>
      <c r="O357" s="10">
        <v>6.1964499999999996</v>
      </c>
      <c r="P357" s="10">
        <v>5.12683</v>
      </c>
      <c r="Q357" s="10">
        <v>6.8796900000000001</v>
      </c>
      <c r="R357" s="10">
        <v>6.5399899999999995</v>
      </c>
      <c r="S357" s="10">
        <v>7.2175500000000001</v>
      </c>
      <c r="T357" s="10">
        <v>9.7698600000000013</v>
      </c>
    </row>
    <row r="358" spans="1:20" x14ac:dyDescent="0.15">
      <c r="A358" s="79" t="s">
        <v>726</v>
      </c>
      <c r="B358" s="83"/>
      <c r="C358" s="4"/>
      <c r="D358" s="9" t="s">
        <v>337</v>
      </c>
      <c r="E358" s="10">
        <v>2.1741199999999998</v>
      </c>
      <c r="F358" s="10">
        <v>3.5766300000000002</v>
      </c>
      <c r="G358" s="10">
        <v>3.0806999999999998</v>
      </c>
      <c r="H358" s="10">
        <v>4.2271800000000006</v>
      </c>
      <c r="I358" s="10">
        <v>2.2662100000000001</v>
      </c>
      <c r="J358" s="10">
        <v>3.6476300000000004</v>
      </c>
      <c r="K358" s="10">
        <v>2.5758200000000002</v>
      </c>
      <c r="L358" s="10">
        <v>4.6979700000000006</v>
      </c>
      <c r="M358" s="10">
        <v>3.9740100000000003</v>
      </c>
      <c r="N358" s="10">
        <v>3.6905200000000002</v>
      </c>
      <c r="O358" s="10">
        <v>6.2084799999999998</v>
      </c>
      <c r="P358" s="10">
        <v>5.1317200000000005</v>
      </c>
      <c r="Q358" s="10">
        <v>6.8970200000000004</v>
      </c>
      <c r="R358" s="10">
        <v>6.5570200000000005</v>
      </c>
      <c r="S358" s="10">
        <v>7.2347099999999998</v>
      </c>
      <c r="T358" s="10">
        <v>9.7823399999999996</v>
      </c>
    </row>
    <row r="359" spans="1:20" x14ac:dyDescent="0.15">
      <c r="A359" s="79" t="s">
        <v>726</v>
      </c>
      <c r="C359" s="4"/>
      <c r="D359" s="9" t="s">
        <v>338</v>
      </c>
      <c r="E359" s="10">
        <v>2.2277800000000001</v>
      </c>
      <c r="F359" s="10">
        <v>3.6846000000000001</v>
      </c>
      <c r="G359" s="10">
        <v>3.1858300000000002</v>
      </c>
      <c r="H359" s="10">
        <v>4.3397800000000002</v>
      </c>
      <c r="I359" s="10">
        <v>2.3244400000000001</v>
      </c>
      <c r="J359" s="10">
        <v>3.7608200000000003</v>
      </c>
      <c r="K359" s="10">
        <v>2.6455600000000001</v>
      </c>
      <c r="L359" s="10">
        <v>4.8103400000000001</v>
      </c>
      <c r="M359" s="10">
        <v>4.0874800000000002</v>
      </c>
      <c r="N359" s="10">
        <v>3.7986900000000001</v>
      </c>
      <c r="O359" s="10">
        <v>6.3247</v>
      </c>
      <c r="P359" s="10">
        <v>5.2474499999999997</v>
      </c>
      <c r="Q359" s="10">
        <v>7.0135500000000004</v>
      </c>
      <c r="R359" s="10">
        <v>6.6750400000000001</v>
      </c>
      <c r="S359" s="10">
        <v>7.3517299999999999</v>
      </c>
      <c r="T359" s="10">
        <v>9.9031599999999997</v>
      </c>
    </row>
    <row r="360" spans="1:20" x14ac:dyDescent="0.15">
      <c r="A360" s="79" t="s">
        <v>726</v>
      </c>
      <c r="B360" s="83"/>
      <c r="C360" s="4"/>
      <c r="D360" s="9" t="s">
        <v>339</v>
      </c>
      <c r="E360" s="10">
        <v>8.4744299999999999</v>
      </c>
      <c r="F360" s="10">
        <v>10.98598</v>
      </c>
      <c r="G360" s="10">
        <v>8.9327100000000002</v>
      </c>
      <c r="H360" s="10">
        <v>12.490590000000001</v>
      </c>
      <c r="I360" s="10">
        <v>6.88957</v>
      </c>
      <c r="J360" s="10">
        <v>10.186809999999999</v>
      </c>
      <c r="K360" s="10">
        <v>7.4453400000000007</v>
      </c>
      <c r="L360" s="10">
        <v>13.484059999999999</v>
      </c>
      <c r="M360" s="10">
        <v>11.212250000000001</v>
      </c>
      <c r="N360" s="10">
        <v>10.59235</v>
      </c>
      <c r="O360" s="10">
        <v>17.852450000000001</v>
      </c>
      <c r="P360" s="10">
        <v>14.5816</v>
      </c>
      <c r="Q360" s="10">
        <v>19.602270000000001</v>
      </c>
      <c r="R360" s="10">
        <v>18.579740000000001</v>
      </c>
      <c r="S360" s="10">
        <v>20.4801</v>
      </c>
      <c r="T360" s="10">
        <v>27.314209999999999</v>
      </c>
    </row>
    <row r="361" spans="1:20" x14ac:dyDescent="0.15">
      <c r="A361" s="79" t="s">
        <v>726</v>
      </c>
      <c r="B361" s="83"/>
      <c r="C361" s="4"/>
      <c r="D361" s="7" t="s">
        <v>42</v>
      </c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 spans="1:20" x14ac:dyDescent="0.15">
      <c r="A362" s="79" t="s">
        <v>726</v>
      </c>
      <c r="C362" s="4"/>
      <c r="D362" s="9" t="s">
        <v>43</v>
      </c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 spans="1:20" x14ac:dyDescent="0.15">
      <c r="A363" s="79" t="s">
        <v>726</v>
      </c>
      <c r="B363" s="80" t="s">
        <v>743</v>
      </c>
      <c r="C363" s="4"/>
      <c r="D363" s="9" t="s">
        <v>289</v>
      </c>
      <c r="E363" s="10">
        <v>3.13</v>
      </c>
      <c r="F363" s="10">
        <v>3.13</v>
      </c>
      <c r="G363" s="10">
        <v>3.13</v>
      </c>
      <c r="H363" s="10">
        <v>3.13</v>
      </c>
      <c r="I363" s="10">
        <v>3.13</v>
      </c>
      <c r="J363" s="10">
        <v>3.13</v>
      </c>
      <c r="K363" s="10">
        <v>3.13</v>
      </c>
      <c r="L363" s="10">
        <v>3.13</v>
      </c>
      <c r="M363" s="10">
        <v>3.13</v>
      </c>
      <c r="N363" s="10">
        <v>3.13</v>
      </c>
      <c r="O363" s="10">
        <v>3.13</v>
      </c>
      <c r="P363" s="10">
        <v>3.13</v>
      </c>
      <c r="Q363" s="10">
        <v>3.13</v>
      </c>
      <c r="R363" s="10">
        <v>3.13</v>
      </c>
      <c r="S363" s="10">
        <v>3.13</v>
      </c>
      <c r="T363" s="10">
        <v>3.13</v>
      </c>
    </row>
    <row r="364" spans="1:20" x14ac:dyDescent="0.15">
      <c r="A364" s="79" t="s">
        <v>726</v>
      </c>
      <c r="B364" s="83"/>
      <c r="C364" s="4"/>
      <c r="D364" s="9" t="s">
        <v>290</v>
      </c>
      <c r="E364" s="10">
        <v>3.1</v>
      </c>
      <c r="F364" s="10">
        <v>3.13</v>
      </c>
      <c r="G364" s="10">
        <v>3.13</v>
      </c>
      <c r="H364" s="10">
        <v>3.13</v>
      </c>
      <c r="I364" s="10">
        <v>3.13</v>
      </c>
      <c r="J364" s="10">
        <v>3.13</v>
      </c>
      <c r="K364" s="10">
        <v>3.13</v>
      </c>
      <c r="L364" s="10">
        <v>3.13</v>
      </c>
      <c r="M364" s="10">
        <v>3.13</v>
      </c>
      <c r="N364" s="10">
        <v>3.13</v>
      </c>
      <c r="O364" s="10">
        <v>3.13</v>
      </c>
      <c r="P364" s="10">
        <v>3.13</v>
      </c>
      <c r="Q364" s="10">
        <v>3.13</v>
      </c>
      <c r="R364" s="10">
        <v>3.13</v>
      </c>
      <c r="S364" s="10">
        <v>3.13</v>
      </c>
      <c r="T364" s="10">
        <v>3.13</v>
      </c>
    </row>
    <row r="365" spans="1:20" x14ac:dyDescent="0.15">
      <c r="A365" s="79" t="s">
        <v>726</v>
      </c>
      <c r="B365" s="83"/>
      <c r="C365" s="4"/>
      <c r="D365" s="9" t="s">
        <v>291</v>
      </c>
      <c r="E365" s="10">
        <v>3.13</v>
      </c>
      <c r="F365" s="10">
        <v>3.13</v>
      </c>
      <c r="G365" s="10">
        <v>3.13</v>
      </c>
      <c r="H365" s="10">
        <v>3.13</v>
      </c>
      <c r="I365" s="10">
        <v>3.13</v>
      </c>
      <c r="J365" s="10">
        <v>3.13</v>
      </c>
      <c r="K365" s="10">
        <v>3.13</v>
      </c>
      <c r="L365" s="10">
        <v>3.13</v>
      </c>
      <c r="M365" s="10">
        <v>3.13</v>
      </c>
      <c r="N365" s="10">
        <v>3.13</v>
      </c>
      <c r="O365" s="10">
        <v>3.13</v>
      </c>
      <c r="P365" s="10">
        <v>3.13</v>
      </c>
      <c r="Q365" s="10">
        <v>3.13</v>
      </c>
      <c r="R365" s="10">
        <v>3.13</v>
      </c>
      <c r="S365" s="10">
        <v>3.13</v>
      </c>
      <c r="T365" s="10">
        <v>3.13</v>
      </c>
    </row>
    <row r="366" spans="1:20" x14ac:dyDescent="0.15">
      <c r="A366" s="79" t="s">
        <v>726</v>
      </c>
      <c r="B366" s="83"/>
      <c r="C366" s="4"/>
      <c r="D366" s="9" t="s">
        <v>292</v>
      </c>
      <c r="E366" s="10">
        <v>3.13</v>
      </c>
      <c r="F366" s="10">
        <v>3.13</v>
      </c>
      <c r="G366" s="10">
        <v>3.13</v>
      </c>
      <c r="H366" s="10">
        <v>3.13</v>
      </c>
      <c r="I366" s="10">
        <v>3.13</v>
      </c>
      <c r="J366" s="10">
        <v>3.13</v>
      </c>
      <c r="K366" s="10">
        <v>3.13</v>
      </c>
      <c r="L366" s="10">
        <v>3.13</v>
      </c>
      <c r="M366" s="10">
        <v>3.13</v>
      </c>
      <c r="N366" s="10">
        <v>3.13</v>
      </c>
      <c r="O366" s="10">
        <v>3.13</v>
      </c>
      <c r="P366" s="10">
        <v>3.13</v>
      </c>
      <c r="Q366" s="10">
        <v>3.13</v>
      </c>
      <c r="R366" s="10">
        <v>3.13</v>
      </c>
      <c r="S366" s="10">
        <v>3.13</v>
      </c>
      <c r="T366" s="10">
        <v>3.13</v>
      </c>
    </row>
    <row r="367" spans="1:20" x14ac:dyDescent="0.15">
      <c r="A367" s="79" t="s">
        <v>726</v>
      </c>
      <c r="B367" s="83"/>
      <c r="C367" s="4"/>
      <c r="D367" s="9" t="s">
        <v>293</v>
      </c>
      <c r="E367" s="10">
        <v>3.13</v>
      </c>
      <c r="F367" s="10">
        <v>3.13</v>
      </c>
      <c r="G367" s="10">
        <v>3.13</v>
      </c>
      <c r="H367" s="10">
        <v>3.13</v>
      </c>
      <c r="I367" s="10">
        <v>3.13</v>
      </c>
      <c r="J367" s="10">
        <v>3.13</v>
      </c>
      <c r="K367" s="10">
        <v>3.13</v>
      </c>
      <c r="L367" s="10">
        <v>3.13</v>
      </c>
      <c r="M367" s="10">
        <v>3.13</v>
      </c>
      <c r="N367" s="10">
        <v>3.13</v>
      </c>
      <c r="O367" s="10">
        <v>3.13</v>
      </c>
      <c r="P367" s="10">
        <v>3.13</v>
      </c>
      <c r="Q367" s="10">
        <v>3.13</v>
      </c>
      <c r="R367" s="10">
        <v>3.13</v>
      </c>
      <c r="S367" s="10">
        <v>3.13</v>
      </c>
      <c r="T367" s="10">
        <v>3.13</v>
      </c>
    </row>
    <row r="368" spans="1:20" x14ac:dyDescent="0.15">
      <c r="A368" s="79" t="s">
        <v>726</v>
      </c>
      <c r="B368" s="83"/>
      <c r="C368" s="4"/>
      <c r="D368" s="9" t="s">
        <v>294</v>
      </c>
      <c r="E368" s="10">
        <v>3.13</v>
      </c>
      <c r="F368" s="10">
        <v>3.13</v>
      </c>
      <c r="G368" s="10">
        <v>3.13</v>
      </c>
      <c r="H368" s="10">
        <v>3.13</v>
      </c>
      <c r="I368" s="10">
        <v>3.13</v>
      </c>
      <c r="J368" s="10">
        <v>3.13</v>
      </c>
      <c r="K368" s="10">
        <v>3.13</v>
      </c>
      <c r="L368" s="10">
        <v>3.13</v>
      </c>
      <c r="M368" s="10">
        <v>3.13</v>
      </c>
      <c r="N368" s="10">
        <v>3.13</v>
      </c>
      <c r="O368" s="10">
        <v>3.13</v>
      </c>
      <c r="P368" s="10">
        <v>3.13</v>
      </c>
      <c r="Q368" s="10">
        <v>3.13</v>
      </c>
      <c r="R368" s="10">
        <v>3.13</v>
      </c>
      <c r="S368" s="10">
        <v>3.13</v>
      </c>
      <c r="T368" s="10">
        <v>3.13</v>
      </c>
    </row>
    <row r="369" spans="1:20" x14ac:dyDescent="0.15">
      <c r="A369" s="79" t="s">
        <v>726</v>
      </c>
      <c r="B369" s="83"/>
      <c r="C369" s="4"/>
      <c r="D369" s="9" t="s">
        <v>295</v>
      </c>
      <c r="E369" s="10">
        <v>3.13</v>
      </c>
      <c r="F369" s="10">
        <v>3.13</v>
      </c>
      <c r="G369" s="10">
        <v>3.13</v>
      </c>
      <c r="H369" s="10">
        <v>3.13</v>
      </c>
      <c r="I369" s="10">
        <v>3.13</v>
      </c>
      <c r="J369" s="10">
        <v>3.13</v>
      </c>
      <c r="K369" s="10">
        <v>3.13</v>
      </c>
      <c r="L369" s="10">
        <v>3.13</v>
      </c>
      <c r="M369" s="10">
        <v>3.13</v>
      </c>
      <c r="N369" s="10">
        <v>3.13</v>
      </c>
      <c r="O369" s="10">
        <v>3.13</v>
      </c>
      <c r="P369" s="10">
        <v>3.13</v>
      </c>
      <c r="Q369" s="10">
        <v>3.13</v>
      </c>
      <c r="R369" s="10">
        <v>3.13</v>
      </c>
      <c r="S369" s="10">
        <v>3.13</v>
      </c>
      <c r="T369" s="10">
        <v>3.13</v>
      </c>
    </row>
    <row r="370" spans="1:20" x14ac:dyDescent="0.15">
      <c r="A370" s="79" t="s">
        <v>726</v>
      </c>
      <c r="B370" s="83"/>
      <c r="C370" s="4"/>
      <c r="D370" s="9" t="s">
        <v>296</v>
      </c>
      <c r="E370" s="10">
        <v>3.13</v>
      </c>
      <c r="F370" s="10">
        <v>3.13</v>
      </c>
      <c r="G370" s="10">
        <v>3.13</v>
      </c>
      <c r="H370" s="10">
        <v>3.13</v>
      </c>
      <c r="I370" s="10">
        <v>3.13</v>
      </c>
      <c r="J370" s="10">
        <v>3.13</v>
      </c>
      <c r="K370" s="10">
        <v>3.13</v>
      </c>
      <c r="L370" s="10">
        <v>3.13</v>
      </c>
      <c r="M370" s="10">
        <v>3.13</v>
      </c>
      <c r="N370" s="10">
        <v>3.13</v>
      </c>
      <c r="O370" s="10">
        <v>3.13</v>
      </c>
      <c r="P370" s="10">
        <v>3.13</v>
      </c>
      <c r="Q370" s="10">
        <v>3.13</v>
      </c>
      <c r="R370" s="10">
        <v>3.13</v>
      </c>
      <c r="S370" s="10">
        <v>3.13</v>
      </c>
      <c r="T370" s="10">
        <v>3.13</v>
      </c>
    </row>
    <row r="371" spans="1:20" x14ac:dyDescent="0.15">
      <c r="A371" s="79" t="s">
        <v>726</v>
      </c>
      <c r="B371" s="83"/>
      <c r="C371" s="4"/>
      <c r="D371" s="9" t="s">
        <v>297</v>
      </c>
      <c r="E371" s="10">
        <v>3.13</v>
      </c>
      <c r="F371" s="10">
        <v>3.13</v>
      </c>
      <c r="G371" s="10">
        <v>3.13</v>
      </c>
      <c r="H371" s="10">
        <v>3.13</v>
      </c>
      <c r="I371" s="10">
        <v>3.13</v>
      </c>
      <c r="J371" s="10">
        <v>3.13</v>
      </c>
      <c r="K371" s="10">
        <v>3.13</v>
      </c>
      <c r="L371" s="10">
        <v>3.13</v>
      </c>
      <c r="M371" s="10">
        <v>3.13</v>
      </c>
      <c r="N371" s="10">
        <v>3.13</v>
      </c>
      <c r="O371" s="10">
        <v>3.13</v>
      </c>
      <c r="P371" s="10">
        <v>3.13</v>
      </c>
      <c r="Q371" s="10">
        <v>3.1</v>
      </c>
      <c r="R371" s="10">
        <v>3.13</v>
      </c>
      <c r="S371" s="10">
        <v>3.1</v>
      </c>
      <c r="T371" s="10">
        <v>3.13</v>
      </c>
    </row>
    <row r="372" spans="1:20" x14ac:dyDescent="0.15">
      <c r="A372" s="79" t="s">
        <v>726</v>
      </c>
      <c r="B372" s="83"/>
      <c r="C372" s="4"/>
      <c r="D372" s="9" t="s">
        <v>298</v>
      </c>
      <c r="E372" s="10">
        <v>3.13</v>
      </c>
      <c r="F372" s="10">
        <v>3.13</v>
      </c>
      <c r="G372" s="10">
        <v>3.13</v>
      </c>
      <c r="H372" s="10">
        <v>3.13</v>
      </c>
      <c r="I372" s="10">
        <v>3.13</v>
      </c>
      <c r="J372" s="10">
        <v>3.13</v>
      </c>
      <c r="K372" s="10">
        <v>3.13</v>
      </c>
      <c r="L372" s="10">
        <v>3.13</v>
      </c>
      <c r="M372" s="10">
        <v>3.13</v>
      </c>
      <c r="N372" s="10">
        <v>3.13</v>
      </c>
      <c r="O372" s="10">
        <v>3.13</v>
      </c>
      <c r="P372" s="10">
        <v>3.13</v>
      </c>
      <c r="Q372" s="10">
        <v>3.1</v>
      </c>
      <c r="R372" s="10">
        <v>3.13</v>
      </c>
      <c r="S372" s="10">
        <v>3.1</v>
      </c>
      <c r="T372" s="10">
        <v>3.13</v>
      </c>
    </row>
    <row r="373" spans="1:20" x14ac:dyDescent="0.15">
      <c r="A373" s="79" t="s">
        <v>726</v>
      </c>
      <c r="B373" s="83"/>
      <c r="C373" s="4"/>
      <c r="D373" s="9" t="s">
        <v>299</v>
      </c>
      <c r="E373" s="10">
        <v>3.13</v>
      </c>
      <c r="F373" s="10">
        <v>3.13</v>
      </c>
      <c r="G373" s="10">
        <v>3.13</v>
      </c>
      <c r="H373" s="10">
        <v>3.13</v>
      </c>
      <c r="I373" s="10">
        <v>3.13</v>
      </c>
      <c r="J373" s="10">
        <v>3.13</v>
      </c>
      <c r="K373" s="10">
        <v>3.13</v>
      </c>
      <c r="L373" s="10">
        <v>3.13</v>
      </c>
      <c r="M373" s="10">
        <v>3.13</v>
      </c>
      <c r="N373" s="10">
        <v>3.13</v>
      </c>
      <c r="O373" s="10">
        <v>3.13</v>
      </c>
      <c r="P373" s="10">
        <v>3.13</v>
      </c>
      <c r="Q373" s="10">
        <v>3.1</v>
      </c>
      <c r="R373" s="10">
        <v>3.13</v>
      </c>
      <c r="S373" s="10">
        <v>3.1</v>
      </c>
      <c r="T373" s="10">
        <v>3.1</v>
      </c>
    </row>
    <row r="374" spans="1:20" x14ac:dyDescent="0.15">
      <c r="A374" s="79" t="s">
        <v>726</v>
      </c>
      <c r="B374" s="83"/>
      <c r="C374" s="4"/>
      <c r="D374" s="9" t="s">
        <v>300</v>
      </c>
      <c r="E374" s="10">
        <v>3.13</v>
      </c>
      <c r="F374" s="10">
        <v>3.13</v>
      </c>
      <c r="G374" s="10">
        <v>3.13</v>
      </c>
      <c r="H374" s="10">
        <v>3.13</v>
      </c>
      <c r="I374" s="10">
        <v>3.13</v>
      </c>
      <c r="J374" s="10">
        <v>3.13</v>
      </c>
      <c r="K374" s="10">
        <v>3.13</v>
      </c>
      <c r="L374" s="10">
        <v>3.13</v>
      </c>
      <c r="M374" s="10">
        <v>3.13</v>
      </c>
      <c r="N374" s="10">
        <v>3.13</v>
      </c>
      <c r="O374" s="10">
        <v>3.13</v>
      </c>
      <c r="P374" s="10">
        <v>3.13</v>
      </c>
      <c r="Q374" s="10">
        <v>3.13</v>
      </c>
      <c r="R374" s="10">
        <v>3.13</v>
      </c>
      <c r="S374" s="10">
        <v>3.13</v>
      </c>
      <c r="T374" s="10">
        <v>3.13</v>
      </c>
    </row>
    <row r="375" spans="1:20" x14ac:dyDescent="0.15">
      <c r="A375" s="79" t="s">
        <v>726</v>
      </c>
      <c r="B375" s="83"/>
      <c r="C375" s="4"/>
      <c r="D375" s="9" t="s">
        <v>301</v>
      </c>
      <c r="E375" s="10">
        <v>3.13</v>
      </c>
      <c r="F375" s="10">
        <v>3.13</v>
      </c>
      <c r="G375" s="10">
        <v>3.13</v>
      </c>
      <c r="H375" s="10">
        <v>3.13</v>
      </c>
      <c r="I375" s="10">
        <v>3.13</v>
      </c>
      <c r="J375" s="10">
        <v>3.13</v>
      </c>
      <c r="K375" s="10">
        <v>3.13</v>
      </c>
      <c r="L375" s="10">
        <v>3.13</v>
      </c>
      <c r="M375" s="10">
        <v>3.13</v>
      </c>
      <c r="N375" s="10">
        <v>3.13</v>
      </c>
      <c r="O375" s="10">
        <v>3.13</v>
      </c>
      <c r="P375" s="10">
        <v>3.13</v>
      </c>
      <c r="Q375" s="10">
        <v>3.1</v>
      </c>
      <c r="R375" s="10">
        <v>3.13</v>
      </c>
      <c r="S375" s="10">
        <v>3.1</v>
      </c>
      <c r="T375" s="10">
        <v>3.1</v>
      </c>
    </row>
    <row r="376" spans="1:20" x14ac:dyDescent="0.15">
      <c r="A376" s="79" t="s">
        <v>726</v>
      </c>
      <c r="B376" s="83"/>
      <c r="C376" s="4"/>
      <c r="D376" s="9" t="s">
        <v>302</v>
      </c>
      <c r="E376" s="10">
        <v>3.13</v>
      </c>
      <c r="F376" s="10">
        <v>3.13</v>
      </c>
      <c r="G376" s="10">
        <v>3.13</v>
      </c>
      <c r="H376" s="10">
        <v>3.13</v>
      </c>
      <c r="I376" s="10">
        <v>3.13</v>
      </c>
      <c r="J376" s="10">
        <v>3.13</v>
      </c>
      <c r="K376" s="10">
        <v>3.13</v>
      </c>
      <c r="L376" s="10">
        <v>3.13</v>
      </c>
      <c r="M376" s="10">
        <v>3.13</v>
      </c>
      <c r="N376" s="10">
        <v>3.13</v>
      </c>
      <c r="O376" s="10">
        <v>3.13</v>
      </c>
      <c r="P376" s="10">
        <v>3.13</v>
      </c>
      <c r="Q376" s="10">
        <v>3.13</v>
      </c>
      <c r="R376" s="10">
        <v>3.13</v>
      </c>
      <c r="S376" s="10">
        <v>3.13</v>
      </c>
      <c r="T376" s="10">
        <v>3.13</v>
      </c>
    </row>
    <row r="377" spans="1:20" x14ac:dyDescent="0.15">
      <c r="A377" s="79" t="s">
        <v>726</v>
      </c>
      <c r="B377" s="83"/>
      <c r="C377" s="4"/>
      <c r="D377" s="9" t="s">
        <v>303</v>
      </c>
      <c r="E377" s="10">
        <v>3.13</v>
      </c>
      <c r="F377" s="10">
        <v>3.13</v>
      </c>
      <c r="G377" s="10">
        <v>3.13</v>
      </c>
      <c r="H377" s="10">
        <v>3.13</v>
      </c>
      <c r="I377" s="10">
        <v>3.13</v>
      </c>
      <c r="J377" s="10">
        <v>3.13</v>
      </c>
      <c r="K377" s="10">
        <v>3.13</v>
      </c>
      <c r="L377" s="10">
        <v>3.13</v>
      </c>
      <c r="M377" s="10">
        <v>3.13</v>
      </c>
      <c r="N377" s="10">
        <v>3.13</v>
      </c>
      <c r="O377" s="10">
        <v>3.13</v>
      </c>
      <c r="P377" s="10">
        <v>3.13</v>
      </c>
      <c r="Q377" s="10">
        <v>3.13</v>
      </c>
      <c r="R377" s="10">
        <v>3.13</v>
      </c>
      <c r="S377" s="10">
        <v>3.13</v>
      </c>
      <c r="T377" s="10">
        <v>3.13</v>
      </c>
    </row>
    <row r="378" spans="1:20" x14ac:dyDescent="0.15">
      <c r="A378" s="79" t="s">
        <v>726</v>
      </c>
      <c r="B378" s="83"/>
      <c r="C378" s="4"/>
      <c r="D378" s="9" t="s">
        <v>304</v>
      </c>
      <c r="E378" s="10">
        <v>3.13</v>
      </c>
      <c r="F378" s="10">
        <v>3.13</v>
      </c>
      <c r="G378" s="10">
        <v>3.13</v>
      </c>
      <c r="H378" s="10">
        <v>3.13</v>
      </c>
      <c r="I378" s="10">
        <v>3.13</v>
      </c>
      <c r="J378" s="10">
        <v>3.13</v>
      </c>
      <c r="K378" s="10">
        <v>3.13</v>
      </c>
      <c r="L378" s="10">
        <v>3.13</v>
      </c>
      <c r="M378" s="10">
        <v>3.13</v>
      </c>
      <c r="N378" s="10">
        <v>3.13</v>
      </c>
      <c r="O378" s="10">
        <v>3.13</v>
      </c>
      <c r="P378" s="10">
        <v>3.13</v>
      </c>
      <c r="Q378" s="10">
        <v>3.13</v>
      </c>
      <c r="R378" s="10">
        <v>3.13</v>
      </c>
      <c r="S378" s="10">
        <v>3.13</v>
      </c>
      <c r="T378" s="10">
        <v>3.13</v>
      </c>
    </row>
    <row r="379" spans="1:20" x14ac:dyDescent="0.15">
      <c r="A379" s="79" t="s">
        <v>726</v>
      </c>
      <c r="B379" s="83"/>
      <c r="C379" s="4"/>
      <c r="D379" s="9" t="s">
        <v>305</v>
      </c>
      <c r="E379" s="10">
        <v>3.13</v>
      </c>
      <c r="F379" s="10">
        <v>3.13</v>
      </c>
      <c r="G379" s="10">
        <v>3.13</v>
      </c>
      <c r="H379" s="10">
        <v>3.13</v>
      </c>
      <c r="I379" s="10">
        <v>3.13</v>
      </c>
      <c r="J379" s="10">
        <v>3.13</v>
      </c>
      <c r="K379" s="10">
        <v>3.13</v>
      </c>
      <c r="L379" s="10">
        <v>3.13</v>
      </c>
      <c r="M379" s="10">
        <v>3.13</v>
      </c>
      <c r="N379" s="10">
        <v>3.13</v>
      </c>
      <c r="O379" s="10">
        <v>3.13</v>
      </c>
      <c r="P379" s="10">
        <v>3.13</v>
      </c>
      <c r="Q379" s="10">
        <v>3.13</v>
      </c>
      <c r="R379" s="10">
        <v>3.13</v>
      </c>
      <c r="S379" s="10">
        <v>3.13</v>
      </c>
      <c r="T379" s="10">
        <v>3.13</v>
      </c>
    </row>
    <row r="380" spans="1:20" x14ac:dyDescent="0.15">
      <c r="A380" s="79" t="s">
        <v>726</v>
      </c>
      <c r="B380" s="83"/>
      <c r="C380" s="4"/>
      <c r="D380" s="9" t="s">
        <v>306</v>
      </c>
      <c r="E380" s="10">
        <v>3.13</v>
      </c>
      <c r="F380" s="10">
        <v>3.13</v>
      </c>
      <c r="G380" s="10">
        <v>3.13</v>
      </c>
      <c r="H380" s="10">
        <v>3.13</v>
      </c>
      <c r="I380" s="10">
        <v>3.13</v>
      </c>
      <c r="J380" s="10">
        <v>3.13</v>
      </c>
      <c r="K380" s="10">
        <v>3.13</v>
      </c>
      <c r="L380" s="10">
        <v>3.13</v>
      </c>
      <c r="M380" s="10">
        <v>3.13</v>
      </c>
      <c r="N380" s="10">
        <v>3.13</v>
      </c>
      <c r="O380" s="10">
        <v>3.13</v>
      </c>
      <c r="P380" s="10">
        <v>3.13</v>
      </c>
      <c r="Q380" s="10">
        <v>3.13</v>
      </c>
      <c r="R380" s="10">
        <v>3.13</v>
      </c>
      <c r="S380" s="10">
        <v>3.13</v>
      </c>
      <c r="T380" s="10">
        <v>3.13</v>
      </c>
    </row>
    <row r="381" spans="1:20" x14ac:dyDescent="0.15">
      <c r="A381" s="79" t="s">
        <v>726</v>
      </c>
      <c r="B381" s="83"/>
      <c r="C381" s="4"/>
      <c r="D381" s="9" t="s">
        <v>307</v>
      </c>
      <c r="E381" s="10">
        <v>3.13</v>
      </c>
      <c r="F381" s="10">
        <v>3.13</v>
      </c>
      <c r="G381" s="10">
        <v>3.13</v>
      </c>
      <c r="H381" s="10">
        <v>3.13</v>
      </c>
      <c r="I381" s="10">
        <v>3.13</v>
      </c>
      <c r="J381" s="10">
        <v>3.13</v>
      </c>
      <c r="K381" s="10">
        <v>3.13</v>
      </c>
      <c r="L381" s="10">
        <v>3.13</v>
      </c>
      <c r="M381" s="10">
        <v>3.13</v>
      </c>
      <c r="N381" s="10">
        <v>3.13</v>
      </c>
      <c r="O381" s="10">
        <v>3.13</v>
      </c>
      <c r="P381" s="10">
        <v>3.13</v>
      </c>
      <c r="Q381" s="10">
        <v>3.13</v>
      </c>
      <c r="R381" s="10">
        <v>3.13</v>
      </c>
      <c r="S381" s="10">
        <v>3.13</v>
      </c>
      <c r="T381" s="10">
        <v>3.13</v>
      </c>
    </row>
    <row r="382" spans="1:20" x14ac:dyDescent="0.15">
      <c r="A382" s="79" t="s">
        <v>726</v>
      </c>
      <c r="B382" s="83"/>
      <c r="C382" s="4"/>
      <c r="D382" s="9" t="s">
        <v>308</v>
      </c>
      <c r="E382" s="10">
        <v>3.13</v>
      </c>
      <c r="F382" s="10">
        <v>3.13</v>
      </c>
      <c r="G382" s="10">
        <v>3.13</v>
      </c>
      <c r="H382" s="10">
        <v>3.13</v>
      </c>
      <c r="I382" s="10">
        <v>3.13</v>
      </c>
      <c r="J382" s="10">
        <v>3.13</v>
      </c>
      <c r="K382" s="10">
        <v>3.13</v>
      </c>
      <c r="L382" s="10">
        <v>3.13</v>
      </c>
      <c r="M382" s="10">
        <v>3.13</v>
      </c>
      <c r="N382" s="10">
        <v>3.13</v>
      </c>
      <c r="O382" s="10">
        <v>3.13</v>
      </c>
      <c r="P382" s="10">
        <v>3.13</v>
      </c>
      <c r="Q382" s="10">
        <v>3.13</v>
      </c>
      <c r="R382" s="10">
        <v>3.13</v>
      </c>
      <c r="S382" s="10">
        <v>3.13</v>
      </c>
      <c r="T382" s="10">
        <v>3.13</v>
      </c>
    </row>
    <row r="383" spans="1:20" x14ac:dyDescent="0.15">
      <c r="A383" s="79" t="s">
        <v>726</v>
      </c>
      <c r="B383" s="83"/>
      <c r="C383" s="4"/>
      <c r="D383" s="9" t="s">
        <v>309</v>
      </c>
      <c r="E383" s="10">
        <v>3.13</v>
      </c>
      <c r="F383" s="10">
        <v>3.13</v>
      </c>
      <c r="G383" s="10">
        <v>3.13</v>
      </c>
      <c r="H383" s="10">
        <v>3.13</v>
      </c>
      <c r="I383" s="10">
        <v>3.13</v>
      </c>
      <c r="J383" s="10">
        <v>3.13</v>
      </c>
      <c r="K383" s="10">
        <v>3.13</v>
      </c>
      <c r="L383" s="10">
        <v>3.13</v>
      </c>
      <c r="M383" s="10">
        <v>3.13</v>
      </c>
      <c r="N383" s="10">
        <v>3.13</v>
      </c>
      <c r="O383" s="10">
        <v>3.13</v>
      </c>
      <c r="P383" s="10">
        <v>3.13</v>
      </c>
      <c r="Q383" s="10">
        <v>3.13</v>
      </c>
      <c r="R383" s="10">
        <v>3.13</v>
      </c>
      <c r="S383" s="10">
        <v>3.13</v>
      </c>
      <c r="T383" s="10">
        <v>3.13</v>
      </c>
    </row>
    <row r="384" spans="1:20" x14ac:dyDescent="0.15">
      <c r="A384" s="79" t="s">
        <v>726</v>
      </c>
      <c r="B384" s="83"/>
      <c r="C384" s="4"/>
      <c r="D384" s="9" t="s">
        <v>310</v>
      </c>
      <c r="E384" s="10">
        <v>3.13</v>
      </c>
      <c r="F384" s="10">
        <v>3.13</v>
      </c>
      <c r="G384" s="10">
        <v>3.13</v>
      </c>
      <c r="H384" s="10">
        <v>3.13</v>
      </c>
      <c r="I384" s="10">
        <v>3.13</v>
      </c>
      <c r="J384" s="10">
        <v>3.13</v>
      </c>
      <c r="K384" s="10">
        <v>3.13</v>
      </c>
      <c r="L384" s="10">
        <v>3.13</v>
      </c>
      <c r="M384" s="10">
        <v>3.13</v>
      </c>
      <c r="N384" s="10">
        <v>3.13</v>
      </c>
      <c r="O384" s="10">
        <v>3.13</v>
      </c>
      <c r="P384" s="10">
        <v>3.13</v>
      </c>
      <c r="Q384" s="10">
        <v>3.13</v>
      </c>
      <c r="R384" s="10">
        <v>3.13</v>
      </c>
      <c r="S384" s="10">
        <v>3.13</v>
      </c>
      <c r="T384" s="10">
        <v>3.13</v>
      </c>
    </row>
    <row r="385" spans="1:20" x14ac:dyDescent="0.15">
      <c r="A385" s="79" t="s">
        <v>726</v>
      </c>
      <c r="B385" s="83"/>
      <c r="C385" s="4"/>
      <c r="D385" s="9" t="s">
        <v>311</v>
      </c>
      <c r="E385" s="10">
        <v>3.13</v>
      </c>
      <c r="F385" s="10">
        <v>3.13</v>
      </c>
      <c r="G385" s="10">
        <v>3.13</v>
      </c>
      <c r="H385" s="10">
        <v>3.13</v>
      </c>
      <c r="I385" s="10">
        <v>3.13</v>
      </c>
      <c r="J385" s="10">
        <v>3.13</v>
      </c>
      <c r="K385" s="10">
        <v>3.13</v>
      </c>
      <c r="L385" s="10">
        <v>3.13</v>
      </c>
      <c r="M385" s="10">
        <v>3.13</v>
      </c>
      <c r="N385" s="10">
        <v>3.13</v>
      </c>
      <c r="O385" s="10">
        <v>3.13</v>
      </c>
      <c r="P385" s="10">
        <v>3.13</v>
      </c>
      <c r="Q385" s="10">
        <v>3.13</v>
      </c>
      <c r="R385" s="10">
        <v>3.13</v>
      </c>
      <c r="S385" s="10">
        <v>3.13</v>
      </c>
      <c r="T385" s="10">
        <v>3.13</v>
      </c>
    </row>
    <row r="386" spans="1:20" x14ac:dyDescent="0.15">
      <c r="A386" s="79" t="s">
        <v>726</v>
      </c>
      <c r="B386" s="83"/>
      <c r="C386" s="4"/>
      <c r="D386" s="9" t="s">
        <v>312</v>
      </c>
      <c r="E386" s="10">
        <v>3.1</v>
      </c>
      <c r="F386" s="10">
        <v>3.13</v>
      </c>
      <c r="G386" s="10">
        <v>3.1</v>
      </c>
      <c r="H386" s="10">
        <v>3.13</v>
      </c>
      <c r="I386" s="10">
        <v>3.13</v>
      </c>
      <c r="J386" s="10">
        <v>3.13</v>
      </c>
      <c r="K386" s="10">
        <v>3.13</v>
      </c>
      <c r="L386" s="10">
        <v>3.13</v>
      </c>
      <c r="M386" s="10">
        <v>3.13</v>
      </c>
      <c r="N386" s="10">
        <v>3.13</v>
      </c>
      <c r="O386" s="10">
        <v>3.13</v>
      </c>
      <c r="P386" s="10">
        <v>3.13</v>
      </c>
      <c r="Q386" s="10">
        <v>3.13</v>
      </c>
      <c r="R386" s="10">
        <v>3.13</v>
      </c>
      <c r="S386" s="10">
        <v>3.13</v>
      </c>
      <c r="T386" s="10">
        <v>3.13</v>
      </c>
    </row>
    <row r="387" spans="1:20" x14ac:dyDescent="0.15">
      <c r="A387" s="79" t="s">
        <v>726</v>
      </c>
      <c r="C387" s="4"/>
      <c r="D387" s="9" t="s">
        <v>44</v>
      </c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</row>
    <row r="388" spans="1:20" x14ac:dyDescent="0.15">
      <c r="A388" s="79" t="s">
        <v>726</v>
      </c>
      <c r="C388" s="4"/>
      <c r="D388" s="9" t="s">
        <v>313</v>
      </c>
      <c r="E388" s="10">
        <v>1</v>
      </c>
      <c r="F388" s="10">
        <v>1</v>
      </c>
      <c r="G388" s="10">
        <v>1</v>
      </c>
      <c r="H388" s="10">
        <v>1</v>
      </c>
      <c r="I388" s="10">
        <v>1</v>
      </c>
      <c r="J388" s="10">
        <v>1</v>
      </c>
      <c r="K388" s="10">
        <v>1</v>
      </c>
      <c r="L388" s="10">
        <v>1</v>
      </c>
      <c r="M388" s="10">
        <v>1</v>
      </c>
      <c r="N388" s="10">
        <v>1</v>
      </c>
      <c r="O388" s="10">
        <v>1</v>
      </c>
      <c r="P388" s="10">
        <v>1</v>
      </c>
      <c r="Q388" s="10">
        <v>1</v>
      </c>
      <c r="R388" s="10">
        <v>1</v>
      </c>
      <c r="S388" s="10">
        <v>1</v>
      </c>
      <c r="T388" s="10">
        <v>1</v>
      </c>
    </row>
    <row r="389" spans="1:20" x14ac:dyDescent="0.15">
      <c r="A389" s="79" t="s">
        <v>726</v>
      </c>
      <c r="C389" s="4"/>
      <c r="D389" s="9" t="s">
        <v>314</v>
      </c>
      <c r="E389" s="10">
        <v>1</v>
      </c>
      <c r="F389" s="10">
        <v>1</v>
      </c>
      <c r="G389" s="10">
        <v>1</v>
      </c>
      <c r="H389" s="10">
        <v>1</v>
      </c>
      <c r="I389" s="10">
        <v>1</v>
      </c>
      <c r="J389" s="10">
        <v>1</v>
      </c>
      <c r="K389" s="10">
        <v>1</v>
      </c>
      <c r="L389" s="10">
        <v>1</v>
      </c>
      <c r="M389" s="10">
        <v>1</v>
      </c>
      <c r="N389" s="10">
        <v>1</v>
      </c>
      <c r="O389" s="10">
        <v>1</v>
      </c>
      <c r="P389" s="10">
        <v>1</v>
      </c>
      <c r="Q389" s="10">
        <v>1</v>
      </c>
      <c r="R389" s="10">
        <v>1</v>
      </c>
      <c r="S389" s="10">
        <v>1</v>
      </c>
      <c r="T389" s="10">
        <v>1</v>
      </c>
    </row>
    <row r="390" spans="1:20" x14ac:dyDescent="0.15">
      <c r="A390" s="79" t="s">
        <v>726</v>
      </c>
      <c r="C390" s="4"/>
      <c r="D390" s="9" t="s">
        <v>315</v>
      </c>
      <c r="E390" s="10">
        <v>1</v>
      </c>
      <c r="F390" s="10">
        <v>1</v>
      </c>
      <c r="G390" s="10">
        <v>1</v>
      </c>
      <c r="H390" s="10">
        <v>1</v>
      </c>
      <c r="I390" s="10">
        <v>1</v>
      </c>
      <c r="J390" s="10">
        <v>1</v>
      </c>
      <c r="K390" s="10">
        <v>1</v>
      </c>
      <c r="L390" s="10">
        <v>1</v>
      </c>
      <c r="M390" s="10">
        <v>1</v>
      </c>
      <c r="N390" s="10">
        <v>1</v>
      </c>
      <c r="O390" s="10">
        <v>1</v>
      </c>
      <c r="P390" s="10">
        <v>1</v>
      </c>
      <c r="Q390" s="10">
        <v>1</v>
      </c>
      <c r="R390" s="10">
        <v>1</v>
      </c>
      <c r="S390" s="10">
        <v>1</v>
      </c>
      <c r="T390" s="10">
        <v>1</v>
      </c>
    </row>
    <row r="391" spans="1:20" x14ac:dyDescent="0.15">
      <c r="A391" s="79" t="s">
        <v>726</v>
      </c>
      <c r="B391" s="80" t="s">
        <v>744</v>
      </c>
      <c r="C391" s="4"/>
      <c r="D391" s="9" t="s">
        <v>316</v>
      </c>
      <c r="E391" s="10">
        <v>0.8</v>
      </c>
      <c r="F391" s="10">
        <v>0.8</v>
      </c>
      <c r="G391" s="10">
        <v>0.8</v>
      </c>
      <c r="H391" s="10">
        <v>0.8</v>
      </c>
      <c r="I391" s="10">
        <v>0.8</v>
      </c>
      <c r="J391" s="10">
        <v>0.8</v>
      </c>
      <c r="K391" s="10">
        <v>0.8</v>
      </c>
      <c r="L391" s="10">
        <v>0.8</v>
      </c>
      <c r="M391" s="10">
        <v>0.8</v>
      </c>
      <c r="N391" s="10">
        <v>0.8</v>
      </c>
      <c r="O391" s="10">
        <v>0.8</v>
      </c>
      <c r="P391" s="10">
        <v>0.8</v>
      </c>
      <c r="Q391" s="10">
        <v>0.8</v>
      </c>
      <c r="R391" s="10">
        <v>0.8</v>
      </c>
      <c r="S391" s="10">
        <v>0.8</v>
      </c>
      <c r="T391" s="10">
        <v>0.8</v>
      </c>
    </row>
    <row r="392" spans="1:20" x14ac:dyDescent="0.15">
      <c r="A392" s="79" t="s">
        <v>726</v>
      </c>
      <c r="C392" s="4"/>
      <c r="D392" s="9" t="s">
        <v>317</v>
      </c>
      <c r="E392" s="10">
        <v>0.8</v>
      </c>
      <c r="F392" s="10">
        <v>0.8</v>
      </c>
      <c r="G392" s="10">
        <v>0.8</v>
      </c>
      <c r="H392" s="10">
        <v>0.8</v>
      </c>
      <c r="I392" s="10">
        <v>0.8</v>
      </c>
      <c r="J392" s="10">
        <v>0.8</v>
      </c>
      <c r="K392" s="10">
        <v>0.8</v>
      </c>
      <c r="L392" s="10">
        <v>0.8</v>
      </c>
      <c r="M392" s="10">
        <v>0.8</v>
      </c>
      <c r="N392" s="10">
        <v>0.8</v>
      </c>
      <c r="O392" s="10">
        <v>0.8</v>
      </c>
      <c r="P392" s="10">
        <v>0.8</v>
      </c>
      <c r="Q392" s="10">
        <v>0.8</v>
      </c>
      <c r="R392" s="10">
        <v>0.8</v>
      </c>
      <c r="S392" s="10">
        <v>0.8</v>
      </c>
      <c r="T392" s="10">
        <v>0.8</v>
      </c>
    </row>
    <row r="393" spans="1:20" x14ac:dyDescent="0.15">
      <c r="A393" s="79" t="s">
        <v>726</v>
      </c>
      <c r="C393" s="4"/>
      <c r="D393" s="9" t="s">
        <v>318</v>
      </c>
      <c r="E393" s="10">
        <v>0.8</v>
      </c>
      <c r="F393" s="10">
        <v>0.8</v>
      </c>
      <c r="G393" s="10">
        <v>0.8</v>
      </c>
      <c r="H393" s="10">
        <v>0.8</v>
      </c>
      <c r="I393" s="10">
        <v>0.8</v>
      </c>
      <c r="J393" s="10">
        <v>0.8</v>
      </c>
      <c r="K393" s="10">
        <v>0.8</v>
      </c>
      <c r="L393" s="10">
        <v>0.8</v>
      </c>
      <c r="M393" s="10">
        <v>0.8</v>
      </c>
      <c r="N393" s="10">
        <v>0.8</v>
      </c>
      <c r="O393" s="10">
        <v>0.8</v>
      </c>
      <c r="P393" s="10">
        <v>0.8</v>
      </c>
      <c r="Q393" s="10">
        <v>0.8</v>
      </c>
      <c r="R393" s="10">
        <v>0.8</v>
      </c>
      <c r="S393" s="10">
        <v>0.8</v>
      </c>
      <c r="T393" s="10">
        <v>0.8</v>
      </c>
    </row>
    <row r="394" spans="1:20" x14ac:dyDescent="0.15">
      <c r="A394" s="79" t="s">
        <v>726</v>
      </c>
      <c r="C394" s="4"/>
      <c r="D394" s="9" t="s">
        <v>319</v>
      </c>
      <c r="E394" s="10">
        <v>0.8</v>
      </c>
      <c r="F394" s="10">
        <v>0.8</v>
      </c>
      <c r="G394" s="10">
        <v>0.8</v>
      </c>
      <c r="H394" s="10">
        <v>0.8</v>
      </c>
      <c r="I394" s="10">
        <v>0.8</v>
      </c>
      <c r="J394" s="10">
        <v>0.8</v>
      </c>
      <c r="K394" s="10">
        <v>0.8</v>
      </c>
      <c r="L394" s="10">
        <v>0.8</v>
      </c>
      <c r="M394" s="10">
        <v>0.8</v>
      </c>
      <c r="N394" s="10">
        <v>0.8</v>
      </c>
      <c r="O394" s="10">
        <v>0.8</v>
      </c>
      <c r="P394" s="10">
        <v>0.8</v>
      </c>
      <c r="Q394" s="10">
        <v>0.8</v>
      </c>
      <c r="R394" s="10">
        <v>0.8</v>
      </c>
      <c r="S394" s="10">
        <v>0.8</v>
      </c>
      <c r="T394" s="10">
        <v>0.8</v>
      </c>
    </row>
    <row r="395" spans="1:20" x14ac:dyDescent="0.15">
      <c r="A395" s="79" t="s">
        <v>726</v>
      </c>
      <c r="C395" s="4"/>
      <c r="D395" s="9" t="s">
        <v>320</v>
      </c>
      <c r="E395" s="10">
        <v>0.8</v>
      </c>
      <c r="F395" s="10">
        <v>0.8</v>
      </c>
      <c r="G395" s="10">
        <v>0.8</v>
      </c>
      <c r="H395" s="10">
        <v>0.8</v>
      </c>
      <c r="I395" s="10">
        <v>0.8</v>
      </c>
      <c r="J395" s="10">
        <v>0.8</v>
      </c>
      <c r="K395" s="10">
        <v>0.8</v>
      </c>
      <c r="L395" s="10">
        <v>0.8</v>
      </c>
      <c r="M395" s="10">
        <v>0.8</v>
      </c>
      <c r="N395" s="10">
        <v>0.8</v>
      </c>
      <c r="O395" s="10">
        <v>0.8</v>
      </c>
      <c r="P395" s="10">
        <v>0.8</v>
      </c>
      <c r="Q395" s="10">
        <v>0.8</v>
      </c>
      <c r="R395" s="10">
        <v>0.8</v>
      </c>
      <c r="S395" s="10">
        <v>0.8</v>
      </c>
      <c r="T395" s="10">
        <v>0.8</v>
      </c>
    </row>
    <row r="396" spans="1:20" x14ac:dyDescent="0.15">
      <c r="A396" s="79" t="s">
        <v>726</v>
      </c>
      <c r="C396" s="4"/>
      <c r="D396" s="9" t="s">
        <v>321</v>
      </c>
      <c r="E396" s="10">
        <v>0.8</v>
      </c>
      <c r="F396" s="10">
        <v>0.8</v>
      </c>
      <c r="G396" s="10">
        <v>0.8</v>
      </c>
      <c r="H396" s="10">
        <v>0.8</v>
      </c>
      <c r="I396" s="10">
        <v>0.8</v>
      </c>
      <c r="J396" s="10">
        <v>0.8</v>
      </c>
      <c r="K396" s="10">
        <v>0.8</v>
      </c>
      <c r="L396" s="10">
        <v>0.8</v>
      </c>
      <c r="M396" s="10">
        <v>0.8</v>
      </c>
      <c r="N396" s="10">
        <v>0.8</v>
      </c>
      <c r="O396" s="10">
        <v>0.8</v>
      </c>
      <c r="P396" s="10">
        <v>0.8</v>
      </c>
      <c r="Q396" s="10">
        <v>0.8</v>
      </c>
      <c r="R396" s="10">
        <v>0.8</v>
      </c>
      <c r="S396" s="10">
        <v>0.8</v>
      </c>
      <c r="T396" s="10">
        <v>0.8</v>
      </c>
    </row>
    <row r="397" spans="1:20" x14ac:dyDescent="0.15">
      <c r="A397" s="79" t="s">
        <v>726</v>
      </c>
      <c r="C397" s="4"/>
      <c r="D397" s="9" t="s">
        <v>322</v>
      </c>
      <c r="E397" s="10">
        <v>0.8</v>
      </c>
      <c r="F397" s="10">
        <v>0.8</v>
      </c>
      <c r="G397" s="10">
        <v>0.8</v>
      </c>
      <c r="H397" s="10">
        <v>0.8</v>
      </c>
      <c r="I397" s="10">
        <v>0.8</v>
      </c>
      <c r="J397" s="10">
        <v>0.8</v>
      </c>
      <c r="K397" s="10">
        <v>0.8</v>
      </c>
      <c r="L397" s="10">
        <v>0.8</v>
      </c>
      <c r="M397" s="10">
        <v>0.8</v>
      </c>
      <c r="N397" s="10">
        <v>0.8</v>
      </c>
      <c r="O397" s="10">
        <v>0.8</v>
      </c>
      <c r="P397" s="10">
        <v>0.8</v>
      </c>
      <c r="Q397" s="10">
        <v>0.8</v>
      </c>
      <c r="R397" s="10">
        <v>0.8</v>
      </c>
      <c r="S397" s="10">
        <v>0.8</v>
      </c>
      <c r="T397" s="10">
        <v>0.8</v>
      </c>
    </row>
    <row r="398" spans="1:20" x14ac:dyDescent="0.15">
      <c r="A398" s="79" t="s">
        <v>726</v>
      </c>
      <c r="C398" s="4"/>
      <c r="D398" s="9" t="s">
        <v>323</v>
      </c>
      <c r="E398" s="10">
        <v>0.8</v>
      </c>
      <c r="F398" s="10">
        <v>0.8</v>
      </c>
      <c r="G398" s="10">
        <v>0.8</v>
      </c>
      <c r="H398" s="10">
        <v>0.8</v>
      </c>
      <c r="I398" s="10">
        <v>0.8</v>
      </c>
      <c r="J398" s="10">
        <v>0.8</v>
      </c>
      <c r="K398" s="10">
        <v>0.8</v>
      </c>
      <c r="L398" s="10">
        <v>0.8</v>
      </c>
      <c r="M398" s="10">
        <v>0.8</v>
      </c>
      <c r="N398" s="10">
        <v>0.8</v>
      </c>
      <c r="O398" s="10">
        <v>0.8</v>
      </c>
      <c r="P398" s="10">
        <v>0.8</v>
      </c>
      <c r="Q398" s="10">
        <v>0.8</v>
      </c>
      <c r="R398" s="10">
        <v>0.8</v>
      </c>
      <c r="S398" s="10">
        <v>0.8</v>
      </c>
      <c r="T398" s="10">
        <v>0.8</v>
      </c>
    </row>
    <row r="399" spans="1:20" x14ac:dyDescent="0.15">
      <c r="A399" s="79" t="s">
        <v>726</v>
      </c>
      <c r="C399" s="4"/>
      <c r="D399" s="9" t="s">
        <v>324</v>
      </c>
      <c r="E399" s="10">
        <v>0.8</v>
      </c>
      <c r="F399" s="10">
        <v>0.8</v>
      </c>
      <c r="G399" s="10">
        <v>0.8</v>
      </c>
      <c r="H399" s="10">
        <v>0.8</v>
      </c>
      <c r="I399" s="10">
        <v>0.8</v>
      </c>
      <c r="J399" s="10">
        <v>0.8</v>
      </c>
      <c r="K399" s="10">
        <v>0.8</v>
      </c>
      <c r="L399" s="10">
        <v>0.8</v>
      </c>
      <c r="M399" s="10">
        <v>0.8</v>
      </c>
      <c r="N399" s="10">
        <v>0.8</v>
      </c>
      <c r="O399" s="10">
        <v>0.8</v>
      </c>
      <c r="P399" s="10">
        <v>0.8</v>
      </c>
      <c r="Q399" s="10">
        <v>0.8</v>
      </c>
      <c r="R399" s="10">
        <v>0.8</v>
      </c>
      <c r="S399" s="10">
        <v>0.8</v>
      </c>
      <c r="T399" s="10">
        <v>0.8</v>
      </c>
    </row>
    <row r="400" spans="1:20" x14ac:dyDescent="0.15">
      <c r="A400" s="79" t="s">
        <v>726</v>
      </c>
      <c r="C400" s="4"/>
      <c r="D400" s="9" t="s">
        <v>325</v>
      </c>
      <c r="E400" s="10">
        <v>0.8</v>
      </c>
      <c r="F400" s="10">
        <v>0.8</v>
      </c>
      <c r="G400" s="10">
        <v>0.8</v>
      </c>
      <c r="H400" s="10">
        <v>0.8</v>
      </c>
      <c r="I400" s="10">
        <v>0.8</v>
      </c>
      <c r="J400" s="10">
        <v>0.8</v>
      </c>
      <c r="K400" s="10">
        <v>0.8</v>
      </c>
      <c r="L400" s="10">
        <v>0.8</v>
      </c>
      <c r="M400" s="10">
        <v>0.8</v>
      </c>
      <c r="N400" s="10">
        <v>0.8</v>
      </c>
      <c r="O400" s="10">
        <v>0.8</v>
      </c>
      <c r="P400" s="10">
        <v>0.8</v>
      </c>
      <c r="Q400" s="10">
        <v>0.8</v>
      </c>
      <c r="R400" s="10">
        <v>0.8</v>
      </c>
      <c r="S400" s="10">
        <v>0.8</v>
      </c>
      <c r="T400" s="10">
        <v>0.8</v>
      </c>
    </row>
    <row r="401" spans="1:20" x14ac:dyDescent="0.15">
      <c r="A401" s="79" t="s">
        <v>726</v>
      </c>
      <c r="C401" s="4"/>
      <c r="D401" s="9" t="s">
        <v>326</v>
      </c>
      <c r="E401" s="10">
        <v>0.8</v>
      </c>
      <c r="F401" s="10">
        <v>0.8</v>
      </c>
      <c r="G401" s="10">
        <v>0.8</v>
      </c>
      <c r="H401" s="10">
        <v>0.8</v>
      </c>
      <c r="I401" s="10">
        <v>0.8</v>
      </c>
      <c r="J401" s="10">
        <v>0.8</v>
      </c>
      <c r="K401" s="10">
        <v>0.8</v>
      </c>
      <c r="L401" s="10">
        <v>0.8</v>
      </c>
      <c r="M401" s="10">
        <v>0.8</v>
      </c>
      <c r="N401" s="10">
        <v>0.8</v>
      </c>
      <c r="O401" s="10">
        <v>0.8</v>
      </c>
      <c r="P401" s="10">
        <v>0.8</v>
      </c>
      <c r="Q401" s="10">
        <v>0.8</v>
      </c>
      <c r="R401" s="10">
        <v>0.8</v>
      </c>
      <c r="S401" s="10">
        <v>0.8</v>
      </c>
      <c r="T401" s="10">
        <v>0.8</v>
      </c>
    </row>
    <row r="402" spans="1:20" x14ac:dyDescent="0.15">
      <c r="A402" s="79" t="s">
        <v>726</v>
      </c>
      <c r="C402" s="4"/>
      <c r="D402" s="9" t="s">
        <v>327</v>
      </c>
      <c r="E402" s="10">
        <v>0.8</v>
      </c>
      <c r="F402" s="10">
        <v>0.8</v>
      </c>
      <c r="G402" s="10">
        <v>0.8</v>
      </c>
      <c r="H402" s="10">
        <v>0.8</v>
      </c>
      <c r="I402" s="10">
        <v>0.8</v>
      </c>
      <c r="J402" s="10">
        <v>0.8</v>
      </c>
      <c r="K402" s="10">
        <v>0.8</v>
      </c>
      <c r="L402" s="10">
        <v>0.8</v>
      </c>
      <c r="M402" s="10">
        <v>0.8</v>
      </c>
      <c r="N402" s="10">
        <v>0.8</v>
      </c>
      <c r="O402" s="10">
        <v>0.8</v>
      </c>
      <c r="P402" s="10">
        <v>0.8</v>
      </c>
      <c r="Q402" s="10">
        <v>0.8</v>
      </c>
      <c r="R402" s="10">
        <v>0.8</v>
      </c>
      <c r="S402" s="10">
        <v>0.8</v>
      </c>
      <c r="T402" s="10">
        <v>0.8</v>
      </c>
    </row>
    <row r="403" spans="1:20" x14ac:dyDescent="0.15">
      <c r="A403" s="79" t="s">
        <v>726</v>
      </c>
      <c r="C403" s="4"/>
      <c r="D403" s="9" t="s">
        <v>328</v>
      </c>
      <c r="E403" s="10">
        <v>0.8</v>
      </c>
      <c r="F403" s="10">
        <v>0.8</v>
      </c>
      <c r="G403" s="10">
        <v>0.8</v>
      </c>
      <c r="H403" s="10">
        <v>0.8</v>
      </c>
      <c r="I403" s="10">
        <v>0.8</v>
      </c>
      <c r="J403" s="10">
        <v>0.8</v>
      </c>
      <c r="K403" s="10">
        <v>0.8</v>
      </c>
      <c r="L403" s="10">
        <v>0.8</v>
      </c>
      <c r="M403" s="10">
        <v>0.8</v>
      </c>
      <c r="N403" s="10">
        <v>0.8</v>
      </c>
      <c r="O403" s="10">
        <v>0.8</v>
      </c>
      <c r="P403" s="10">
        <v>0.8</v>
      </c>
      <c r="Q403" s="10">
        <v>0.8</v>
      </c>
      <c r="R403" s="10">
        <v>0.8</v>
      </c>
      <c r="S403" s="10">
        <v>0.8</v>
      </c>
      <c r="T403" s="10">
        <v>0.8</v>
      </c>
    </row>
    <row r="404" spans="1:20" x14ac:dyDescent="0.15">
      <c r="A404" s="79" t="s">
        <v>726</v>
      </c>
      <c r="C404" s="4"/>
      <c r="D404" s="9" t="s">
        <v>329</v>
      </c>
      <c r="E404" s="10">
        <v>0.8</v>
      </c>
      <c r="F404" s="10">
        <v>0.8</v>
      </c>
      <c r="G404" s="10">
        <v>0.8</v>
      </c>
      <c r="H404" s="10">
        <v>0.8</v>
      </c>
      <c r="I404" s="10">
        <v>0.8</v>
      </c>
      <c r="J404" s="10">
        <v>0.8</v>
      </c>
      <c r="K404" s="10">
        <v>0.8</v>
      </c>
      <c r="L404" s="10">
        <v>0.8</v>
      </c>
      <c r="M404" s="10">
        <v>0.8</v>
      </c>
      <c r="N404" s="10">
        <v>0.8</v>
      </c>
      <c r="O404" s="10">
        <v>0.8</v>
      </c>
      <c r="P404" s="10">
        <v>0.8</v>
      </c>
      <c r="Q404" s="10">
        <v>0.8</v>
      </c>
      <c r="R404" s="10">
        <v>0.8</v>
      </c>
      <c r="S404" s="10">
        <v>0.8</v>
      </c>
      <c r="T404" s="10">
        <v>0.8</v>
      </c>
    </row>
    <row r="405" spans="1:20" x14ac:dyDescent="0.15">
      <c r="A405" s="79" t="s">
        <v>726</v>
      </c>
      <c r="C405" s="4"/>
      <c r="D405" s="9" t="s">
        <v>330</v>
      </c>
      <c r="E405" s="10">
        <v>0.8</v>
      </c>
      <c r="F405" s="10">
        <v>0.8</v>
      </c>
      <c r="G405" s="10">
        <v>0.8</v>
      </c>
      <c r="H405" s="10">
        <v>0.8</v>
      </c>
      <c r="I405" s="10">
        <v>0.8</v>
      </c>
      <c r="J405" s="10">
        <v>0.8</v>
      </c>
      <c r="K405" s="10">
        <v>0.8</v>
      </c>
      <c r="L405" s="10">
        <v>0.8</v>
      </c>
      <c r="M405" s="10">
        <v>0.8</v>
      </c>
      <c r="N405" s="10">
        <v>0.8</v>
      </c>
      <c r="O405" s="10">
        <v>0.8</v>
      </c>
      <c r="P405" s="10">
        <v>0.8</v>
      </c>
      <c r="Q405" s="10">
        <v>0.8</v>
      </c>
      <c r="R405" s="10">
        <v>0.8</v>
      </c>
      <c r="S405" s="10">
        <v>0.8</v>
      </c>
      <c r="T405" s="10">
        <v>0.8</v>
      </c>
    </row>
    <row r="406" spans="1:20" x14ac:dyDescent="0.15">
      <c r="A406" s="79" t="s">
        <v>726</v>
      </c>
      <c r="C406" s="4"/>
      <c r="D406" s="9" t="s">
        <v>331</v>
      </c>
      <c r="E406" s="10">
        <v>0.8</v>
      </c>
      <c r="F406" s="10">
        <v>0.8</v>
      </c>
      <c r="G406" s="10">
        <v>0.8</v>
      </c>
      <c r="H406" s="10">
        <v>0.8</v>
      </c>
      <c r="I406" s="10">
        <v>0.8</v>
      </c>
      <c r="J406" s="10">
        <v>0.8</v>
      </c>
      <c r="K406" s="10">
        <v>0.8</v>
      </c>
      <c r="L406" s="10">
        <v>0.8</v>
      </c>
      <c r="M406" s="10">
        <v>0.8</v>
      </c>
      <c r="N406" s="10">
        <v>0.8</v>
      </c>
      <c r="O406" s="10">
        <v>0.8</v>
      </c>
      <c r="P406" s="10">
        <v>0.8</v>
      </c>
      <c r="Q406" s="10">
        <v>0.8</v>
      </c>
      <c r="R406" s="10">
        <v>0.8</v>
      </c>
      <c r="S406" s="10">
        <v>0.8</v>
      </c>
      <c r="T406" s="10">
        <v>0.8</v>
      </c>
    </row>
    <row r="407" spans="1:20" x14ac:dyDescent="0.15">
      <c r="A407" s="79" t="s">
        <v>726</v>
      </c>
      <c r="C407" s="4"/>
      <c r="D407" s="9" t="s">
        <v>332</v>
      </c>
      <c r="E407" s="10">
        <v>0.8</v>
      </c>
      <c r="F407" s="10">
        <v>0.8</v>
      </c>
      <c r="G407" s="10">
        <v>0.8</v>
      </c>
      <c r="H407" s="10">
        <v>0.8</v>
      </c>
      <c r="I407" s="10">
        <v>0.8</v>
      </c>
      <c r="J407" s="10">
        <v>0.8</v>
      </c>
      <c r="K407" s="10">
        <v>0.8</v>
      </c>
      <c r="L407" s="10">
        <v>0.8</v>
      </c>
      <c r="M407" s="10">
        <v>0.8</v>
      </c>
      <c r="N407" s="10">
        <v>0.8</v>
      </c>
      <c r="O407" s="10">
        <v>0.8</v>
      </c>
      <c r="P407" s="10">
        <v>0.8</v>
      </c>
      <c r="Q407" s="10">
        <v>0.8</v>
      </c>
      <c r="R407" s="10">
        <v>0.8</v>
      </c>
      <c r="S407" s="10">
        <v>0.8</v>
      </c>
      <c r="T407" s="10">
        <v>0.8</v>
      </c>
    </row>
    <row r="408" spans="1:20" x14ac:dyDescent="0.15">
      <c r="A408" s="79" t="s">
        <v>726</v>
      </c>
      <c r="C408" s="4"/>
      <c r="D408" s="9" t="s">
        <v>333</v>
      </c>
      <c r="E408" s="10">
        <v>0.8</v>
      </c>
      <c r="F408" s="10">
        <v>0.8</v>
      </c>
      <c r="G408" s="10">
        <v>0.8</v>
      </c>
      <c r="H408" s="10">
        <v>0.8</v>
      </c>
      <c r="I408" s="10">
        <v>0.8</v>
      </c>
      <c r="J408" s="10">
        <v>0.8</v>
      </c>
      <c r="K408" s="10">
        <v>0.8</v>
      </c>
      <c r="L408" s="10">
        <v>0.8</v>
      </c>
      <c r="M408" s="10">
        <v>0.8</v>
      </c>
      <c r="N408" s="10">
        <v>0.8</v>
      </c>
      <c r="O408" s="10">
        <v>0.8</v>
      </c>
      <c r="P408" s="10">
        <v>0.8</v>
      </c>
      <c r="Q408" s="10">
        <v>0.8</v>
      </c>
      <c r="R408" s="10">
        <v>0.8</v>
      </c>
      <c r="S408" s="10">
        <v>0.8</v>
      </c>
      <c r="T408" s="10">
        <v>0.8</v>
      </c>
    </row>
    <row r="409" spans="1:20" x14ac:dyDescent="0.15">
      <c r="A409" s="79" t="s">
        <v>726</v>
      </c>
      <c r="C409" s="4"/>
      <c r="D409" s="9" t="s">
        <v>334</v>
      </c>
      <c r="E409" s="10">
        <v>0.8</v>
      </c>
      <c r="F409" s="10">
        <v>0.8</v>
      </c>
      <c r="G409" s="10">
        <v>0.8</v>
      </c>
      <c r="H409" s="10">
        <v>0.8</v>
      </c>
      <c r="I409" s="10">
        <v>0.8</v>
      </c>
      <c r="J409" s="10">
        <v>0.8</v>
      </c>
      <c r="K409" s="10">
        <v>0.8</v>
      </c>
      <c r="L409" s="10">
        <v>0.8</v>
      </c>
      <c r="M409" s="10">
        <v>0.8</v>
      </c>
      <c r="N409" s="10">
        <v>0.8</v>
      </c>
      <c r="O409" s="10">
        <v>0.8</v>
      </c>
      <c r="P409" s="10">
        <v>0.8</v>
      </c>
      <c r="Q409" s="10">
        <v>0.8</v>
      </c>
      <c r="R409" s="10">
        <v>0.8</v>
      </c>
      <c r="S409" s="10">
        <v>0.8</v>
      </c>
      <c r="T409" s="10">
        <v>0.8</v>
      </c>
    </row>
    <row r="410" spans="1:20" x14ac:dyDescent="0.15">
      <c r="A410" s="79" t="s">
        <v>726</v>
      </c>
      <c r="C410" s="4"/>
      <c r="D410" s="9" t="s">
        <v>335</v>
      </c>
      <c r="E410" s="10">
        <v>0.8</v>
      </c>
      <c r="F410" s="10">
        <v>0.8</v>
      </c>
      <c r="G410" s="10">
        <v>0.8</v>
      </c>
      <c r="H410" s="10">
        <v>0.8</v>
      </c>
      <c r="I410" s="10">
        <v>0.8</v>
      </c>
      <c r="J410" s="10">
        <v>0.8</v>
      </c>
      <c r="K410" s="10">
        <v>0.8</v>
      </c>
      <c r="L410" s="10">
        <v>0.8</v>
      </c>
      <c r="M410" s="10">
        <v>0.8</v>
      </c>
      <c r="N410" s="10">
        <v>0.8</v>
      </c>
      <c r="O410" s="10">
        <v>0.8</v>
      </c>
      <c r="P410" s="10">
        <v>0.8</v>
      </c>
      <c r="Q410" s="10">
        <v>0.8</v>
      </c>
      <c r="R410" s="10">
        <v>0.8</v>
      </c>
      <c r="S410" s="10">
        <v>0.8</v>
      </c>
      <c r="T410" s="10">
        <v>0.8</v>
      </c>
    </row>
    <row r="411" spans="1:20" x14ac:dyDescent="0.15">
      <c r="A411" s="79" t="s">
        <v>726</v>
      </c>
      <c r="C411" s="4"/>
      <c r="D411" s="9" t="s">
        <v>336</v>
      </c>
      <c r="E411" s="10">
        <v>0.8</v>
      </c>
      <c r="F411" s="10">
        <v>0.8</v>
      </c>
      <c r="G411" s="10">
        <v>0.8</v>
      </c>
      <c r="H411" s="10">
        <v>0.8</v>
      </c>
      <c r="I411" s="10">
        <v>0.8</v>
      </c>
      <c r="J411" s="10">
        <v>0.8</v>
      </c>
      <c r="K411" s="10">
        <v>0.8</v>
      </c>
      <c r="L411" s="10">
        <v>0.8</v>
      </c>
      <c r="M411" s="10">
        <v>0.8</v>
      </c>
      <c r="N411" s="10">
        <v>0.8</v>
      </c>
      <c r="O411" s="10">
        <v>0.8</v>
      </c>
      <c r="P411" s="10">
        <v>0.8</v>
      </c>
      <c r="Q411" s="10">
        <v>0.8</v>
      </c>
      <c r="R411" s="10">
        <v>0.8</v>
      </c>
      <c r="S411" s="10">
        <v>0.8</v>
      </c>
      <c r="T411" s="10">
        <v>0.8</v>
      </c>
    </row>
    <row r="412" spans="1:20" x14ac:dyDescent="0.15">
      <c r="A412" s="79" t="s">
        <v>726</v>
      </c>
      <c r="C412" s="4"/>
      <c r="D412" s="9" t="s">
        <v>337</v>
      </c>
      <c r="E412" s="10">
        <v>0.8</v>
      </c>
      <c r="F412" s="10">
        <v>0.8</v>
      </c>
      <c r="G412" s="10">
        <v>0.8</v>
      </c>
      <c r="H412" s="10">
        <v>0.8</v>
      </c>
      <c r="I412" s="10">
        <v>0.8</v>
      </c>
      <c r="J412" s="10">
        <v>0.8</v>
      </c>
      <c r="K412" s="10">
        <v>0.8</v>
      </c>
      <c r="L412" s="10">
        <v>0.8</v>
      </c>
      <c r="M412" s="10">
        <v>0.8</v>
      </c>
      <c r="N412" s="10">
        <v>0.8</v>
      </c>
      <c r="O412" s="10">
        <v>0.8</v>
      </c>
      <c r="P412" s="10">
        <v>0.8</v>
      </c>
      <c r="Q412" s="10">
        <v>0.8</v>
      </c>
      <c r="R412" s="10">
        <v>0.8</v>
      </c>
      <c r="S412" s="10">
        <v>0.8</v>
      </c>
      <c r="T412" s="10">
        <v>0.8</v>
      </c>
    </row>
    <row r="413" spans="1:20" x14ac:dyDescent="0.15">
      <c r="A413" s="79" t="s">
        <v>726</v>
      </c>
      <c r="C413" s="4"/>
      <c r="D413" s="9" t="s">
        <v>338</v>
      </c>
      <c r="E413" s="10">
        <v>0.8</v>
      </c>
      <c r="F413" s="10">
        <v>0.8</v>
      </c>
      <c r="G413" s="10">
        <v>0.8</v>
      </c>
      <c r="H413" s="10">
        <v>0.8</v>
      </c>
      <c r="I413" s="10">
        <v>0.8</v>
      </c>
      <c r="J413" s="10">
        <v>0.8</v>
      </c>
      <c r="K413" s="10">
        <v>0.8</v>
      </c>
      <c r="L413" s="10">
        <v>0.8</v>
      </c>
      <c r="M413" s="10">
        <v>0.8</v>
      </c>
      <c r="N413" s="10">
        <v>0.8</v>
      </c>
      <c r="O413" s="10">
        <v>0.8</v>
      </c>
      <c r="P413" s="10">
        <v>0.8</v>
      </c>
      <c r="Q413" s="10">
        <v>0.8</v>
      </c>
      <c r="R413" s="10">
        <v>0.8</v>
      </c>
      <c r="S413" s="10">
        <v>0.8</v>
      </c>
      <c r="T413" s="10">
        <v>0.8</v>
      </c>
    </row>
    <row r="414" spans="1:20" x14ac:dyDescent="0.15">
      <c r="A414" s="79" t="s">
        <v>726</v>
      </c>
      <c r="C414" s="4"/>
      <c r="D414" s="9" t="s">
        <v>339</v>
      </c>
      <c r="E414" s="10">
        <v>0.8</v>
      </c>
      <c r="F414" s="10">
        <v>0.8</v>
      </c>
      <c r="G414" s="10">
        <v>0.8</v>
      </c>
      <c r="H414" s="10">
        <v>0.8</v>
      </c>
      <c r="I414" s="10">
        <v>0.8</v>
      </c>
      <c r="J414" s="10">
        <v>0.8</v>
      </c>
      <c r="K414" s="10">
        <v>0.8</v>
      </c>
      <c r="L414" s="10">
        <v>0.8</v>
      </c>
      <c r="M414" s="10">
        <v>0.8</v>
      </c>
      <c r="N414" s="10">
        <v>0.8</v>
      </c>
      <c r="O414" s="10">
        <v>0.8</v>
      </c>
      <c r="P414" s="10">
        <v>0.8</v>
      </c>
      <c r="Q414" s="10">
        <v>0.8</v>
      </c>
      <c r="R414" s="10">
        <v>0.8</v>
      </c>
      <c r="S414" s="10">
        <v>0.8</v>
      </c>
      <c r="T414" s="10">
        <v>0.8</v>
      </c>
    </row>
    <row r="415" spans="1:20" x14ac:dyDescent="0.15">
      <c r="A415" s="79" t="s">
        <v>726</v>
      </c>
      <c r="C415" s="4"/>
      <c r="D415" s="7" t="s">
        <v>45</v>
      </c>
    </row>
    <row r="416" spans="1:20" s="10" customFormat="1" x14ac:dyDescent="0.15">
      <c r="A416" s="79" t="s">
        <v>726</v>
      </c>
      <c r="B416" s="79"/>
      <c r="C416" s="78"/>
      <c r="D416" s="9" t="s">
        <v>46</v>
      </c>
      <c r="E416" s="12" t="s">
        <v>272</v>
      </c>
      <c r="F416" s="12" t="s">
        <v>272</v>
      </c>
      <c r="G416" s="12" t="s">
        <v>272</v>
      </c>
      <c r="H416" s="12" t="s">
        <v>272</v>
      </c>
      <c r="I416" s="12" t="s">
        <v>272</v>
      </c>
      <c r="J416" s="12" t="s">
        <v>272</v>
      </c>
      <c r="K416" s="12" t="s">
        <v>272</v>
      </c>
      <c r="L416" s="12" t="s">
        <v>272</v>
      </c>
      <c r="M416" s="12" t="s">
        <v>272</v>
      </c>
      <c r="N416" s="12" t="s">
        <v>272</v>
      </c>
      <c r="O416" s="12" t="s">
        <v>272</v>
      </c>
      <c r="P416" s="12" t="s">
        <v>272</v>
      </c>
      <c r="Q416" s="12" t="s">
        <v>272</v>
      </c>
      <c r="R416" s="12" t="s">
        <v>272</v>
      </c>
      <c r="S416" s="12" t="s">
        <v>272</v>
      </c>
      <c r="T416" s="12" t="s">
        <v>272</v>
      </c>
    </row>
    <row r="417" spans="1:20" x14ac:dyDescent="0.15">
      <c r="A417" s="79" t="s">
        <v>726</v>
      </c>
      <c r="B417" s="79" t="s">
        <v>770</v>
      </c>
      <c r="C417" s="4"/>
      <c r="D417" s="7" t="s">
        <v>238</v>
      </c>
      <c r="E417" s="10">
        <f>SUM(E418:E444)</f>
        <v>10.220000000000001</v>
      </c>
      <c r="F417" s="10">
        <f t="shared" ref="F417:T417" si="5">SUM(F418:F444)</f>
        <v>7.5499999999999989</v>
      </c>
      <c r="G417" s="10">
        <f t="shared" si="5"/>
        <v>9.3800000000000043</v>
      </c>
      <c r="H417" s="10">
        <f t="shared" si="5"/>
        <v>8.2799999999999994</v>
      </c>
      <c r="I417" s="10">
        <f t="shared" si="5"/>
        <v>6.3900000000000006</v>
      </c>
      <c r="J417" s="10">
        <f t="shared" si="5"/>
        <v>8.23</v>
      </c>
      <c r="K417" s="10">
        <f t="shared" si="5"/>
        <v>5.74</v>
      </c>
      <c r="L417" s="10">
        <f t="shared" si="5"/>
        <v>8.56</v>
      </c>
      <c r="M417" s="10">
        <f t="shared" si="5"/>
        <v>8.6599999999999984</v>
      </c>
      <c r="N417" s="10">
        <f t="shared" si="5"/>
        <v>7.1300000000000017</v>
      </c>
      <c r="O417" s="10">
        <f t="shared" si="5"/>
        <v>11.359999999999998</v>
      </c>
      <c r="P417" s="10">
        <f t="shared" si="5"/>
        <v>11.16</v>
      </c>
      <c r="Q417" s="10">
        <f t="shared" si="5"/>
        <v>12.559999999999997</v>
      </c>
      <c r="R417" s="10">
        <f t="shared" si="5"/>
        <v>13.520000000000005</v>
      </c>
      <c r="S417" s="10">
        <f t="shared" si="5"/>
        <v>13.43</v>
      </c>
      <c r="T417" s="10">
        <f t="shared" si="5"/>
        <v>17.47</v>
      </c>
    </row>
    <row r="418" spans="1:20" x14ac:dyDescent="0.15">
      <c r="A418" s="79" t="s">
        <v>726</v>
      </c>
      <c r="C418" s="4"/>
      <c r="D418" s="9" t="s">
        <v>340</v>
      </c>
      <c r="E418" s="10">
        <v>0</v>
      </c>
      <c r="F418" s="10">
        <v>0.05</v>
      </c>
      <c r="G418" s="10">
        <v>0</v>
      </c>
      <c r="H418" s="10">
        <v>0.08</v>
      </c>
      <c r="I418" s="10">
        <v>0</v>
      </c>
      <c r="J418" s="10">
        <v>0.03</v>
      </c>
      <c r="K418" s="10">
        <v>0</v>
      </c>
      <c r="L418" s="10">
        <v>0.1</v>
      </c>
      <c r="M418" s="10">
        <v>0.08</v>
      </c>
      <c r="N418" s="10">
        <v>0.05</v>
      </c>
      <c r="O418" s="10">
        <v>0.18</v>
      </c>
      <c r="P418" s="10">
        <v>0.15</v>
      </c>
      <c r="Q418" s="10">
        <v>0.22</v>
      </c>
      <c r="R418" s="10">
        <v>0.23</v>
      </c>
      <c r="S418" s="10">
        <v>0.24</v>
      </c>
      <c r="T418" s="10">
        <v>0.35</v>
      </c>
    </row>
    <row r="419" spans="1:20" x14ac:dyDescent="0.15">
      <c r="A419" s="79" t="s">
        <v>726</v>
      </c>
      <c r="C419" s="4"/>
      <c r="D419" s="9" t="s">
        <v>341</v>
      </c>
      <c r="E419" s="10">
        <v>0</v>
      </c>
      <c r="F419" s="10">
        <v>0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</row>
    <row r="420" spans="1:20" x14ac:dyDescent="0.15">
      <c r="A420" s="79" t="s">
        <v>726</v>
      </c>
      <c r="C420" s="4"/>
      <c r="D420" s="9" t="s">
        <v>342</v>
      </c>
      <c r="E420" s="10">
        <v>0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0">
        <v>0</v>
      </c>
    </row>
    <row r="421" spans="1:20" x14ac:dyDescent="0.15">
      <c r="A421" s="79" t="s">
        <v>726</v>
      </c>
      <c r="C421" s="4"/>
      <c r="D421" s="9" t="s">
        <v>343</v>
      </c>
      <c r="E421" s="10">
        <v>0.35</v>
      </c>
      <c r="F421" s="10">
        <v>0.2</v>
      </c>
      <c r="G421" s="10">
        <v>0.27</v>
      </c>
      <c r="H421" s="10">
        <v>0.22</v>
      </c>
      <c r="I421" s="10">
        <v>0.2</v>
      </c>
      <c r="J421" s="10">
        <v>0.21</v>
      </c>
      <c r="K421" s="10">
        <v>0.13</v>
      </c>
      <c r="L421" s="10">
        <v>0.23</v>
      </c>
      <c r="M421" s="10">
        <v>0.24</v>
      </c>
      <c r="N421" s="10">
        <v>0.18</v>
      </c>
      <c r="O421" s="10">
        <v>0.31</v>
      </c>
      <c r="P421" s="10">
        <v>0.31</v>
      </c>
      <c r="Q421" s="10">
        <v>0.34</v>
      </c>
      <c r="R421" s="10">
        <v>0.37</v>
      </c>
      <c r="S421" s="10">
        <v>0.36</v>
      </c>
      <c r="T421" s="10">
        <v>0.48</v>
      </c>
    </row>
    <row r="422" spans="1:20" x14ac:dyDescent="0.15">
      <c r="A422" s="79" t="s">
        <v>726</v>
      </c>
      <c r="C422" s="4"/>
      <c r="D422" s="9" t="s">
        <v>344</v>
      </c>
      <c r="E422" s="10">
        <v>0.87</v>
      </c>
      <c r="F422" s="10">
        <v>0.49</v>
      </c>
      <c r="G422" s="10">
        <v>0.7</v>
      </c>
      <c r="H422" s="10">
        <v>0.44</v>
      </c>
      <c r="I422" s="10">
        <v>0.43</v>
      </c>
      <c r="J422" s="10">
        <v>0.56999999999999995</v>
      </c>
      <c r="K422" s="10">
        <v>0.3</v>
      </c>
      <c r="L422" s="10">
        <v>0.45</v>
      </c>
      <c r="M422" s="10">
        <v>0.46</v>
      </c>
      <c r="N422" s="10">
        <v>0.35</v>
      </c>
      <c r="O422" s="10">
        <v>0.61</v>
      </c>
      <c r="P422" s="10">
        <v>0.6</v>
      </c>
      <c r="Q422" s="10">
        <v>0.67</v>
      </c>
      <c r="R422" s="10">
        <v>0.72</v>
      </c>
      <c r="S422" s="10">
        <v>0.72</v>
      </c>
      <c r="T422" s="10">
        <v>0.93</v>
      </c>
    </row>
    <row r="423" spans="1:20" x14ac:dyDescent="0.15">
      <c r="A423" s="79" t="s">
        <v>726</v>
      </c>
      <c r="C423" s="4"/>
      <c r="D423" s="9" t="s">
        <v>345</v>
      </c>
      <c r="E423" s="10">
        <v>0.59</v>
      </c>
      <c r="F423" s="10">
        <v>0.38</v>
      </c>
      <c r="G423" s="10">
        <v>0.57999999999999996</v>
      </c>
      <c r="H423" s="10">
        <v>0.44</v>
      </c>
      <c r="I423" s="10">
        <v>0.4</v>
      </c>
      <c r="J423" s="10">
        <v>0.48</v>
      </c>
      <c r="K423" s="10">
        <v>0.36</v>
      </c>
      <c r="L423" s="10">
        <v>0.45</v>
      </c>
      <c r="M423" s="10">
        <v>0.46</v>
      </c>
      <c r="N423" s="10">
        <v>0.38</v>
      </c>
      <c r="O423" s="10">
        <v>0.61</v>
      </c>
      <c r="P423" s="10">
        <v>0.6</v>
      </c>
      <c r="Q423" s="10">
        <v>0.67</v>
      </c>
      <c r="R423" s="10">
        <v>0.72</v>
      </c>
      <c r="S423" s="10">
        <v>0.72</v>
      </c>
      <c r="T423" s="10">
        <v>0.93</v>
      </c>
    </row>
    <row r="424" spans="1:20" x14ac:dyDescent="0.15">
      <c r="A424" s="79" t="s">
        <v>726</v>
      </c>
      <c r="C424" s="4"/>
      <c r="D424" s="9" t="s">
        <v>346</v>
      </c>
      <c r="E424" s="10">
        <v>0.6</v>
      </c>
      <c r="F424" s="10">
        <v>0.38</v>
      </c>
      <c r="G424" s="10">
        <v>0.52</v>
      </c>
      <c r="H424" s="10">
        <v>0.44</v>
      </c>
      <c r="I424" s="10">
        <v>0.28000000000000003</v>
      </c>
      <c r="J424" s="10">
        <v>0.43</v>
      </c>
      <c r="K424" s="10">
        <v>0.25</v>
      </c>
      <c r="L424" s="10">
        <v>0.45</v>
      </c>
      <c r="M424" s="10">
        <v>0.46</v>
      </c>
      <c r="N424" s="10">
        <v>0.35</v>
      </c>
      <c r="O424" s="10">
        <v>0.61</v>
      </c>
      <c r="P424" s="10">
        <v>0.6</v>
      </c>
      <c r="Q424" s="10">
        <v>0.67</v>
      </c>
      <c r="R424" s="10">
        <v>0.72</v>
      </c>
      <c r="S424" s="10">
        <v>0.72</v>
      </c>
      <c r="T424" s="10">
        <v>0.93</v>
      </c>
    </row>
    <row r="425" spans="1:20" x14ac:dyDescent="0.15">
      <c r="A425" s="79" t="s">
        <v>726</v>
      </c>
      <c r="C425" s="4"/>
      <c r="D425" s="9" t="s">
        <v>347</v>
      </c>
      <c r="E425" s="10">
        <v>0.43</v>
      </c>
      <c r="F425" s="10">
        <v>0.28999999999999998</v>
      </c>
      <c r="G425" s="10">
        <v>0.39</v>
      </c>
      <c r="H425" s="10">
        <v>0.27</v>
      </c>
      <c r="I425" s="10">
        <v>0.19</v>
      </c>
      <c r="J425" s="10">
        <v>0.33</v>
      </c>
      <c r="K425" s="10">
        <v>0.15</v>
      </c>
      <c r="L425" s="10">
        <v>0.26</v>
      </c>
      <c r="M425" s="10">
        <v>0.26</v>
      </c>
      <c r="N425" s="10">
        <v>0.2</v>
      </c>
      <c r="O425" s="10">
        <v>0.36</v>
      </c>
      <c r="P425" s="10">
        <v>0.35</v>
      </c>
      <c r="Q425" s="10">
        <v>0.39</v>
      </c>
      <c r="R425" s="10">
        <v>0.42</v>
      </c>
      <c r="S425" s="10">
        <v>0.42</v>
      </c>
      <c r="T425" s="10">
        <v>0.55000000000000004</v>
      </c>
    </row>
    <row r="426" spans="1:20" x14ac:dyDescent="0.15">
      <c r="A426" s="79" t="s">
        <v>726</v>
      </c>
      <c r="C426" s="4"/>
      <c r="D426" s="9" t="s">
        <v>348</v>
      </c>
      <c r="E426" s="10">
        <v>0.42</v>
      </c>
      <c r="F426" s="10">
        <v>0.28000000000000003</v>
      </c>
      <c r="G426" s="10">
        <v>0.39</v>
      </c>
      <c r="H426" s="10">
        <v>0.26</v>
      </c>
      <c r="I426" s="10">
        <v>0.19</v>
      </c>
      <c r="J426" s="10">
        <v>0.33</v>
      </c>
      <c r="K426" s="10">
        <v>0.15</v>
      </c>
      <c r="L426" s="10">
        <v>0.26</v>
      </c>
      <c r="M426" s="10">
        <v>0.26</v>
      </c>
      <c r="N426" s="10">
        <v>0.2</v>
      </c>
      <c r="O426" s="10">
        <v>0.36</v>
      </c>
      <c r="P426" s="10">
        <v>0.35</v>
      </c>
      <c r="Q426" s="10">
        <v>0.39</v>
      </c>
      <c r="R426" s="10">
        <v>0.42</v>
      </c>
      <c r="S426" s="10">
        <v>0.42</v>
      </c>
      <c r="T426" s="10">
        <v>0.55000000000000004</v>
      </c>
    </row>
    <row r="427" spans="1:20" x14ac:dyDescent="0.15">
      <c r="A427" s="79" t="s">
        <v>726</v>
      </c>
      <c r="C427" s="4"/>
      <c r="D427" s="9" t="s">
        <v>349</v>
      </c>
      <c r="E427" s="10">
        <v>0.35</v>
      </c>
      <c r="F427" s="10">
        <v>0.26</v>
      </c>
      <c r="G427" s="10">
        <v>0.41</v>
      </c>
      <c r="H427" s="10">
        <v>0.26</v>
      </c>
      <c r="I427" s="10">
        <v>0.31</v>
      </c>
      <c r="J427" s="10">
        <v>0.35</v>
      </c>
      <c r="K427" s="10">
        <v>0.32</v>
      </c>
      <c r="L427" s="10">
        <v>0.26</v>
      </c>
      <c r="M427" s="10">
        <v>0.26</v>
      </c>
      <c r="N427" s="10">
        <v>0.3</v>
      </c>
      <c r="O427" s="10">
        <v>0.36</v>
      </c>
      <c r="P427" s="10">
        <v>0.35</v>
      </c>
      <c r="Q427" s="10">
        <v>0.39</v>
      </c>
      <c r="R427" s="10">
        <v>0.42</v>
      </c>
      <c r="S427" s="10">
        <v>0.42</v>
      </c>
      <c r="T427" s="10">
        <v>0.55000000000000004</v>
      </c>
    </row>
    <row r="428" spans="1:20" x14ac:dyDescent="0.15">
      <c r="A428" s="79" t="s">
        <v>726</v>
      </c>
      <c r="C428" s="4"/>
      <c r="D428" s="9" t="s">
        <v>350</v>
      </c>
      <c r="E428" s="10">
        <v>0.35</v>
      </c>
      <c r="F428" s="10">
        <v>0.26</v>
      </c>
      <c r="G428" s="10">
        <v>0.41</v>
      </c>
      <c r="H428" s="10">
        <v>0.26</v>
      </c>
      <c r="I428" s="10">
        <v>0.31</v>
      </c>
      <c r="J428" s="10">
        <v>0.35</v>
      </c>
      <c r="K428" s="10">
        <v>0.32</v>
      </c>
      <c r="L428" s="10">
        <v>0.26</v>
      </c>
      <c r="M428" s="10">
        <v>0.26</v>
      </c>
      <c r="N428" s="10">
        <v>0.31</v>
      </c>
      <c r="O428" s="10">
        <v>0.36</v>
      </c>
      <c r="P428" s="10">
        <v>0.35</v>
      </c>
      <c r="Q428" s="10">
        <v>0.39</v>
      </c>
      <c r="R428" s="10">
        <v>0.42</v>
      </c>
      <c r="S428" s="10">
        <v>0.42</v>
      </c>
      <c r="T428" s="10">
        <v>0.55000000000000004</v>
      </c>
    </row>
    <row r="429" spans="1:20" x14ac:dyDescent="0.15">
      <c r="A429" s="79" t="s">
        <v>726</v>
      </c>
      <c r="C429" s="4"/>
      <c r="D429" s="9" t="s">
        <v>351</v>
      </c>
      <c r="E429" s="10">
        <v>0.72</v>
      </c>
      <c r="F429" s="10">
        <v>0.52</v>
      </c>
      <c r="G429" s="10">
        <v>0.66</v>
      </c>
      <c r="H429" s="10">
        <v>0.52</v>
      </c>
      <c r="I429" s="10">
        <v>0.49</v>
      </c>
      <c r="J429" s="10">
        <v>0.56999999999999995</v>
      </c>
      <c r="K429" s="10">
        <v>0.36</v>
      </c>
      <c r="L429" s="10">
        <v>0.55000000000000004</v>
      </c>
      <c r="M429" s="10">
        <v>0.55000000000000004</v>
      </c>
      <c r="N429" s="10">
        <v>0.44</v>
      </c>
      <c r="O429" s="10">
        <v>0.72</v>
      </c>
      <c r="P429" s="10">
        <v>0.71</v>
      </c>
      <c r="Q429" s="10">
        <v>0.8</v>
      </c>
      <c r="R429" s="10">
        <v>0.86</v>
      </c>
      <c r="S429" s="10">
        <v>0.85</v>
      </c>
      <c r="T429" s="10">
        <v>1.0900000000000001</v>
      </c>
    </row>
    <row r="430" spans="1:20" x14ac:dyDescent="0.15">
      <c r="A430" s="79" t="s">
        <v>726</v>
      </c>
      <c r="C430" s="4"/>
      <c r="D430" s="9" t="s">
        <v>352</v>
      </c>
      <c r="E430" s="10">
        <v>0.6</v>
      </c>
      <c r="F430" s="10">
        <v>0.43</v>
      </c>
      <c r="G430" s="10">
        <v>0.51</v>
      </c>
      <c r="H430" s="10">
        <v>0.52</v>
      </c>
      <c r="I430" s="10">
        <v>0.34</v>
      </c>
      <c r="J430" s="10">
        <v>0.44</v>
      </c>
      <c r="K430" s="10">
        <v>0.33</v>
      </c>
      <c r="L430" s="10">
        <v>0.55000000000000004</v>
      </c>
      <c r="M430" s="10">
        <v>0.55000000000000004</v>
      </c>
      <c r="N430" s="10">
        <v>0.44</v>
      </c>
      <c r="O430" s="10">
        <v>0.72</v>
      </c>
      <c r="P430" s="10">
        <v>0.71</v>
      </c>
      <c r="Q430" s="10">
        <v>0.8</v>
      </c>
      <c r="R430" s="10">
        <v>0.86</v>
      </c>
      <c r="S430" s="10">
        <v>0.85</v>
      </c>
      <c r="T430" s="10">
        <v>1.1000000000000001</v>
      </c>
    </row>
    <row r="431" spans="1:20" x14ac:dyDescent="0.15">
      <c r="A431" s="79" t="s">
        <v>726</v>
      </c>
      <c r="C431" s="4"/>
      <c r="D431" s="9" t="s">
        <v>353</v>
      </c>
      <c r="E431" s="10">
        <v>0.4</v>
      </c>
      <c r="F431" s="10">
        <v>0.43</v>
      </c>
      <c r="G431" s="10">
        <v>0.44</v>
      </c>
      <c r="H431" s="10">
        <v>0.52</v>
      </c>
      <c r="I431" s="10">
        <v>0.31</v>
      </c>
      <c r="J431" s="10">
        <v>0.42</v>
      </c>
      <c r="K431" s="10">
        <v>0.33</v>
      </c>
      <c r="L431" s="10">
        <v>0.55000000000000004</v>
      </c>
      <c r="M431" s="10">
        <v>0.55000000000000004</v>
      </c>
      <c r="N431" s="10">
        <v>0.44</v>
      </c>
      <c r="O431" s="10">
        <v>0.72</v>
      </c>
      <c r="P431" s="10">
        <v>0.71</v>
      </c>
      <c r="Q431" s="10">
        <v>0.8</v>
      </c>
      <c r="R431" s="10">
        <v>0.86</v>
      </c>
      <c r="S431" s="10">
        <v>0.85</v>
      </c>
      <c r="T431" s="10">
        <v>1.0900000000000001</v>
      </c>
    </row>
    <row r="432" spans="1:20" x14ac:dyDescent="0.15">
      <c r="A432" s="79" t="s">
        <v>726</v>
      </c>
      <c r="C432" s="4"/>
      <c r="D432" s="9" t="s">
        <v>354</v>
      </c>
      <c r="E432" s="10">
        <v>0.39</v>
      </c>
      <c r="F432" s="10">
        <v>0.21</v>
      </c>
      <c r="G432" s="10">
        <v>0.27</v>
      </c>
      <c r="H432" s="10">
        <v>0.22</v>
      </c>
      <c r="I432" s="10">
        <v>0.17</v>
      </c>
      <c r="J432" s="10">
        <v>0.21</v>
      </c>
      <c r="K432" s="10">
        <v>0.13</v>
      </c>
      <c r="L432" s="10">
        <v>0.23</v>
      </c>
      <c r="M432" s="10">
        <v>0.24</v>
      </c>
      <c r="N432" s="10">
        <v>0.18</v>
      </c>
      <c r="O432" s="10">
        <v>0.31</v>
      </c>
      <c r="P432" s="10">
        <v>0.3</v>
      </c>
      <c r="Q432" s="10">
        <v>0.34</v>
      </c>
      <c r="R432" s="10">
        <v>0.36</v>
      </c>
      <c r="S432" s="10">
        <v>0.36</v>
      </c>
      <c r="T432" s="10">
        <v>0.48</v>
      </c>
    </row>
    <row r="433" spans="1:20" x14ac:dyDescent="0.15">
      <c r="A433" s="79" t="s">
        <v>726</v>
      </c>
      <c r="C433" s="4"/>
      <c r="D433" s="9" t="s">
        <v>355</v>
      </c>
      <c r="E433" s="10">
        <v>0.42</v>
      </c>
      <c r="F433" s="10">
        <v>0.43</v>
      </c>
      <c r="G433" s="10">
        <v>0.41</v>
      </c>
      <c r="H433" s="10">
        <v>0.52</v>
      </c>
      <c r="I433" s="10">
        <v>0.28999999999999998</v>
      </c>
      <c r="J433" s="10">
        <v>0.42</v>
      </c>
      <c r="K433" s="10">
        <v>0.33</v>
      </c>
      <c r="L433" s="10">
        <v>0.55000000000000004</v>
      </c>
      <c r="M433" s="10">
        <v>0.55000000000000004</v>
      </c>
      <c r="N433" s="10">
        <v>0.44</v>
      </c>
      <c r="O433" s="10">
        <v>0.72</v>
      </c>
      <c r="P433" s="10">
        <v>0.71</v>
      </c>
      <c r="Q433" s="10">
        <v>0.8</v>
      </c>
      <c r="R433" s="10">
        <v>0.86</v>
      </c>
      <c r="S433" s="10">
        <v>0.85</v>
      </c>
      <c r="T433" s="10">
        <v>1.1000000000000001</v>
      </c>
    </row>
    <row r="434" spans="1:20" x14ac:dyDescent="0.15">
      <c r="A434" s="79" t="s">
        <v>726</v>
      </c>
      <c r="C434" s="4"/>
      <c r="D434" s="9" t="s">
        <v>356</v>
      </c>
      <c r="E434" s="10">
        <v>0.37</v>
      </c>
      <c r="F434" s="10">
        <v>0.35</v>
      </c>
      <c r="G434" s="10">
        <v>0.34</v>
      </c>
      <c r="H434" s="10">
        <v>0.42</v>
      </c>
      <c r="I434" s="10">
        <v>0.24</v>
      </c>
      <c r="J434" s="10">
        <v>0.33</v>
      </c>
      <c r="K434" s="10">
        <v>0.27</v>
      </c>
      <c r="L434" s="10">
        <v>0.45</v>
      </c>
      <c r="M434" s="10">
        <v>0.45</v>
      </c>
      <c r="N434" s="10">
        <v>0.36</v>
      </c>
      <c r="O434" s="10">
        <v>0.59</v>
      </c>
      <c r="P434" s="10">
        <v>0.57999999999999996</v>
      </c>
      <c r="Q434" s="10">
        <v>0.66</v>
      </c>
      <c r="R434" s="10">
        <v>0.71</v>
      </c>
      <c r="S434" s="10">
        <v>0.7</v>
      </c>
      <c r="T434" s="10">
        <v>0.91</v>
      </c>
    </row>
    <row r="435" spans="1:20" x14ac:dyDescent="0.15">
      <c r="A435" s="79" t="s">
        <v>726</v>
      </c>
      <c r="C435" s="4"/>
      <c r="D435" s="9" t="s">
        <v>357</v>
      </c>
      <c r="E435" s="10">
        <v>0.36</v>
      </c>
      <c r="F435" s="10">
        <v>0.35</v>
      </c>
      <c r="G435" s="10">
        <v>0.34</v>
      </c>
      <c r="H435" s="10">
        <v>0.42</v>
      </c>
      <c r="I435" s="10">
        <v>0.24</v>
      </c>
      <c r="J435" s="10">
        <v>0.33</v>
      </c>
      <c r="K435" s="10">
        <v>0.27</v>
      </c>
      <c r="L435" s="10">
        <v>0.45</v>
      </c>
      <c r="M435" s="10">
        <v>0.45</v>
      </c>
      <c r="N435" s="10">
        <v>0.36</v>
      </c>
      <c r="O435" s="10">
        <v>0.59</v>
      </c>
      <c r="P435" s="10">
        <v>0.57999999999999996</v>
      </c>
      <c r="Q435" s="10">
        <v>0.66</v>
      </c>
      <c r="R435" s="10">
        <v>0.71</v>
      </c>
      <c r="S435" s="10">
        <v>0.7</v>
      </c>
      <c r="T435" s="10">
        <v>0.91</v>
      </c>
    </row>
    <row r="436" spans="1:20" x14ac:dyDescent="0.15">
      <c r="A436" s="79" t="s">
        <v>726</v>
      </c>
      <c r="C436" s="4"/>
      <c r="D436" s="9" t="s">
        <v>358</v>
      </c>
      <c r="E436" s="10">
        <v>0.32</v>
      </c>
      <c r="F436" s="10">
        <v>0.35</v>
      </c>
      <c r="G436" s="10">
        <v>0.36</v>
      </c>
      <c r="H436" s="10">
        <v>0.42</v>
      </c>
      <c r="I436" s="10">
        <v>0.27</v>
      </c>
      <c r="J436" s="10">
        <v>0.33</v>
      </c>
      <c r="K436" s="10">
        <v>0.27</v>
      </c>
      <c r="L436" s="10">
        <v>0.45</v>
      </c>
      <c r="M436" s="10">
        <v>0.45</v>
      </c>
      <c r="N436" s="10">
        <v>0.36</v>
      </c>
      <c r="O436" s="10">
        <v>0.59</v>
      </c>
      <c r="P436" s="10">
        <v>0.57999999999999996</v>
      </c>
      <c r="Q436" s="10">
        <v>0.66</v>
      </c>
      <c r="R436" s="10">
        <v>0.71</v>
      </c>
      <c r="S436" s="10">
        <v>0.7</v>
      </c>
      <c r="T436" s="10">
        <v>0.91</v>
      </c>
    </row>
    <row r="437" spans="1:20" x14ac:dyDescent="0.15">
      <c r="A437" s="79" t="s">
        <v>726</v>
      </c>
      <c r="C437" s="4"/>
      <c r="D437" s="9" t="s">
        <v>359</v>
      </c>
      <c r="E437" s="10">
        <v>0.32</v>
      </c>
      <c r="F437" s="10">
        <v>0.35</v>
      </c>
      <c r="G437" s="10">
        <v>0.36</v>
      </c>
      <c r="H437" s="10">
        <v>0.42</v>
      </c>
      <c r="I437" s="10">
        <v>0.27</v>
      </c>
      <c r="J437" s="10">
        <v>0.33</v>
      </c>
      <c r="K437" s="10">
        <v>0.27</v>
      </c>
      <c r="L437" s="10">
        <v>0.45</v>
      </c>
      <c r="M437" s="10">
        <v>0.45</v>
      </c>
      <c r="N437" s="10">
        <v>0.36</v>
      </c>
      <c r="O437" s="10">
        <v>0.59</v>
      </c>
      <c r="P437" s="10">
        <v>0.57999999999999996</v>
      </c>
      <c r="Q437" s="10">
        <v>0.66</v>
      </c>
      <c r="R437" s="10">
        <v>0.71</v>
      </c>
      <c r="S437" s="10">
        <v>0.7</v>
      </c>
      <c r="T437" s="10">
        <v>0.91</v>
      </c>
    </row>
    <row r="438" spans="1:20" x14ac:dyDescent="0.15">
      <c r="A438" s="79" t="s">
        <v>726</v>
      </c>
      <c r="C438" s="4"/>
      <c r="D438" s="9" t="s">
        <v>360</v>
      </c>
      <c r="E438" s="10">
        <v>0.42</v>
      </c>
      <c r="F438" s="10">
        <v>0.31</v>
      </c>
      <c r="G438" s="10">
        <v>0.38</v>
      </c>
      <c r="H438" s="10">
        <v>0.31</v>
      </c>
      <c r="I438" s="10">
        <v>0.3</v>
      </c>
      <c r="J438" s="10">
        <v>0.33</v>
      </c>
      <c r="K438" s="10">
        <v>0.23</v>
      </c>
      <c r="L438" s="10">
        <v>0.32</v>
      </c>
      <c r="M438" s="10">
        <v>0.34</v>
      </c>
      <c r="N438" s="10">
        <v>0.27</v>
      </c>
      <c r="O438" s="10">
        <v>0.4</v>
      </c>
      <c r="P438" s="10">
        <v>0.41</v>
      </c>
      <c r="Q438" s="10">
        <v>0.43</v>
      </c>
      <c r="R438" s="10">
        <v>0.47</v>
      </c>
      <c r="S438" s="10">
        <v>0.46</v>
      </c>
      <c r="T438" s="10">
        <v>0.56999999999999995</v>
      </c>
    </row>
    <row r="439" spans="1:20" x14ac:dyDescent="0.15">
      <c r="A439" s="79" t="s">
        <v>726</v>
      </c>
      <c r="C439" s="4"/>
      <c r="D439" s="9" t="s">
        <v>361</v>
      </c>
      <c r="E439" s="10">
        <v>0.27</v>
      </c>
      <c r="F439" s="10">
        <v>0.18</v>
      </c>
      <c r="G439" s="10">
        <v>0.19</v>
      </c>
      <c r="H439" s="10">
        <v>0.22</v>
      </c>
      <c r="I439" s="10">
        <v>0.12</v>
      </c>
      <c r="J439" s="10">
        <v>0.2</v>
      </c>
      <c r="K439" s="10">
        <v>0.13</v>
      </c>
      <c r="L439" s="10">
        <v>0.23</v>
      </c>
      <c r="M439" s="10">
        <v>0.24</v>
      </c>
      <c r="N439" s="10">
        <v>0.18</v>
      </c>
      <c r="O439" s="10">
        <v>0.31</v>
      </c>
      <c r="P439" s="10">
        <v>0.3</v>
      </c>
      <c r="Q439" s="10">
        <v>0.34</v>
      </c>
      <c r="R439" s="10">
        <v>0.36</v>
      </c>
      <c r="S439" s="10">
        <v>0.36</v>
      </c>
      <c r="T439" s="10">
        <v>0.48</v>
      </c>
    </row>
    <row r="440" spans="1:20" x14ac:dyDescent="0.15">
      <c r="A440" s="79" t="s">
        <v>726</v>
      </c>
      <c r="C440" s="4"/>
      <c r="D440" s="9" t="s">
        <v>362</v>
      </c>
      <c r="E440" s="10">
        <v>0.18</v>
      </c>
      <c r="F440" s="10">
        <v>0.11</v>
      </c>
      <c r="G440" s="10">
        <v>0.13</v>
      </c>
      <c r="H440" s="10">
        <v>0.13</v>
      </c>
      <c r="I440" s="10">
        <v>7.0000000000000007E-2</v>
      </c>
      <c r="J440" s="10">
        <v>0.12</v>
      </c>
      <c r="K440" s="10">
        <v>7.0000000000000007E-2</v>
      </c>
      <c r="L440" s="10">
        <v>0.13</v>
      </c>
      <c r="M440" s="10">
        <v>0.14000000000000001</v>
      </c>
      <c r="N440" s="10">
        <v>0.11</v>
      </c>
      <c r="O440" s="10">
        <v>0.18</v>
      </c>
      <c r="P440" s="10">
        <v>0.18</v>
      </c>
      <c r="Q440" s="10">
        <v>0.2</v>
      </c>
      <c r="R440" s="10">
        <v>0.22</v>
      </c>
      <c r="S440" s="10">
        <v>0.22</v>
      </c>
      <c r="T440" s="10">
        <v>0.28999999999999998</v>
      </c>
    </row>
    <row r="441" spans="1:20" x14ac:dyDescent="0.15">
      <c r="A441" s="79" t="s">
        <v>726</v>
      </c>
      <c r="C441" s="4"/>
      <c r="D441" s="9" t="s">
        <v>363</v>
      </c>
      <c r="E441" s="10">
        <v>0.18</v>
      </c>
      <c r="F441" s="10">
        <v>0.11</v>
      </c>
      <c r="G441" s="10">
        <v>0.13</v>
      </c>
      <c r="H441" s="10">
        <v>0.13</v>
      </c>
      <c r="I441" s="10">
        <v>7.0000000000000007E-2</v>
      </c>
      <c r="J441" s="10">
        <v>0.12</v>
      </c>
      <c r="K441" s="10">
        <v>7.0000000000000007E-2</v>
      </c>
      <c r="L441" s="10">
        <v>0.13</v>
      </c>
      <c r="M441" s="10">
        <v>0.14000000000000001</v>
      </c>
      <c r="N441" s="10">
        <v>0.11</v>
      </c>
      <c r="O441" s="10">
        <v>0.18</v>
      </c>
      <c r="P441" s="10">
        <v>0.18</v>
      </c>
      <c r="Q441" s="10">
        <v>0.2</v>
      </c>
      <c r="R441" s="10">
        <v>0.22</v>
      </c>
      <c r="S441" s="10">
        <v>0.22</v>
      </c>
      <c r="T441" s="10">
        <v>0.28999999999999998</v>
      </c>
    </row>
    <row r="442" spans="1:20" x14ac:dyDescent="0.15">
      <c r="A442" s="79" t="s">
        <v>726</v>
      </c>
      <c r="C442" s="4"/>
      <c r="D442" s="9" t="s">
        <v>364</v>
      </c>
      <c r="E442" s="10">
        <v>0.15</v>
      </c>
      <c r="F442" s="10">
        <v>0.1</v>
      </c>
      <c r="G442" s="10">
        <v>0.14000000000000001</v>
      </c>
      <c r="H442" s="10">
        <v>0.13</v>
      </c>
      <c r="I442" s="10">
        <v>0.12</v>
      </c>
      <c r="J442" s="10">
        <v>0.12</v>
      </c>
      <c r="K442" s="10">
        <v>7.0000000000000007E-2</v>
      </c>
      <c r="L442" s="10">
        <v>0.13</v>
      </c>
      <c r="M442" s="10">
        <v>0.14000000000000001</v>
      </c>
      <c r="N442" s="10">
        <v>0.11</v>
      </c>
      <c r="O442" s="10">
        <v>0.18</v>
      </c>
      <c r="P442" s="10">
        <v>0.18</v>
      </c>
      <c r="Q442" s="10">
        <v>0.2</v>
      </c>
      <c r="R442" s="10">
        <v>0.22</v>
      </c>
      <c r="S442" s="10">
        <v>0.22</v>
      </c>
      <c r="T442" s="10">
        <v>0.28999999999999998</v>
      </c>
    </row>
    <row r="443" spans="1:20" x14ac:dyDescent="0.15">
      <c r="A443" s="79" t="s">
        <v>726</v>
      </c>
      <c r="C443" s="4"/>
      <c r="D443" s="9" t="s">
        <v>365</v>
      </c>
      <c r="E443" s="10">
        <v>0.15</v>
      </c>
      <c r="F443" s="10">
        <v>0.11</v>
      </c>
      <c r="G443" s="10">
        <v>0.15</v>
      </c>
      <c r="H443" s="10">
        <v>0.13</v>
      </c>
      <c r="I443" s="10">
        <v>0.13</v>
      </c>
      <c r="J443" s="10">
        <v>0.13</v>
      </c>
      <c r="K443" s="10">
        <v>0.08</v>
      </c>
      <c r="L443" s="10">
        <v>0.14000000000000001</v>
      </c>
      <c r="M443" s="10">
        <v>0.15</v>
      </c>
      <c r="N443" s="10">
        <v>0.11</v>
      </c>
      <c r="O443" s="10">
        <v>0.19</v>
      </c>
      <c r="P443" s="10">
        <v>0.19</v>
      </c>
      <c r="Q443" s="10">
        <v>0.21</v>
      </c>
      <c r="R443" s="10">
        <v>0.23</v>
      </c>
      <c r="S443" s="10">
        <v>0.23</v>
      </c>
      <c r="T443" s="10">
        <v>0.3</v>
      </c>
    </row>
    <row r="444" spans="1:20" x14ac:dyDescent="0.15">
      <c r="A444" s="79" t="s">
        <v>726</v>
      </c>
      <c r="C444" s="4"/>
      <c r="D444" s="9" t="s">
        <v>366</v>
      </c>
      <c r="E444" s="10">
        <v>1.01</v>
      </c>
      <c r="F444" s="10">
        <v>0.62</v>
      </c>
      <c r="G444" s="10">
        <v>0.9</v>
      </c>
      <c r="H444" s="10">
        <v>0.57999999999999996</v>
      </c>
      <c r="I444" s="10">
        <v>0.65</v>
      </c>
      <c r="J444" s="10">
        <v>0.75</v>
      </c>
      <c r="K444" s="10">
        <v>0.55000000000000004</v>
      </c>
      <c r="L444" s="10">
        <v>0.53</v>
      </c>
      <c r="M444" s="10">
        <v>0.53</v>
      </c>
      <c r="N444" s="10">
        <v>0.54</v>
      </c>
      <c r="O444" s="10">
        <v>0.61</v>
      </c>
      <c r="P444" s="10">
        <v>0.6</v>
      </c>
      <c r="Q444" s="10">
        <v>0.67</v>
      </c>
      <c r="R444" s="10">
        <v>0.72</v>
      </c>
      <c r="S444" s="10">
        <v>0.72</v>
      </c>
      <c r="T444" s="10">
        <v>0.93</v>
      </c>
    </row>
    <row r="445" spans="1:20" x14ac:dyDescent="0.15">
      <c r="A445" s="79" t="s">
        <v>726</v>
      </c>
      <c r="C445" s="7" t="s">
        <v>55</v>
      </c>
      <c r="D445" s="8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</row>
    <row r="446" spans="1:20" x14ac:dyDescent="0.15">
      <c r="A446" s="79" t="s">
        <v>726</v>
      </c>
      <c r="C446" s="4"/>
      <c r="D446" s="7" t="s">
        <v>56</v>
      </c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</row>
    <row r="447" spans="1:20" x14ac:dyDescent="0.15">
      <c r="A447" s="79" t="s">
        <v>726</v>
      </c>
      <c r="C447" s="4"/>
      <c r="D447" s="9" t="s">
        <v>204</v>
      </c>
      <c r="E447" s="61">
        <v>8.1235367285583407E-2</v>
      </c>
      <c r="F447" s="61">
        <v>0.11950463604531411</v>
      </c>
      <c r="G447" s="61">
        <v>0.10086962990025941</v>
      </c>
      <c r="H447" s="61">
        <v>0.10403320056981713</v>
      </c>
      <c r="I447" s="61">
        <v>0.12862336989032902</v>
      </c>
      <c r="J447" s="61">
        <v>9.6619595819287515E-2</v>
      </c>
      <c r="K447" s="61">
        <v>0.14769205594506862</v>
      </c>
      <c r="L447" s="61">
        <v>7.2716757118656106E-2</v>
      </c>
      <c r="M447" s="61">
        <v>3.7639660324273259E-2</v>
      </c>
      <c r="N447" s="61">
        <v>7.2348623338360632E-2</v>
      </c>
      <c r="O447" s="61">
        <v>5.2817373319544982E-2</v>
      </c>
      <c r="P447" s="61">
        <v>3.7681102926797473E-2</v>
      </c>
      <c r="Q447" s="61">
        <v>5.8153923735408571E-2</v>
      </c>
      <c r="R447" s="61">
        <v>7.2583248178791582E-2</v>
      </c>
      <c r="S447" s="61">
        <v>5.6331247291323563E-2</v>
      </c>
      <c r="T447" s="61">
        <v>9.3061931133135781E-2</v>
      </c>
    </row>
    <row r="448" spans="1:20" x14ac:dyDescent="0.15">
      <c r="A448" s="79" t="s">
        <v>726</v>
      </c>
      <c r="C448" s="4"/>
      <c r="D448" s="9" t="s">
        <v>239</v>
      </c>
      <c r="E448" s="10">
        <v>11.16</v>
      </c>
      <c r="F448" s="10">
        <v>12.85</v>
      </c>
      <c r="G448" s="10">
        <v>12.23</v>
      </c>
      <c r="H448" s="10">
        <v>9.51</v>
      </c>
      <c r="I448" s="10">
        <v>10.29</v>
      </c>
      <c r="J448" s="10">
        <v>10.11</v>
      </c>
      <c r="K448" s="10">
        <v>10.85</v>
      </c>
      <c r="L448" s="10">
        <v>6.35</v>
      </c>
      <c r="M448" s="10">
        <v>3.25</v>
      </c>
      <c r="N448" s="10">
        <v>5.48</v>
      </c>
      <c r="O448" s="10">
        <v>4.4800000000000004</v>
      </c>
      <c r="P448" s="10">
        <v>3.07</v>
      </c>
      <c r="Q448" s="10">
        <v>4.97</v>
      </c>
      <c r="R448" s="10">
        <v>5.85</v>
      </c>
      <c r="S448" s="10">
        <v>4.6100000000000003</v>
      </c>
      <c r="T448" s="10">
        <v>8.07</v>
      </c>
    </row>
    <row r="449" spans="1:20" x14ac:dyDescent="0.15">
      <c r="A449" s="79" t="s">
        <v>726</v>
      </c>
      <c r="C449" s="4"/>
      <c r="D449" s="7" t="s">
        <v>57</v>
      </c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</row>
    <row r="450" spans="1:20" x14ac:dyDescent="0.15">
      <c r="A450" s="79" t="s">
        <v>726</v>
      </c>
      <c r="C450" s="4"/>
      <c r="D450" s="9" t="s">
        <v>205</v>
      </c>
      <c r="E450" s="61">
        <v>1.1434774143302179E-2</v>
      </c>
      <c r="F450" s="61">
        <v>8.0948376394067312E-3</v>
      </c>
      <c r="G450" s="61">
        <v>8.2667434826443897E-3</v>
      </c>
      <c r="H450" s="61">
        <v>9.8116365674928933E-3</v>
      </c>
      <c r="I450" s="61">
        <v>8.5578504345115158E-3</v>
      </c>
      <c r="J450" s="61">
        <v>7.7467707770901683E-3</v>
      </c>
      <c r="K450" s="61">
        <v>8.5354302394449622E-3</v>
      </c>
      <c r="L450" s="61">
        <v>9.739952766945028E-3</v>
      </c>
      <c r="M450" s="61">
        <v>6.9442135435327842E-3</v>
      </c>
      <c r="N450" s="61">
        <v>8.3953985724404719E-3</v>
      </c>
      <c r="O450" s="61">
        <v>8.4276320376737122E-3</v>
      </c>
      <c r="P450" s="61">
        <v>6.9678410389397124E-3</v>
      </c>
      <c r="Q450" s="61">
        <v>7.8829314437681829E-3</v>
      </c>
      <c r="R450" s="61">
        <v>8.2174392766051346E-3</v>
      </c>
      <c r="S450" s="61">
        <v>7.8781759853686281E-3</v>
      </c>
      <c r="T450" s="61">
        <v>4.1372012442905575E-3</v>
      </c>
    </row>
    <row r="451" spans="1:20" x14ac:dyDescent="0.15">
      <c r="A451" s="79" t="s">
        <v>726</v>
      </c>
      <c r="C451" s="4"/>
      <c r="D451" s="9" t="s">
        <v>239</v>
      </c>
      <c r="E451" s="10">
        <v>0.75</v>
      </c>
      <c r="F451" s="10">
        <v>1.57</v>
      </c>
      <c r="G451" s="10">
        <v>1.28</v>
      </c>
      <c r="H451" s="10">
        <v>3.13</v>
      </c>
      <c r="I451" s="10">
        <v>1.4</v>
      </c>
      <c r="J451" s="10">
        <v>1.79</v>
      </c>
      <c r="K451" s="10">
        <v>2.57</v>
      </c>
      <c r="L451" s="10">
        <v>4.57</v>
      </c>
      <c r="M451" s="10">
        <v>2.4700000000000002</v>
      </c>
      <c r="N451" s="10">
        <v>3.93</v>
      </c>
      <c r="O451" s="10">
        <v>5.01</v>
      </c>
      <c r="P451" s="10">
        <v>3.25</v>
      </c>
      <c r="Q451" s="10">
        <v>5.64</v>
      </c>
      <c r="R451" s="10">
        <v>5.1100000000000003</v>
      </c>
      <c r="S451" s="10">
        <v>6.76</v>
      </c>
      <c r="T451" s="10">
        <v>5.29</v>
      </c>
    </row>
    <row r="452" spans="1:20" x14ac:dyDescent="0.15">
      <c r="A452" s="79" t="s">
        <v>726</v>
      </c>
      <c r="C452" s="4"/>
      <c r="D452" s="7" t="s">
        <v>58</v>
      </c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 spans="1:20" x14ac:dyDescent="0.15">
      <c r="A453" s="79" t="s">
        <v>726</v>
      </c>
      <c r="C453" s="4"/>
      <c r="D453" s="9" t="s">
        <v>240</v>
      </c>
      <c r="E453" s="10">
        <v>11.91</v>
      </c>
      <c r="F453" s="10">
        <v>14.43</v>
      </c>
      <c r="G453" s="10">
        <v>13.51</v>
      </c>
      <c r="H453" s="10">
        <v>12.64</v>
      </c>
      <c r="I453" s="10">
        <v>11.69</v>
      </c>
      <c r="J453" s="10">
        <v>11.89</v>
      </c>
      <c r="K453" s="10">
        <v>13.42</v>
      </c>
      <c r="L453" s="10">
        <v>10.92</v>
      </c>
      <c r="M453" s="10">
        <v>5.72</v>
      </c>
      <c r="N453" s="10">
        <v>9.42</v>
      </c>
      <c r="O453" s="10">
        <v>9.49</v>
      </c>
      <c r="P453" s="10">
        <v>6.32</v>
      </c>
      <c r="Q453" s="10">
        <v>10.6</v>
      </c>
      <c r="R453" s="10">
        <v>10.96</v>
      </c>
      <c r="S453" s="10">
        <v>11.37</v>
      </c>
      <c r="T453" s="10">
        <v>13.36</v>
      </c>
    </row>
    <row r="454" spans="1:20" x14ac:dyDescent="0.15">
      <c r="A454" s="79" t="s">
        <v>726</v>
      </c>
      <c r="C454" s="7" t="s">
        <v>59</v>
      </c>
      <c r="D454" s="8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</row>
    <row r="455" spans="1:20" x14ac:dyDescent="0.15">
      <c r="A455" s="79" t="s">
        <v>726</v>
      </c>
      <c r="C455" s="4"/>
      <c r="D455" s="7" t="s">
        <v>60</v>
      </c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</row>
    <row r="456" spans="1:20" x14ac:dyDescent="0.15">
      <c r="A456" s="79" t="s">
        <v>726</v>
      </c>
      <c r="C456" s="4"/>
      <c r="D456" s="9" t="s">
        <v>52</v>
      </c>
      <c r="E456" s="10">
        <v>0</v>
      </c>
      <c r="F456" s="10">
        <v>86.111111111111114</v>
      </c>
      <c r="G456" s="10">
        <v>0</v>
      </c>
      <c r="H456" s="10">
        <v>305.55555555555554</v>
      </c>
      <c r="I456" s="10">
        <v>0</v>
      </c>
      <c r="J456" s="10">
        <v>5.5555555555555554</v>
      </c>
      <c r="K456" s="10">
        <v>0</v>
      </c>
      <c r="L456" s="10">
        <v>672.22222222222217</v>
      </c>
      <c r="M456" s="10">
        <v>127.77777777777777</v>
      </c>
      <c r="N456" s="10">
        <v>44.444444444444443</v>
      </c>
      <c r="O456" s="10">
        <v>1588.8888888888889</v>
      </c>
      <c r="P456" s="10">
        <v>733.33333333333337</v>
      </c>
      <c r="Q456" s="10">
        <v>3455.5555555555557</v>
      </c>
      <c r="R456" s="10">
        <v>1969.4444444444443</v>
      </c>
      <c r="S456" s="10">
        <v>4427.7777777777774</v>
      </c>
      <c r="T456" s="10">
        <v>11302.777777777777</v>
      </c>
    </row>
    <row r="457" spans="1:20" x14ac:dyDescent="0.15">
      <c r="A457" s="79" t="s">
        <v>726</v>
      </c>
      <c r="C457" s="4"/>
      <c r="D457" s="9" t="s">
        <v>53</v>
      </c>
      <c r="E457" s="10">
        <v>181630.55555555556</v>
      </c>
      <c r="F457" s="10">
        <v>99202.777777777781</v>
      </c>
      <c r="G457" s="10">
        <v>136947.22222222222</v>
      </c>
      <c r="H457" s="10">
        <v>52277.777777777781</v>
      </c>
      <c r="I457" s="10">
        <v>25300</v>
      </c>
      <c r="J457" s="10">
        <v>89152.777777777781</v>
      </c>
      <c r="K457" s="10">
        <v>5058.333333333333</v>
      </c>
      <c r="L457" s="10">
        <v>37647.222222222219</v>
      </c>
      <c r="M457" s="10">
        <v>35113.888888888891</v>
      </c>
      <c r="N457" s="10">
        <v>6827.7777777777774</v>
      </c>
      <c r="O457" s="10">
        <v>26275</v>
      </c>
      <c r="P457" s="10">
        <v>19072.222222222223</v>
      </c>
      <c r="Q457" s="10">
        <v>23041.666666666668</v>
      </c>
      <c r="R457" s="10">
        <v>11505.555555555555</v>
      </c>
      <c r="S457" s="10">
        <v>8438.8888888888887</v>
      </c>
      <c r="T457" s="10">
        <v>5194.4444444444443</v>
      </c>
    </row>
    <row r="458" spans="1:20" x14ac:dyDescent="0.15">
      <c r="A458" s="79" t="s">
        <v>726</v>
      </c>
      <c r="C458" s="4"/>
      <c r="D458" s="9" t="s">
        <v>61</v>
      </c>
      <c r="E458" s="10">
        <v>63638.888888888891</v>
      </c>
      <c r="F458" s="10">
        <v>63638.888888888891</v>
      </c>
      <c r="G458" s="10">
        <v>63638.888888888891</v>
      </c>
      <c r="H458" s="10">
        <v>63638.888888888891</v>
      </c>
      <c r="I458" s="10">
        <v>63638.888888888891</v>
      </c>
      <c r="J458" s="10">
        <v>63638.888888888891</v>
      </c>
      <c r="K458" s="10">
        <v>63638.888888888891</v>
      </c>
      <c r="L458" s="10">
        <v>63638.888888888891</v>
      </c>
      <c r="M458" s="10">
        <v>63638.888888888891</v>
      </c>
      <c r="N458" s="10">
        <v>63638.888888888891</v>
      </c>
      <c r="O458" s="10">
        <v>63638.888888888891</v>
      </c>
      <c r="P458" s="10">
        <v>63638.888888888891</v>
      </c>
      <c r="Q458" s="10">
        <v>63638.888888888891</v>
      </c>
      <c r="R458" s="10">
        <v>63638.888888888891</v>
      </c>
      <c r="S458" s="10">
        <v>63638.888888888891</v>
      </c>
      <c r="T458" s="10">
        <v>63638.888888888891</v>
      </c>
    </row>
    <row r="459" spans="1:20" x14ac:dyDescent="0.15">
      <c r="A459" s="79" t="s">
        <v>726</v>
      </c>
      <c r="C459" s="4"/>
      <c r="D459" s="9" t="s">
        <v>62</v>
      </c>
      <c r="E459" s="10">
        <v>28130.555555555555</v>
      </c>
      <c r="F459" s="10">
        <v>28122.222222222223</v>
      </c>
      <c r="G459" s="10">
        <v>28116.666666666668</v>
      </c>
      <c r="H459" s="10">
        <v>28111.111111111109</v>
      </c>
      <c r="I459" s="10">
        <v>28088.888888888891</v>
      </c>
      <c r="J459" s="10">
        <v>28083.333333333332</v>
      </c>
      <c r="K459" s="10">
        <v>28097.222222222223</v>
      </c>
      <c r="L459" s="10">
        <v>28080.555555555555</v>
      </c>
      <c r="M459" s="10">
        <v>28091.666666666668</v>
      </c>
      <c r="N459" s="10">
        <v>28036.111111111109</v>
      </c>
      <c r="O459" s="10">
        <v>28086.111111111109</v>
      </c>
      <c r="P459" s="10">
        <v>28069.444444444445</v>
      </c>
      <c r="Q459" s="10">
        <v>28066.666666666668</v>
      </c>
      <c r="R459" s="10">
        <v>28061.111111111109</v>
      </c>
      <c r="S459" s="10">
        <v>28044.444444444445</v>
      </c>
      <c r="T459" s="10">
        <v>27872.222222222223</v>
      </c>
    </row>
    <row r="460" spans="1:20" x14ac:dyDescent="0.15">
      <c r="A460" s="79" t="s">
        <v>726</v>
      </c>
      <c r="C460" s="4"/>
      <c r="D460" s="9" t="s">
        <v>63</v>
      </c>
      <c r="E460" s="10">
        <v>124500</v>
      </c>
      <c r="F460" s="10">
        <v>124500</v>
      </c>
      <c r="G460" s="10">
        <v>124500</v>
      </c>
      <c r="H460" s="10">
        <v>124500</v>
      </c>
      <c r="I460" s="10">
        <v>124500</v>
      </c>
      <c r="J460" s="10">
        <v>124500</v>
      </c>
      <c r="K460" s="10">
        <v>124500</v>
      </c>
      <c r="L460" s="10">
        <v>124500</v>
      </c>
      <c r="M460" s="10">
        <v>124500</v>
      </c>
      <c r="N460" s="10">
        <v>124500</v>
      </c>
      <c r="O460" s="10">
        <v>124500</v>
      </c>
      <c r="P460" s="10">
        <v>124500</v>
      </c>
      <c r="Q460" s="10">
        <v>124500</v>
      </c>
      <c r="R460" s="10">
        <v>124500</v>
      </c>
      <c r="S460" s="10">
        <v>124500</v>
      </c>
      <c r="T460" s="10">
        <v>124500</v>
      </c>
    </row>
    <row r="461" spans="1:20" x14ac:dyDescent="0.15">
      <c r="A461" s="79" t="s">
        <v>726</v>
      </c>
      <c r="C461" s="4"/>
      <c r="D461" s="9" t="s">
        <v>64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</row>
    <row r="462" spans="1:20" x14ac:dyDescent="0.15">
      <c r="A462" s="79" t="s">
        <v>726</v>
      </c>
      <c r="C462" s="4"/>
      <c r="D462" s="9" t="s">
        <v>65</v>
      </c>
      <c r="E462" s="10">
        <v>32661.111111111109</v>
      </c>
      <c r="F462" s="10">
        <v>21602.777777777777</v>
      </c>
      <c r="G462" s="10">
        <v>26950</v>
      </c>
      <c r="H462" s="10">
        <v>17808.333333333332</v>
      </c>
      <c r="I462" s="10">
        <v>9222.2222222222226</v>
      </c>
      <c r="J462" s="10">
        <v>22580.555555555555</v>
      </c>
      <c r="K462" s="10">
        <v>8888.8888888888887</v>
      </c>
      <c r="L462" s="10">
        <v>19291.666666666668</v>
      </c>
      <c r="M462" s="10">
        <v>19044.444444444445</v>
      </c>
      <c r="N462" s="10">
        <v>14547.222222222223</v>
      </c>
      <c r="O462" s="10">
        <v>21836.111111111109</v>
      </c>
      <c r="P462" s="10">
        <v>19672.222222222223</v>
      </c>
      <c r="Q462" s="10">
        <v>25005.555555555555</v>
      </c>
      <c r="R462" s="10">
        <v>23133.333333333332</v>
      </c>
      <c r="S462" s="10">
        <v>27327.777777777777</v>
      </c>
      <c r="T462" s="10">
        <v>39350</v>
      </c>
    </row>
    <row r="463" spans="1:20" x14ac:dyDescent="0.15">
      <c r="A463" s="79" t="s">
        <v>726</v>
      </c>
      <c r="C463" s="4"/>
      <c r="D463" s="9" t="s">
        <v>66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</row>
    <row r="464" spans="1:20" x14ac:dyDescent="0.15">
      <c r="A464" s="79" t="s">
        <v>726</v>
      </c>
      <c r="C464" s="4"/>
      <c r="D464" s="9" t="s">
        <v>67</v>
      </c>
      <c r="E464" s="10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0</v>
      </c>
      <c r="L464" s="10">
        <v>0</v>
      </c>
      <c r="M464" s="10">
        <v>0</v>
      </c>
      <c r="N464" s="10">
        <v>0</v>
      </c>
      <c r="O464" s="10">
        <v>0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</row>
    <row r="465" spans="1:20" x14ac:dyDescent="0.15">
      <c r="A465" s="79" t="s">
        <v>726</v>
      </c>
      <c r="C465" s="4"/>
      <c r="D465" s="9" t="s">
        <v>68</v>
      </c>
      <c r="E465" s="10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</row>
    <row r="466" spans="1:20" x14ac:dyDescent="0.15">
      <c r="A466" s="79" t="s">
        <v>726</v>
      </c>
      <c r="C466" s="4"/>
      <c r="D466" s="9" t="s">
        <v>47</v>
      </c>
      <c r="E466" s="10">
        <v>0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0</v>
      </c>
      <c r="L466" s="10">
        <v>0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</row>
    <row r="467" spans="1:20" x14ac:dyDescent="0.15">
      <c r="A467" s="79" t="s">
        <v>726</v>
      </c>
      <c r="C467" s="4"/>
      <c r="D467" s="9" t="s">
        <v>69</v>
      </c>
      <c r="E467" s="10">
        <v>0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</row>
    <row r="468" spans="1:20" x14ac:dyDescent="0.15">
      <c r="A468" s="79" t="s">
        <v>726</v>
      </c>
      <c r="C468" s="4"/>
      <c r="D468" s="9" t="s">
        <v>70</v>
      </c>
      <c r="E468" s="10">
        <v>0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</row>
    <row r="469" spans="1:20" x14ac:dyDescent="0.15">
      <c r="A469" s="79" t="s">
        <v>726</v>
      </c>
      <c r="C469" s="4"/>
      <c r="D469" s="9" t="s">
        <v>71</v>
      </c>
      <c r="E469" s="10">
        <v>0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</row>
    <row r="470" spans="1:20" x14ac:dyDescent="0.15">
      <c r="A470" s="79" t="s">
        <v>726</v>
      </c>
      <c r="C470" s="4"/>
      <c r="D470" s="9" t="s">
        <v>72</v>
      </c>
      <c r="E470" s="10">
        <v>430561.11111111112</v>
      </c>
      <c r="F470" s="10">
        <v>337152.77777777775</v>
      </c>
      <c r="G470" s="10">
        <v>380152.77777777775</v>
      </c>
      <c r="H470" s="10">
        <v>286641.66666666669</v>
      </c>
      <c r="I470" s="10">
        <v>250750</v>
      </c>
      <c r="J470" s="10">
        <v>327961.11111111112</v>
      </c>
      <c r="K470" s="10">
        <v>230186.11111111112</v>
      </c>
      <c r="L470" s="10">
        <v>273830.55555555556</v>
      </c>
      <c r="M470" s="10">
        <v>270519.44444444444</v>
      </c>
      <c r="N470" s="10">
        <v>237591.66666666666</v>
      </c>
      <c r="O470" s="10">
        <v>265925</v>
      </c>
      <c r="P470" s="10">
        <v>255683.33333333334</v>
      </c>
      <c r="Q470" s="10">
        <v>267708.33333333331</v>
      </c>
      <c r="R470" s="10">
        <v>252808.33333333334</v>
      </c>
      <c r="S470" s="10">
        <v>256377.77777777778</v>
      </c>
      <c r="T470" s="10">
        <v>271861.11111111112</v>
      </c>
    </row>
    <row r="471" spans="1:20" x14ac:dyDescent="0.15">
      <c r="A471" s="79" t="s">
        <v>726</v>
      </c>
      <c r="C471" s="4"/>
      <c r="D471" s="7" t="s">
        <v>206</v>
      </c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</row>
    <row r="472" spans="1:20" x14ac:dyDescent="0.15">
      <c r="A472" s="79" t="s">
        <v>726</v>
      </c>
      <c r="C472" s="4"/>
      <c r="D472" s="9" t="s">
        <v>52</v>
      </c>
      <c r="E472" s="10">
        <v>38860</v>
      </c>
      <c r="F472" s="10">
        <v>398840</v>
      </c>
      <c r="G472" s="10">
        <v>300960</v>
      </c>
      <c r="H472" s="10">
        <v>747130</v>
      </c>
      <c r="I472" s="10">
        <v>269550</v>
      </c>
      <c r="J472" s="10">
        <v>507200</v>
      </c>
      <c r="K472" s="10">
        <v>666070</v>
      </c>
      <c r="L472" s="10">
        <v>1184650</v>
      </c>
      <c r="M472" s="10">
        <v>837970</v>
      </c>
      <c r="N472" s="10">
        <v>1166490</v>
      </c>
      <c r="O472" s="10">
        <v>1550920</v>
      </c>
      <c r="P472" s="10">
        <v>1149480</v>
      </c>
      <c r="Q472" s="10">
        <v>1902640</v>
      </c>
      <c r="R472" s="10">
        <v>1605630</v>
      </c>
      <c r="S472" s="10">
        <v>2310560</v>
      </c>
      <c r="T472" s="10">
        <v>3579390</v>
      </c>
    </row>
    <row r="473" spans="1:20" x14ac:dyDescent="0.15">
      <c r="A473" s="79" t="s">
        <v>726</v>
      </c>
      <c r="C473" s="4"/>
      <c r="D473" s="9" t="s">
        <v>53</v>
      </c>
      <c r="E473" s="10">
        <v>0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</row>
    <row r="474" spans="1:20" x14ac:dyDescent="0.15">
      <c r="A474" s="79" t="s">
        <v>726</v>
      </c>
      <c r="C474" s="4"/>
      <c r="D474" s="9" t="s">
        <v>61</v>
      </c>
      <c r="E474" s="10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</row>
    <row r="475" spans="1:20" x14ac:dyDescent="0.15">
      <c r="A475" s="79" t="s">
        <v>726</v>
      </c>
      <c r="C475" s="4"/>
      <c r="D475" s="9" t="s">
        <v>62</v>
      </c>
      <c r="E475" s="10">
        <v>0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</row>
    <row r="476" spans="1:20" x14ac:dyDescent="0.15">
      <c r="A476" s="79" t="s">
        <v>726</v>
      </c>
      <c r="C476" s="4"/>
      <c r="D476" s="9" t="s">
        <v>63</v>
      </c>
      <c r="E476" s="10">
        <v>0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</row>
    <row r="477" spans="1:20" x14ac:dyDescent="0.15">
      <c r="A477" s="79" t="s">
        <v>726</v>
      </c>
      <c r="C477" s="4"/>
      <c r="D477" s="9" t="s">
        <v>64</v>
      </c>
      <c r="E477" s="10">
        <v>0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</row>
    <row r="478" spans="1:20" x14ac:dyDescent="0.15">
      <c r="A478" s="79" t="s">
        <v>726</v>
      </c>
      <c r="C478" s="4"/>
      <c r="D478" s="9" t="s">
        <v>65</v>
      </c>
      <c r="E478" s="10">
        <v>0</v>
      </c>
      <c r="F478" s="10">
        <v>0</v>
      </c>
      <c r="G478" s="10">
        <v>0</v>
      </c>
      <c r="H478" s="10">
        <v>0</v>
      </c>
      <c r="I478" s="10">
        <v>0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</row>
    <row r="479" spans="1:20" x14ac:dyDescent="0.15">
      <c r="A479" s="79" t="s">
        <v>726</v>
      </c>
      <c r="C479" s="4"/>
      <c r="D479" s="9" t="s">
        <v>66</v>
      </c>
      <c r="E479" s="10">
        <v>0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</row>
    <row r="480" spans="1:20" x14ac:dyDescent="0.15">
      <c r="A480" s="79" t="s">
        <v>726</v>
      </c>
      <c r="C480" s="4"/>
      <c r="D480" s="9" t="s">
        <v>67</v>
      </c>
      <c r="E480" s="10">
        <v>0</v>
      </c>
      <c r="F480" s="10">
        <v>0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</row>
    <row r="481" spans="1:20" x14ac:dyDescent="0.15">
      <c r="A481" s="79" t="s">
        <v>726</v>
      </c>
      <c r="C481" s="4"/>
      <c r="D481" s="9" t="s">
        <v>68</v>
      </c>
      <c r="E481" s="10">
        <v>0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v>0</v>
      </c>
      <c r="S481" s="10">
        <v>0</v>
      </c>
      <c r="T481" s="10">
        <v>0</v>
      </c>
    </row>
    <row r="482" spans="1:20" x14ac:dyDescent="0.15">
      <c r="A482" s="79" t="s">
        <v>726</v>
      </c>
      <c r="C482" s="4"/>
      <c r="D482" s="9" t="s">
        <v>47</v>
      </c>
      <c r="E482" s="10">
        <v>0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</row>
    <row r="483" spans="1:20" x14ac:dyDescent="0.15">
      <c r="A483" s="79" t="s">
        <v>726</v>
      </c>
      <c r="C483" s="4"/>
      <c r="D483" s="9" t="s">
        <v>69</v>
      </c>
      <c r="E483" s="10">
        <v>166570</v>
      </c>
      <c r="F483" s="10">
        <v>209980</v>
      </c>
      <c r="G483" s="10">
        <v>185050</v>
      </c>
      <c r="H483" s="10">
        <v>251800</v>
      </c>
      <c r="I483" s="10">
        <v>243660</v>
      </c>
      <c r="J483" s="10">
        <v>215100</v>
      </c>
      <c r="K483" s="10">
        <v>279450</v>
      </c>
      <c r="L483" s="10">
        <v>284660</v>
      </c>
      <c r="M483" s="10">
        <v>278430</v>
      </c>
      <c r="N483" s="10">
        <v>301760</v>
      </c>
      <c r="O483" s="10">
        <v>313510</v>
      </c>
      <c r="P483" s="10">
        <v>312000</v>
      </c>
      <c r="Q483" s="10">
        <v>338430</v>
      </c>
      <c r="R483" s="10">
        <v>342960</v>
      </c>
      <c r="S483" s="10">
        <v>379550</v>
      </c>
      <c r="T483" s="10">
        <v>429320</v>
      </c>
    </row>
    <row r="484" spans="1:20" x14ac:dyDescent="0.15">
      <c r="A484" s="79" t="s">
        <v>726</v>
      </c>
      <c r="C484" s="4"/>
      <c r="D484" s="9" t="s">
        <v>70</v>
      </c>
      <c r="E484" s="10">
        <v>0</v>
      </c>
      <c r="F484" s="10">
        <v>0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  <c r="L484" s="10">
        <v>0</v>
      </c>
      <c r="M484" s="10">
        <v>0</v>
      </c>
      <c r="N484" s="10">
        <v>0</v>
      </c>
      <c r="O484" s="10">
        <v>0</v>
      </c>
      <c r="P484" s="10">
        <v>0</v>
      </c>
      <c r="Q484" s="10">
        <v>0</v>
      </c>
      <c r="R484" s="10">
        <v>0</v>
      </c>
      <c r="S484" s="10">
        <v>0</v>
      </c>
      <c r="T484" s="10">
        <v>0</v>
      </c>
    </row>
    <row r="485" spans="1:20" x14ac:dyDescent="0.15">
      <c r="A485" s="79" t="s">
        <v>726</v>
      </c>
      <c r="C485" s="4"/>
      <c r="D485" s="9" t="s">
        <v>71</v>
      </c>
      <c r="E485" s="10">
        <v>0</v>
      </c>
      <c r="F485" s="10">
        <v>0</v>
      </c>
      <c r="G485" s="10">
        <v>0</v>
      </c>
      <c r="H485" s="10">
        <v>0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0">
        <v>0</v>
      </c>
    </row>
    <row r="486" spans="1:20" x14ac:dyDescent="0.15">
      <c r="A486" s="79" t="s">
        <v>726</v>
      </c>
      <c r="C486" s="4"/>
      <c r="D486" s="9" t="s">
        <v>72</v>
      </c>
      <c r="E486" s="10">
        <v>205440</v>
      </c>
      <c r="F486" s="10">
        <v>608830</v>
      </c>
      <c r="G486" s="10">
        <v>486010</v>
      </c>
      <c r="H486" s="10">
        <v>998920</v>
      </c>
      <c r="I486" s="10">
        <v>513220</v>
      </c>
      <c r="J486" s="10">
        <v>722310</v>
      </c>
      <c r="K486" s="10">
        <v>945520</v>
      </c>
      <c r="L486" s="10">
        <v>1469310</v>
      </c>
      <c r="M486" s="10">
        <v>1116400</v>
      </c>
      <c r="N486" s="10">
        <v>1468240</v>
      </c>
      <c r="O486" s="10">
        <v>1864430</v>
      </c>
      <c r="P486" s="10">
        <v>1461490</v>
      </c>
      <c r="Q486" s="10">
        <v>2241080</v>
      </c>
      <c r="R486" s="10">
        <v>1948590</v>
      </c>
      <c r="S486" s="10">
        <v>2690110</v>
      </c>
      <c r="T486" s="10">
        <v>4008710</v>
      </c>
    </row>
    <row r="487" spans="1:20" x14ac:dyDescent="0.15">
      <c r="A487" s="79" t="s">
        <v>726</v>
      </c>
      <c r="C487" s="4"/>
      <c r="D487" s="7" t="s">
        <v>207</v>
      </c>
      <c r="E487" s="63">
        <v>1755460</v>
      </c>
      <c r="F487" s="63">
        <v>1822570</v>
      </c>
      <c r="G487" s="63">
        <v>1854560</v>
      </c>
      <c r="H487" s="63">
        <v>2030840</v>
      </c>
      <c r="I487" s="63">
        <v>1415920</v>
      </c>
      <c r="J487" s="63">
        <v>1902960</v>
      </c>
      <c r="K487" s="63">
        <v>1774180</v>
      </c>
      <c r="L487" s="63">
        <v>2455100</v>
      </c>
      <c r="M487" s="63">
        <v>2090260.0000000002</v>
      </c>
      <c r="N487" s="63">
        <v>2323580</v>
      </c>
      <c r="O487" s="63">
        <v>2821760</v>
      </c>
      <c r="P487" s="63">
        <v>2381950</v>
      </c>
      <c r="Q487" s="63">
        <v>3204830</v>
      </c>
      <c r="R487" s="63">
        <v>2858700</v>
      </c>
      <c r="S487" s="63">
        <v>3613070</v>
      </c>
      <c r="T487" s="63">
        <v>4987410</v>
      </c>
    </row>
    <row r="488" spans="1:20" x14ac:dyDescent="0.15">
      <c r="A488" s="79" t="s">
        <v>726</v>
      </c>
      <c r="C488" s="7" t="s">
        <v>73</v>
      </c>
      <c r="D488" s="8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</row>
    <row r="489" spans="1:20" x14ac:dyDescent="0.15">
      <c r="A489" s="79" t="s">
        <v>726</v>
      </c>
      <c r="C489" s="4"/>
      <c r="D489" s="7" t="s">
        <v>241</v>
      </c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</row>
    <row r="490" spans="1:20" x14ac:dyDescent="0.15">
      <c r="A490" s="79" t="s">
        <v>726</v>
      </c>
      <c r="C490" s="4"/>
      <c r="D490" s="9" t="s">
        <v>208</v>
      </c>
      <c r="E490" s="65">
        <v>0</v>
      </c>
      <c r="F490" s="65">
        <v>9.8896506401156131E-2</v>
      </c>
      <c r="G490" s="65">
        <v>0</v>
      </c>
      <c r="H490" s="65">
        <v>0.35092308722990884</v>
      </c>
      <c r="I490" s="65">
        <v>0</v>
      </c>
      <c r="J490" s="65">
        <v>6.3804197678165239E-3</v>
      </c>
      <c r="K490" s="65">
        <v>0</v>
      </c>
      <c r="L490" s="65">
        <v>0.77203079190579948</v>
      </c>
      <c r="M490" s="65">
        <v>0.14674965465978007</v>
      </c>
      <c r="N490" s="65">
        <v>5.1043358142532191E-2</v>
      </c>
      <c r="O490" s="65">
        <v>1.824800053595526</v>
      </c>
      <c r="P490" s="65">
        <v>0.84221540935178119</v>
      </c>
      <c r="Q490" s="65">
        <v>3.9686210955818781</v>
      </c>
      <c r="R490" s="65">
        <v>2.2618588076909578</v>
      </c>
      <c r="S490" s="65">
        <v>5.0851945549497701</v>
      </c>
      <c r="T490" s="65">
        <v>12.980964017622719</v>
      </c>
    </row>
    <row r="491" spans="1:20" x14ac:dyDescent="0.15">
      <c r="A491" s="79" t="s">
        <v>726</v>
      </c>
      <c r="C491" s="4"/>
      <c r="D491" s="9" t="s">
        <v>209</v>
      </c>
      <c r="E491" s="65">
        <v>208.59825367910955</v>
      </c>
      <c r="F491" s="65">
        <v>113.93196558401577</v>
      </c>
      <c r="G491" s="65">
        <v>157.28053748656123</v>
      </c>
      <c r="H491" s="65">
        <v>60.039750015153494</v>
      </c>
      <c r="I491" s="65">
        <v>29.056431622636453</v>
      </c>
      <c r="J491" s="65">
        <v>102.38978622403567</v>
      </c>
      <c r="K491" s="65">
        <v>5.8093721985969458</v>
      </c>
      <c r="L491" s="65">
        <v>43.236914556608674</v>
      </c>
      <c r="M491" s="65">
        <v>40.327443142484341</v>
      </c>
      <c r="N491" s="65">
        <v>7.8415358946465084</v>
      </c>
      <c r="O491" s="65">
        <v>30.176195291888252</v>
      </c>
      <c r="P491" s="65">
        <v>21.903981062914127</v>
      </c>
      <c r="Q491" s="65">
        <v>26.462790987019034</v>
      </c>
      <c r="R491" s="65">
        <v>13.213849339148021</v>
      </c>
      <c r="S491" s="65">
        <v>9.6918576273133006</v>
      </c>
      <c r="T491" s="65">
        <v>5.9656924829084499</v>
      </c>
    </row>
    <row r="492" spans="1:20" x14ac:dyDescent="0.15">
      <c r="A492" s="79" t="s">
        <v>726</v>
      </c>
      <c r="C492" s="4"/>
      <c r="D492" s="9" t="s">
        <v>210</v>
      </c>
      <c r="E492" s="65">
        <v>73.08770844033829</v>
      </c>
      <c r="F492" s="65">
        <v>73.08770844033829</v>
      </c>
      <c r="G492" s="65">
        <v>73.08770844033829</v>
      </c>
      <c r="H492" s="65">
        <v>73.08770844033829</v>
      </c>
      <c r="I492" s="65">
        <v>73.08770844033829</v>
      </c>
      <c r="J492" s="65">
        <v>73.08770844033829</v>
      </c>
      <c r="K492" s="65">
        <v>73.08770844033829</v>
      </c>
      <c r="L492" s="65">
        <v>73.08770844033829</v>
      </c>
      <c r="M492" s="65">
        <v>73.08770844033829</v>
      </c>
      <c r="N492" s="65">
        <v>73.08770844033829</v>
      </c>
      <c r="O492" s="65">
        <v>73.08770844033829</v>
      </c>
      <c r="P492" s="65">
        <v>73.08770844033829</v>
      </c>
      <c r="Q492" s="65">
        <v>73.08770844033829</v>
      </c>
      <c r="R492" s="65">
        <v>73.08770844033829</v>
      </c>
      <c r="S492" s="65">
        <v>73.08770844033829</v>
      </c>
      <c r="T492" s="65">
        <v>73.08770844033829</v>
      </c>
    </row>
    <row r="493" spans="1:20" x14ac:dyDescent="0.15">
      <c r="A493" s="79" t="s">
        <v>726</v>
      </c>
      <c r="C493" s="4"/>
      <c r="D493" s="9" t="s">
        <v>211</v>
      </c>
      <c r="E493" s="65">
        <v>32.307255494338968</v>
      </c>
      <c r="F493" s="65">
        <v>32.297684864687248</v>
      </c>
      <c r="G493" s="65">
        <v>32.291304444919433</v>
      </c>
      <c r="H493" s="65">
        <v>32.284924025151611</v>
      </c>
      <c r="I493" s="65">
        <v>32.25940234608035</v>
      </c>
      <c r="J493" s="65">
        <v>32.253021926312528</v>
      </c>
      <c r="K493" s="65">
        <v>32.268972975732069</v>
      </c>
      <c r="L493" s="65">
        <v>32.249831716428623</v>
      </c>
      <c r="M493" s="65">
        <v>32.262592555964254</v>
      </c>
      <c r="N493" s="65">
        <v>32.198788358286087</v>
      </c>
      <c r="O493" s="65">
        <v>32.256212136196439</v>
      </c>
      <c r="P493" s="65">
        <v>32.237070876892986</v>
      </c>
      <c r="Q493" s="65">
        <v>32.233880667009082</v>
      </c>
      <c r="R493" s="65">
        <v>32.227500247241267</v>
      </c>
      <c r="S493" s="65">
        <v>32.208358987937814</v>
      </c>
      <c r="T493" s="65">
        <v>32.010565975135499</v>
      </c>
    </row>
    <row r="494" spans="1:20" x14ac:dyDescent="0.15">
      <c r="A494" s="79" t="s">
        <v>726</v>
      </c>
      <c r="C494" s="4"/>
      <c r="D494" s="9" t="s">
        <v>212</v>
      </c>
      <c r="E494" s="65">
        <v>142.98520699676831</v>
      </c>
      <c r="F494" s="65">
        <v>142.98520699676831</v>
      </c>
      <c r="G494" s="65">
        <v>142.98520699676831</v>
      </c>
      <c r="H494" s="65">
        <v>142.98520699676831</v>
      </c>
      <c r="I494" s="65">
        <v>142.98520699676831</v>
      </c>
      <c r="J494" s="65">
        <v>142.98520699676831</v>
      </c>
      <c r="K494" s="65">
        <v>142.98520699676831</v>
      </c>
      <c r="L494" s="65">
        <v>142.98520699676831</v>
      </c>
      <c r="M494" s="65">
        <v>142.98520699676831</v>
      </c>
      <c r="N494" s="65">
        <v>142.98520699676831</v>
      </c>
      <c r="O494" s="65">
        <v>142.98520699676831</v>
      </c>
      <c r="P494" s="65">
        <v>142.98520699676831</v>
      </c>
      <c r="Q494" s="65">
        <v>142.98520699676831</v>
      </c>
      <c r="R494" s="65">
        <v>142.98520699676831</v>
      </c>
      <c r="S494" s="65">
        <v>142.98520699676831</v>
      </c>
      <c r="T494" s="65">
        <v>142.98520699676831</v>
      </c>
    </row>
    <row r="495" spans="1:20" x14ac:dyDescent="0.15">
      <c r="A495" s="79" t="s">
        <v>726</v>
      </c>
      <c r="C495" s="4"/>
      <c r="D495" s="9" t="s">
        <v>213</v>
      </c>
      <c r="E495" s="65">
        <v>0</v>
      </c>
      <c r="F495" s="65">
        <v>0</v>
      </c>
      <c r="G495" s="65">
        <v>0</v>
      </c>
      <c r="H495" s="65">
        <v>0</v>
      </c>
      <c r="I495" s="65">
        <v>0</v>
      </c>
      <c r="J495" s="65">
        <v>0</v>
      </c>
      <c r="K495" s="65">
        <v>0</v>
      </c>
      <c r="L495" s="65">
        <v>0</v>
      </c>
      <c r="M495" s="65">
        <v>0</v>
      </c>
      <c r="N495" s="65">
        <v>0</v>
      </c>
      <c r="O495" s="65">
        <v>0</v>
      </c>
      <c r="P495" s="65">
        <v>0</v>
      </c>
      <c r="Q495" s="65">
        <v>0</v>
      </c>
      <c r="R495" s="65">
        <v>0</v>
      </c>
      <c r="S495" s="65">
        <v>0</v>
      </c>
      <c r="T495" s="65">
        <v>0</v>
      </c>
    </row>
    <row r="496" spans="1:20" x14ac:dyDescent="0.15">
      <c r="A496" s="79" t="s">
        <v>726</v>
      </c>
      <c r="C496" s="4"/>
      <c r="D496" s="9" t="s">
        <v>214</v>
      </c>
      <c r="E496" s="65">
        <v>37.510487814993347</v>
      </c>
      <c r="F496" s="65">
        <v>24.810262267154556</v>
      </c>
      <c r="G496" s="65">
        <v>30.951416293677958</v>
      </c>
      <c r="H496" s="65">
        <v>20.452435565735868</v>
      </c>
      <c r="I496" s="65">
        <v>10.59149681457543</v>
      </c>
      <c r="J496" s="65">
        <v>25.933216146290263</v>
      </c>
      <c r="K496" s="65">
        <v>10.208671628506439</v>
      </c>
      <c r="L496" s="65">
        <v>22.156007643742882</v>
      </c>
      <c r="M496" s="65">
        <v>21.872078964075044</v>
      </c>
      <c r="N496" s="65">
        <v>16.70712916202757</v>
      </c>
      <c r="O496" s="65">
        <v>25.078239897402849</v>
      </c>
      <c r="P496" s="65">
        <v>22.593066397838314</v>
      </c>
      <c r="Q496" s="65">
        <v>28.718269374942174</v>
      </c>
      <c r="R496" s="65">
        <v>26.568067913188006</v>
      </c>
      <c r="S496" s="65">
        <v>31.385284837889483</v>
      </c>
      <c r="T496" s="65">
        <v>45.192513215444443</v>
      </c>
    </row>
    <row r="497" spans="1:20" x14ac:dyDescent="0.15">
      <c r="A497" s="79" t="s">
        <v>726</v>
      </c>
      <c r="C497" s="4"/>
      <c r="D497" s="9" t="s">
        <v>215</v>
      </c>
      <c r="E497" s="65">
        <v>0</v>
      </c>
      <c r="F497" s="65">
        <v>0</v>
      </c>
      <c r="G497" s="65">
        <v>0</v>
      </c>
      <c r="H497" s="65">
        <v>0</v>
      </c>
      <c r="I497" s="65">
        <v>0</v>
      </c>
      <c r="J497" s="65">
        <v>0</v>
      </c>
      <c r="K497" s="65">
        <v>0</v>
      </c>
      <c r="L497" s="65">
        <v>0</v>
      </c>
      <c r="M497" s="65">
        <v>0</v>
      </c>
      <c r="N497" s="65">
        <v>0</v>
      </c>
      <c r="O497" s="65">
        <v>0</v>
      </c>
      <c r="P497" s="65">
        <v>0</v>
      </c>
      <c r="Q497" s="65">
        <v>0</v>
      </c>
      <c r="R497" s="65">
        <v>0</v>
      </c>
      <c r="S497" s="65">
        <v>0</v>
      </c>
      <c r="T497" s="65">
        <v>0</v>
      </c>
    </row>
    <row r="498" spans="1:20" x14ac:dyDescent="0.15">
      <c r="A498" s="79" t="s">
        <v>726</v>
      </c>
      <c r="C498" s="4"/>
      <c r="D498" s="9" t="s">
        <v>216</v>
      </c>
      <c r="E498" s="65">
        <v>0</v>
      </c>
      <c r="F498" s="65">
        <v>0</v>
      </c>
      <c r="G498" s="65">
        <v>0</v>
      </c>
      <c r="H498" s="65">
        <v>0</v>
      </c>
      <c r="I498" s="65">
        <v>0</v>
      </c>
      <c r="J498" s="65">
        <v>0</v>
      </c>
      <c r="K498" s="65">
        <v>0</v>
      </c>
      <c r="L498" s="65">
        <v>0</v>
      </c>
      <c r="M498" s="65">
        <v>0</v>
      </c>
      <c r="N498" s="65">
        <v>0</v>
      </c>
      <c r="O498" s="65">
        <v>0</v>
      </c>
      <c r="P498" s="65">
        <v>0</v>
      </c>
      <c r="Q498" s="65">
        <v>0</v>
      </c>
      <c r="R498" s="65">
        <v>0</v>
      </c>
      <c r="S498" s="65">
        <v>0</v>
      </c>
      <c r="T498" s="65">
        <v>0</v>
      </c>
    </row>
    <row r="499" spans="1:20" x14ac:dyDescent="0.15">
      <c r="A499" s="79" t="s">
        <v>726</v>
      </c>
      <c r="C499" s="4"/>
      <c r="D499" s="9" t="s">
        <v>217</v>
      </c>
      <c r="E499" s="65">
        <v>0</v>
      </c>
      <c r="F499" s="65">
        <v>0</v>
      </c>
      <c r="G499" s="65">
        <v>0</v>
      </c>
      <c r="H499" s="65">
        <v>0</v>
      </c>
      <c r="I499" s="65">
        <v>0</v>
      </c>
      <c r="J499" s="65">
        <v>0</v>
      </c>
      <c r="K499" s="65">
        <v>0</v>
      </c>
      <c r="L499" s="65">
        <v>0</v>
      </c>
      <c r="M499" s="65">
        <v>0</v>
      </c>
      <c r="N499" s="65">
        <v>0</v>
      </c>
      <c r="O499" s="65">
        <v>0</v>
      </c>
      <c r="P499" s="65">
        <v>0</v>
      </c>
      <c r="Q499" s="65">
        <v>0</v>
      </c>
      <c r="R499" s="65">
        <v>0</v>
      </c>
      <c r="S499" s="65">
        <v>0</v>
      </c>
      <c r="T499" s="65">
        <v>0</v>
      </c>
    </row>
    <row r="500" spans="1:20" x14ac:dyDescent="0.15">
      <c r="A500" s="79" t="s">
        <v>726</v>
      </c>
      <c r="C500" s="4"/>
      <c r="D500" s="9" t="s">
        <v>218</v>
      </c>
      <c r="E500" s="65">
        <v>0</v>
      </c>
      <c r="F500" s="65">
        <v>0</v>
      </c>
      <c r="G500" s="65">
        <v>0</v>
      </c>
      <c r="H500" s="65">
        <v>0</v>
      </c>
      <c r="I500" s="65">
        <v>0</v>
      </c>
      <c r="J500" s="65">
        <v>0</v>
      </c>
      <c r="K500" s="65">
        <v>0</v>
      </c>
      <c r="L500" s="65">
        <v>0</v>
      </c>
      <c r="M500" s="65">
        <v>0</v>
      </c>
      <c r="N500" s="65">
        <v>0</v>
      </c>
      <c r="O500" s="65">
        <v>0</v>
      </c>
      <c r="P500" s="65">
        <v>0</v>
      </c>
      <c r="Q500" s="65">
        <v>0</v>
      </c>
      <c r="R500" s="65">
        <v>0</v>
      </c>
      <c r="S500" s="65">
        <v>0</v>
      </c>
      <c r="T500" s="65">
        <v>0</v>
      </c>
    </row>
    <row r="501" spans="1:20" x14ac:dyDescent="0.15">
      <c r="A501" s="79" t="s">
        <v>726</v>
      </c>
      <c r="C501" s="4"/>
      <c r="D501" s="9" t="s">
        <v>219</v>
      </c>
      <c r="E501" s="65">
        <v>0</v>
      </c>
      <c r="F501" s="65">
        <v>0</v>
      </c>
      <c r="G501" s="65">
        <v>0</v>
      </c>
      <c r="H501" s="65">
        <v>0</v>
      </c>
      <c r="I501" s="65">
        <v>0</v>
      </c>
      <c r="J501" s="65">
        <v>0</v>
      </c>
      <c r="K501" s="65">
        <v>0</v>
      </c>
      <c r="L501" s="65">
        <v>0</v>
      </c>
      <c r="M501" s="65">
        <v>0</v>
      </c>
      <c r="N501" s="65">
        <v>0</v>
      </c>
      <c r="O501" s="65">
        <v>0</v>
      </c>
      <c r="P501" s="65">
        <v>0</v>
      </c>
      <c r="Q501" s="65">
        <v>0</v>
      </c>
      <c r="R501" s="65">
        <v>0</v>
      </c>
      <c r="S501" s="65">
        <v>0</v>
      </c>
      <c r="T501" s="65">
        <v>0</v>
      </c>
    </row>
    <row r="502" spans="1:20" x14ac:dyDescent="0.15">
      <c r="A502" s="79" t="s">
        <v>726</v>
      </c>
      <c r="C502" s="4"/>
      <c r="D502" s="9" t="s">
        <v>220</v>
      </c>
      <c r="E502" s="65">
        <v>0</v>
      </c>
      <c r="F502" s="65">
        <v>0</v>
      </c>
      <c r="G502" s="65">
        <v>0</v>
      </c>
      <c r="H502" s="65">
        <v>0</v>
      </c>
      <c r="I502" s="65">
        <v>0</v>
      </c>
      <c r="J502" s="65">
        <v>0</v>
      </c>
      <c r="K502" s="65">
        <v>0</v>
      </c>
      <c r="L502" s="65">
        <v>0</v>
      </c>
      <c r="M502" s="65">
        <v>0</v>
      </c>
      <c r="N502" s="65">
        <v>0</v>
      </c>
      <c r="O502" s="65">
        <v>0</v>
      </c>
      <c r="P502" s="65">
        <v>0</v>
      </c>
      <c r="Q502" s="65">
        <v>0</v>
      </c>
      <c r="R502" s="65">
        <v>0</v>
      </c>
      <c r="S502" s="65">
        <v>0</v>
      </c>
      <c r="T502" s="65">
        <v>0</v>
      </c>
    </row>
    <row r="503" spans="1:20" x14ac:dyDescent="0.15">
      <c r="A503" s="79" t="s">
        <v>726</v>
      </c>
      <c r="C503" s="4"/>
      <c r="D503" s="9" t="s">
        <v>221</v>
      </c>
      <c r="E503" s="65">
        <v>0</v>
      </c>
      <c r="F503" s="65">
        <v>0</v>
      </c>
      <c r="G503" s="65">
        <v>0</v>
      </c>
      <c r="H503" s="65">
        <v>0</v>
      </c>
      <c r="I503" s="65">
        <v>0</v>
      </c>
      <c r="J503" s="65">
        <v>0</v>
      </c>
      <c r="K503" s="65">
        <v>0</v>
      </c>
      <c r="L503" s="65">
        <v>0</v>
      </c>
      <c r="M503" s="65">
        <v>0</v>
      </c>
      <c r="N503" s="65">
        <v>0</v>
      </c>
      <c r="O503" s="65">
        <v>0</v>
      </c>
      <c r="P503" s="65">
        <v>0</v>
      </c>
      <c r="Q503" s="65">
        <v>0</v>
      </c>
      <c r="R503" s="65">
        <v>0</v>
      </c>
      <c r="S503" s="65">
        <v>0</v>
      </c>
      <c r="T503" s="65">
        <v>0</v>
      </c>
    </row>
    <row r="504" spans="1:20" x14ac:dyDescent="0.15">
      <c r="A504" s="79" t="s">
        <v>726</v>
      </c>
      <c r="C504" s="4"/>
      <c r="D504" s="9" t="s">
        <v>72</v>
      </c>
      <c r="E504" s="65">
        <v>494.48891242554845</v>
      </c>
      <c r="F504" s="65">
        <v>387.2117246593653</v>
      </c>
      <c r="G504" s="65">
        <v>436.59617366226524</v>
      </c>
      <c r="H504" s="65">
        <v>329.20094813037753</v>
      </c>
      <c r="I504" s="65">
        <v>287.98024622039884</v>
      </c>
      <c r="J504" s="65">
        <v>376.65532015351289</v>
      </c>
      <c r="K504" s="65">
        <v>264.36312244982594</v>
      </c>
      <c r="L504" s="65">
        <v>314.48770014579259</v>
      </c>
      <c r="M504" s="65">
        <v>310.68496996417394</v>
      </c>
      <c r="N504" s="65">
        <v>272.86822200032537</v>
      </c>
      <c r="O504" s="65">
        <v>305.40836281618965</v>
      </c>
      <c r="P504" s="65">
        <v>293.6460589742199</v>
      </c>
      <c r="Q504" s="65">
        <v>307.45647756165874</v>
      </c>
      <c r="R504" s="65">
        <v>290.34419174437483</v>
      </c>
      <c r="S504" s="65">
        <v>294.44361144519695</v>
      </c>
      <c r="T504" s="65">
        <v>312.22584133810165</v>
      </c>
    </row>
    <row r="505" spans="1:20" x14ac:dyDescent="0.15">
      <c r="A505" s="79" t="s">
        <v>726</v>
      </c>
      <c r="C505" s="4"/>
      <c r="D505" s="7" t="s">
        <v>242</v>
      </c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</row>
    <row r="506" spans="1:20" x14ac:dyDescent="0.15">
      <c r="A506" s="79" t="s">
        <v>726</v>
      </c>
      <c r="C506" s="4"/>
      <c r="D506" s="9" t="s">
        <v>222</v>
      </c>
      <c r="E506" s="65">
        <v>12.397155608867507</v>
      </c>
      <c r="F506" s="65">
        <v>127.23833100979712</v>
      </c>
      <c r="G506" s="65">
        <v>96.012556666103052</v>
      </c>
      <c r="H506" s="65">
        <v>238.35015105643799</v>
      </c>
      <c r="I506" s="65">
        <v>85.992107420747203</v>
      </c>
      <c r="J506" s="65">
        <v>161.80744531182705</v>
      </c>
      <c r="K506" s="65">
        <v>212.49030973747762</v>
      </c>
      <c r="L506" s="65">
        <v>377.92821389719228</v>
      </c>
      <c r="M506" s="65">
        <v>267.33001764186065</v>
      </c>
      <c r="N506" s="65">
        <v>372.13479274801489</v>
      </c>
      <c r="O506" s="65">
        <v>494.77603131510017</v>
      </c>
      <c r="P506" s="65">
        <v>366.70824573548691</v>
      </c>
      <c r="Q506" s="65">
        <v>606.98209335192155</v>
      </c>
      <c r="R506" s="65">
        <v>512.22966958996233</v>
      </c>
      <c r="S506" s="65">
        <v>737.11713493630748</v>
      </c>
      <c r="T506" s="65">
        <v>1141.9005356362395</v>
      </c>
    </row>
    <row r="507" spans="1:20" x14ac:dyDescent="0.15">
      <c r="A507" s="79" t="s">
        <v>726</v>
      </c>
      <c r="C507" s="4"/>
      <c r="D507" s="9" t="s">
        <v>223</v>
      </c>
      <c r="E507" s="65">
        <v>0</v>
      </c>
      <c r="F507" s="65">
        <v>0</v>
      </c>
      <c r="G507" s="65">
        <v>0</v>
      </c>
      <c r="H507" s="65">
        <v>0</v>
      </c>
      <c r="I507" s="65">
        <v>0</v>
      </c>
      <c r="J507" s="65">
        <v>0</v>
      </c>
      <c r="K507" s="65">
        <v>0</v>
      </c>
      <c r="L507" s="65">
        <v>0</v>
      </c>
      <c r="M507" s="65">
        <v>0</v>
      </c>
      <c r="N507" s="65">
        <v>0</v>
      </c>
      <c r="O507" s="65">
        <v>0</v>
      </c>
      <c r="P507" s="65">
        <v>0</v>
      </c>
      <c r="Q507" s="65">
        <v>0</v>
      </c>
      <c r="R507" s="65">
        <v>0</v>
      </c>
      <c r="S507" s="65">
        <v>0</v>
      </c>
      <c r="T507" s="65">
        <v>0</v>
      </c>
    </row>
    <row r="508" spans="1:20" x14ac:dyDescent="0.15">
      <c r="A508" s="79" t="s">
        <v>726</v>
      </c>
      <c r="C508" s="4"/>
      <c r="D508" s="9" t="s">
        <v>224</v>
      </c>
      <c r="E508" s="65">
        <v>0</v>
      </c>
      <c r="F508" s="65">
        <v>0</v>
      </c>
      <c r="G508" s="65">
        <v>0</v>
      </c>
      <c r="H508" s="65">
        <v>0</v>
      </c>
      <c r="I508" s="65">
        <v>0</v>
      </c>
      <c r="J508" s="65">
        <v>0</v>
      </c>
      <c r="K508" s="65">
        <v>0</v>
      </c>
      <c r="L508" s="65">
        <v>0</v>
      </c>
      <c r="M508" s="65">
        <v>0</v>
      </c>
      <c r="N508" s="65">
        <v>0</v>
      </c>
      <c r="O508" s="65">
        <v>0</v>
      </c>
      <c r="P508" s="65">
        <v>0</v>
      </c>
      <c r="Q508" s="65">
        <v>0</v>
      </c>
      <c r="R508" s="65">
        <v>0</v>
      </c>
      <c r="S508" s="65">
        <v>0</v>
      </c>
      <c r="T508" s="65">
        <v>0</v>
      </c>
    </row>
    <row r="509" spans="1:20" x14ac:dyDescent="0.15">
      <c r="A509" s="79" t="s">
        <v>726</v>
      </c>
      <c r="C509" s="4"/>
      <c r="D509" s="9" t="s">
        <v>225</v>
      </c>
      <c r="E509" s="65">
        <v>0</v>
      </c>
      <c r="F509" s="65">
        <v>0</v>
      </c>
      <c r="G509" s="65">
        <v>0</v>
      </c>
      <c r="H509" s="65">
        <v>0</v>
      </c>
      <c r="I509" s="65">
        <v>0</v>
      </c>
      <c r="J509" s="65">
        <v>0</v>
      </c>
      <c r="K509" s="65">
        <v>0</v>
      </c>
      <c r="L509" s="65">
        <v>0</v>
      </c>
      <c r="M509" s="65">
        <v>0</v>
      </c>
      <c r="N509" s="65">
        <v>0</v>
      </c>
      <c r="O509" s="65">
        <v>0</v>
      </c>
      <c r="P509" s="65">
        <v>0</v>
      </c>
      <c r="Q509" s="65">
        <v>0</v>
      </c>
      <c r="R509" s="65">
        <v>0</v>
      </c>
      <c r="S509" s="65">
        <v>0</v>
      </c>
      <c r="T509" s="65">
        <v>0</v>
      </c>
    </row>
    <row r="510" spans="1:20" x14ac:dyDescent="0.15">
      <c r="A510" s="79" t="s">
        <v>726</v>
      </c>
      <c r="C510" s="4"/>
      <c r="D510" s="9" t="s">
        <v>226</v>
      </c>
      <c r="E510" s="65">
        <v>0</v>
      </c>
      <c r="F510" s="65">
        <v>0</v>
      </c>
      <c r="G510" s="65">
        <v>0</v>
      </c>
      <c r="H510" s="65">
        <v>0</v>
      </c>
      <c r="I510" s="65">
        <v>0</v>
      </c>
      <c r="J510" s="65">
        <v>0</v>
      </c>
      <c r="K510" s="65">
        <v>0</v>
      </c>
      <c r="L510" s="65">
        <v>0</v>
      </c>
      <c r="M510" s="65">
        <v>0</v>
      </c>
      <c r="N510" s="65">
        <v>0</v>
      </c>
      <c r="O510" s="65">
        <v>0</v>
      </c>
      <c r="P510" s="65">
        <v>0</v>
      </c>
      <c r="Q510" s="65">
        <v>0</v>
      </c>
      <c r="R510" s="65">
        <v>0</v>
      </c>
      <c r="S510" s="65">
        <v>0</v>
      </c>
      <c r="T510" s="65">
        <v>0</v>
      </c>
    </row>
    <row r="511" spans="1:20" x14ac:dyDescent="0.15">
      <c r="A511" s="79" t="s">
        <v>726</v>
      </c>
      <c r="C511" s="4"/>
      <c r="D511" s="9" t="s">
        <v>227</v>
      </c>
      <c r="E511" s="65">
        <v>0</v>
      </c>
      <c r="F511" s="65">
        <v>0</v>
      </c>
      <c r="G511" s="65">
        <v>0</v>
      </c>
      <c r="H511" s="65">
        <v>0</v>
      </c>
      <c r="I511" s="65">
        <v>0</v>
      </c>
      <c r="J511" s="65">
        <v>0</v>
      </c>
      <c r="K511" s="65">
        <v>0</v>
      </c>
      <c r="L511" s="65">
        <v>0</v>
      </c>
      <c r="M511" s="65">
        <v>0</v>
      </c>
      <c r="N511" s="65">
        <v>0</v>
      </c>
      <c r="O511" s="65">
        <v>0</v>
      </c>
      <c r="P511" s="65">
        <v>0</v>
      </c>
      <c r="Q511" s="65">
        <v>0</v>
      </c>
      <c r="R511" s="65">
        <v>0</v>
      </c>
      <c r="S511" s="65">
        <v>0</v>
      </c>
      <c r="T511" s="65">
        <v>0</v>
      </c>
    </row>
    <row r="512" spans="1:20" x14ac:dyDescent="0.15">
      <c r="A512" s="79" t="s">
        <v>726</v>
      </c>
      <c r="C512" s="4"/>
      <c r="D512" s="9" t="s">
        <v>228</v>
      </c>
      <c r="E512" s="65">
        <v>0</v>
      </c>
      <c r="F512" s="65">
        <v>0</v>
      </c>
      <c r="G512" s="65">
        <v>0</v>
      </c>
      <c r="H512" s="65">
        <v>0</v>
      </c>
      <c r="I512" s="65">
        <v>0</v>
      </c>
      <c r="J512" s="65">
        <v>0</v>
      </c>
      <c r="K512" s="65">
        <v>0</v>
      </c>
      <c r="L512" s="65">
        <v>0</v>
      </c>
      <c r="M512" s="65">
        <v>0</v>
      </c>
      <c r="N512" s="65">
        <v>0</v>
      </c>
      <c r="O512" s="65">
        <v>0</v>
      </c>
      <c r="P512" s="65">
        <v>0</v>
      </c>
      <c r="Q512" s="65">
        <v>0</v>
      </c>
      <c r="R512" s="65">
        <v>0</v>
      </c>
      <c r="S512" s="65">
        <v>0</v>
      </c>
      <c r="T512" s="65">
        <v>0</v>
      </c>
    </row>
    <row r="513" spans="1:20" x14ac:dyDescent="0.15">
      <c r="A513" s="79" t="s">
        <v>726</v>
      </c>
      <c r="C513" s="4"/>
      <c r="D513" s="9" t="s">
        <v>229</v>
      </c>
      <c r="E513" s="65">
        <v>0</v>
      </c>
      <c r="F513" s="65">
        <v>0</v>
      </c>
      <c r="G513" s="65">
        <v>0</v>
      </c>
      <c r="H513" s="65">
        <v>0</v>
      </c>
      <c r="I513" s="65">
        <v>0</v>
      </c>
      <c r="J513" s="65">
        <v>0</v>
      </c>
      <c r="K513" s="65">
        <v>0</v>
      </c>
      <c r="L513" s="65">
        <v>0</v>
      </c>
      <c r="M513" s="65">
        <v>0</v>
      </c>
      <c r="N513" s="65">
        <v>0</v>
      </c>
      <c r="O513" s="65">
        <v>0</v>
      </c>
      <c r="P513" s="65">
        <v>0</v>
      </c>
      <c r="Q513" s="65">
        <v>0</v>
      </c>
      <c r="R513" s="65">
        <v>0</v>
      </c>
      <c r="S513" s="65">
        <v>0</v>
      </c>
      <c r="T513" s="65">
        <v>0</v>
      </c>
    </row>
    <row r="514" spans="1:20" x14ac:dyDescent="0.15">
      <c r="A514" s="79" t="s">
        <v>726</v>
      </c>
      <c r="C514" s="4"/>
      <c r="D514" s="9" t="s">
        <v>230</v>
      </c>
      <c r="E514" s="65">
        <v>0</v>
      </c>
      <c r="F514" s="65">
        <v>0</v>
      </c>
      <c r="G514" s="65">
        <v>0</v>
      </c>
      <c r="H514" s="65">
        <v>0</v>
      </c>
      <c r="I514" s="65">
        <v>0</v>
      </c>
      <c r="J514" s="65">
        <v>0</v>
      </c>
      <c r="K514" s="65">
        <v>0</v>
      </c>
      <c r="L514" s="65">
        <v>0</v>
      </c>
      <c r="M514" s="65">
        <v>0</v>
      </c>
      <c r="N514" s="65">
        <v>0</v>
      </c>
      <c r="O514" s="65">
        <v>0</v>
      </c>
      <c r="P514" s="65">
        <v>0</v>
      </c>
      <c r="Q514" s="65">
        <v>0</v>
      </c>
      <c r="R514" s="65">
        <v>0</v>
      </c>
      <c r="S514" s="65">
        <v>0</v>
      </c>
      <c r="T514" s="65">
        <v>0</v>
      </c>
    </row>
    <row r="515" spans="1:20" x14ac:dyDescent="0.15">
      <c r="A515" s="79" t="s">
        <v>726</v>
      </c>
      <c r="C515" s="4"/>
      <c r="D515" s="9" t="s">
        <v>231</v>
      </c>
      <c r="E515" s="65">
        <v>0</v>
      </c>
      <c r="F515" s="65">
        <v>0</v>
      </c>
      <c r="G515" s="65">
        <v>0</v>
      </c>
      <c r="H515" s="65">
        <v>0</v>
      </c>
      <c r="I515" s="65">
        <v>0</v>
      </c>
      <c r="J515" s="65">
        <v>0</v>
      </c>
      <c r="K515" s="65">
        <v>0</v>
      </c>
      <c r="L515" s="65">
        <v>0</v>
      </c>
      <c r="M515" s="65">
        <v>0</v>
      </c>
      <c r="N515" s="65">
        <v>0</v>
      </c>
      <c r="O515" s="65">
        <v>0</v>
      </c>
      <c r="P515" s="65">
        <v>0</v>
      </c>
      <c r="Q515" s="65">
        <v>0</v>
      </c>
      <c r="R515" s="65">
        <v>0</v>
      </c>
      <c r="S515" s="65">
        <v>0</v>
      </c>
      <c r="T515" s="65">
        <v>0</v>
      </c>
    </row>
    <row r="516" spans="1:20" x14ac:dyDescent="0.15">
      <c r="A516" s="79" t="s">
        <v>726</v>
      </c>
      <c r="C516" s="4"/>
      <c r="D516" s="9" t="s">
        <v>232</v>
      </c>
      <c r="E516" s="65">
        <v>0</v>
      </c>
      <c r="F516" s="65">
        <v>0</v>
      </c>
      <c r="G516" s="65">
        <v>0</v>
      </c>
      <c r="H516" s="65">
        <v>0</v>
      </c>
      <c r="I516" s="65">
        <v>0</v>
      </c>
      <c r="J516" s="65">
        <v>0</v>
      </c>
      <c r="K516" s="65">
        <v>0</v>
      </c>
      <c r="L516" s="65">
        <v>0</v>
      </c>
      <c r="M516" s="65">
        <v>0</v>
      </c>
      <c r="N516" s="65">
        <v>0</v>
      </c>
      <c r="O516" s="65">
        <v>0</v>
      </c>
      <c r="P516" s="65">
        <v>0</v>
      </c>
      <c r="Q516" s="65">
        <v>0</v>
      </c>
      <c r="R516" s="65">
        <v>0</v>
      </c>
      <c r="S516" s="65">
        <v>0</v>
      </c>
      <c r="T516" s="65">
        <v>0</v>
      </c>
    </row>
    <row r="517" spans="1:20" x14ac:dyDescent="0.15">
      <c r="A517" s="79" t="s">
        <v>726</v>
      </c>
      <c r="C517" s="4"/>
      <c r="D517" s="9" t="s">
        <v>233</v>
      </c>
      <c r="E517" s="65">
        <v>53.139326036259924</v>
      </c>
      <c r="F517" s="65">
        <v>66.988027142305683</v>
      </c>
      <c r="G517" s="65">
        <v>59.034833901722394</v>
      </c>
      <c r="H517" s="65">
        <v>80.329484876810042</v>
      </c>
      <c r="I517" s="65">
        <v>77.732654031308712</v>
      </c>
      <c r="J517" s="65">
        <v>68.621414602866722</v>
      </c>
      <c r="K517" s="65">
        <v>89.150415205816387</v>
      </c>
      <c r="L517" s="65">
        <v>90.812514555332598</v>
      </c>
      <c r="M517" s="65">
        <v>88.825013797657746</v>
      </c>
      <c r="N517" s="65">
        <v>96.267773456815718</v>
      </c>
      <c r="O517" s="65">
        <v>100.01627007040793</v>
      </c>
      <c r="P517" s="65">
        <v>99.534548377937782</v>
      </c>
      <c r="Q517" s="65">
        <v>107.96627310110732</v>
      </c>
      <c r="R517" s="65">
        <v>109.41143817851776</v>
      </c>
      <c r="S517" s="65">
        <v>121.0844161437381</v>
      </c>
      <c r="T517" s="65">
        <v>136.96209073594952</v>
      </c>
    </row>
    <row r="518" spans="1:20" x14ac:dyDescent="0.15">
      <c r="A518" s="79" t="s">
        <v>726</v>
      </c>
      <c r="C518" s="4"/>
      <c r="D518" s="9" t="s">
        <v>234</v>
      </c>
      <c r="E518" s="65">
        <v>0</v>
      </c>
      <c r="F518" s="65">
        <v>0</v>
      </c>
      <c r="G518" s="65">
        <v>0</v>
      </c>
      <c r="H518" s="65">
        <v>0</v>
      </c>
      <c r="I518" s="65">
        <v>0</v>
      </c>
      <c r="J518" s="65">
        <v>0</v>
      </c>
      <c r="K518" s="65">
        <v>0</v>
      </c>
      <c r="L518" s="65">
        <v>0</v>
      </c>
      <c r="M518" s="65">
        <v>0</v>
      </c>
      <c r="N518" s="65">
        <v>0</v>
      </c>
      <c r="O518" s="65">
        <v>0</v>
      </c>
      <c r="P518" s="65">
        <v>0</v>
      </c>
      <c r="Q518" s="65">
        <v>0</v>
      </c>
      <c r="R518" s="65">
        <v>0</v>
      </c>
      <c r="S518" s="65">
        <v>0</v>
      </c>
      <c r="T518" s="65">
        <v>0</v>
      </c>
    </row>
    <row r="519" spans="1:20" x14ac:dyDescent="0.15">
      <c r="A519" s="79" t="s">
        <v>726</v>
      </c>
      <c r="C519" s="4"/>
      <c r="D519" s="9" t="s">
        <v>235</v>
      </c>
      <c r="E519" s="65">
        <v>0</v>
      </c>
      <c r="F519" s="65">
        <v>0</v>
      </c>
      <c r="G519" s="65">
        <v>0</v>
      </c>
      <c r="H519" s="65">
        <v>0</v>
      </c>
      <c r="I519" s="65">
        <v>0</v>
      </c>
      <c r="J519" s="65">
        <v>0</v>
      </c>
      <c r="K519" s="65">
        <v>0</v>
      </c>
      <c r="L519" s="65">
        <v>0</v>
      </c>
      <c r="M519" s="65">
        <v>0</v>
      </c>
      <c r="N519" s="65">
        <v>0</v>
      </c>
      <c r="O519" s="65">
        <v>0</v>
      </c>
      <c r="P519" s="65">
        <v>0</v>
      </c>
      <c r="Q519" s="65">
        <v>0</v>
      </c>
      <c r="R519" s="65">
        <v>0</v>
      </c>
      <c r="S519" s="65">
        <v>0</v>
      </c>
      <c r="T519" s="65">
        <v>0</v>
      </c>
    </row>
    <row r="520" spans="1:20" x14ac:dyDescent="0.15">
      <c r="A520" s="79" t="s">
        <v>726</v>
      </c>
      <c r="C520" s="4"/>
      <c r="D520" s="9" t="s">
        <v>72</v>
      </c>
      <c r="E520" s="65">
        <v>65.539671855011335</v>
      </c>
      <c r="F520" s="65">
        <v>194.22954836198673</v>
      </c>
      <c r="G520" s="65">
        <v>155.04739056782546</v>
      </c>
      <c r="H520" s="65">
        <v>318.67644572336411</v>
      </c>
      <c r="I520" s="65">
        <v>163.72795166193984</v>
      </c>
      <c r="J520" s="65">
        <v>230.43205012457767</v>
      </c>
      <c r="K520" s="65">
        <v>301.640724943294</v>
      </c>
      <c r="L520" s="65">
        <v>468.74072845252488</v>
      </c>
      <c r="M520" s="65">
        <v>356.15503143951838</v>
      </c>
      <c r="N520" s="65">
        <v>468.39937599494669</v>
      </c>
      <c r="O520" s="65">
        <v>594.79230138550815</v>
      </c>
      <c r="P520" s="65">
        <v>466.24598432330862</v>
      </c>
      <c r="Q520" s="65">
        <v>714.95155666291282</v>
      </c>
      <c r="R520" s="65">
        <v>621.64110776848008</v>
      </c>
      <c r="S520" s="65">
        <v>858.20155108004553</v>
      </c>
      <c r="T520" s="65">
        <v>1278.862626372189</v>
      </c>
    </row>
    <row r="521" spans="1:20" x14ac:dyDescent="0.15">
      <c r="A521" s="79" t="s">
        <v>726</v>
      </c>
      <c r="C521" s="4"/>
      <c r="D521" s="7" t="s">
        <v>243</v>
      </c>
      <c r="E521" s="65">
        <v>560.02858428055981</v>
      </c>
      <c r="F521" s="65">
        <v>581.43808281146812</v>
      </c>
      <c r="G521" s="65">
        <v>591.64356423009065</v>
      </c>
      <c r="H521" s="65">
        <v>647.88058406362552</v>
      </c>
      <c r="I521" s="65">
        <v>451.70819788233865</v>
      </c>
      <c r="J521" s="65">
        <v>607.08418006820671</v>
      </c>
      <c r="K521" s="65">
        <v>566.00065718323606</v>
      </c>
      <c r="L521" s="65">
        <v>783.22842859831746</v>
      </c>
      <c r="M521" s="65">
        <v>666.83681119380844</v>
      </c>
      <c r="N521" s="65">
        <v>741.27078820515601</v>
      </c>
      <c r="O521" s="65">
        <v>900.2006642016978</v>
      </c>
      <c r="P521" s="65">
        <v>759.89204329752852</v>
      </c>
      <c r="Q521" s="65">
        <v>1022.4080342245716</v>
      </c>
      <c r="R521" s="65">
        <v>911.98529951285491</v>
      </c>
      <c r="S521" s="65">
        <v>1152.6451625252425</v>
      </c>
      <c r="T521" s="65">
        <v>1591.0884677102906</v>
      </c>
    </row>
    <row r="522" spans="1:20" x14ac:dyDescent="0.15">
      <c r="A522" s="79" t="s">
        <v>726</v>
      </c>
      <c r="C522" s="7" t="s">
        <v>23</v>
      </c>
      <c r="D522" s="8"/>
    </row>
    <row r="523" spans="1:20" x14ac:dyDescent="0.15">
      <c r="A523" s="79" t="s">
        <v>726</v>
      </c>
      <c r="C523" s="4"/>
      <c r="D523" s="7" t="s">
        <v>22</v>
      </c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</row>
    <row r="524" spans="1:20" x14ac:dyDescent="0.15">
      <c r="A524" s="79" t="s">
        <v>726</v>
      </c>
      <c r="C524" s="4"/>
      <c r="D524" s="9" t="s">
        <v>20</v>
      </c>
      <c r="E524" s="14">
        <v>71.910005000000012</v>
      </c>
      <c r="F524" s="14">
        <v>54.180904000000005</v>
      </c>
      <c r="G524" s="14">
        <v>49.766065000000005</v>
      </c>
      <c r="H524" s="14">
        <v>48.952359000000001</v>
      </c>
      <c r="I524" s="14">
        <v>47.490580999999999</v>
      </c>
      <c r="J524" s="14">
        <v>45.818872000000006</v>
      </c>
      <c r="K524" s="14">
        <v>44.137999999999998</v>
      </c>
      <c r="L524" s="14">
        <v>50.786408000000002</v>
      </c>
      <c r="M524" s="14">
        <v>45.499053999999994</v>
      </c>
      <c r="N524" s="14">
        <v>45.380408000000003</v>
      </c>
      <c r="O524" s="14">
        <v>52.466313</v>
      </c>
      <c r="P524" s="14">
        <v>50.596343000000005</v>
      </c>
      <c r="Q524" s="14">
        <v>54.495692000000005</v>
      </c>
      <c r="R524" s="14">
        <v>53.849103000000007</v>
      </c>
      <c r="S524" s="14">
        <v>55.307103000000005</v>
      </c>
      <c r="T524" s="14">
        <v>63.018690999999997</v>
      </c>
    </row>
    <row r="525" spans="1:20" x14ac:dyDescent="0.15">
      <c r="A525" s="79" t="s">
        <v>726</v>
      </c>
      <c r="C525" s="4"/>
      <c r="D525" s="9" t="s">
        <v>19</v>
      </c>
      <c r="E525" s="14">
        <v>76.700513999999998</v>
      </c>
      <c r="F525" s="14">
        <v>54.667774000000001</v>
      </c>
      <c r="G525" s="14">
        <v>53.698150999999996</v>
      </c>
      <c r="H525" s="14">
        <v>47.321421999999998</v>
      </c>
      <c r="I525" s="14">
        <v>44.982014000000007</v>
      </c>
      <c r="J525" s="14">
        <v>44.221265000000002</v>
      </c>
      <c r="K525" s="14">
        <v>43.973390000000002</v>
      </c>
      <c r="L525" s="14">
        <v>46.229086000000002</v>
      </c>
      <c r="M525" s="14">
        <v>45.159661999999997</v>
      </c>
      <c r="N525" s="14">
        <v>44.948944000000004</v>
      </c>
      <c r="O525" s="14">
        <v>48.712006000000002</v>
      </c>
      <c r="P525" s="14">
        <v>49.811285000000005</v>
      </c>
      <c r="Q525" s="14">
        <v>52.702911999999998</v>
      </c>
      <c r="R525" s="14">
        <v>51.659019000000001</v>
      </c>
      <c r="S525" s="14">
        <v>55.161228999999999</v>
      </c>
      <c r="T525" s="14">
        <v>62.066207000000006</v>
      </c>
    </row>
    <row r="526" spans="1:20" x14ac:dyDescent="0.15">
      <c r="A526" s="79" t="s">
        <v>726</v>
      </c>
      <c r="C526" s="4"/>
      <c r="D526" s="55" t="s">
        <v>18</v>
      </c>
      <c r="E526" s="14">
        <v>87.681907999999993</v>
      </c>
      <c r="F526" s="14">
        <v>69.084050000000005</v>
      </c>
      <c r="G526" s="14">
        <v>72.487445999999991</v>
      </c>
      <c r="H526" s="14">
        <v>49.032830000000004</v>
      </c>
      <c r="I526" s="14">
        <v>46.857375999999995</v>
      </c>
      <c r="J526" s="14">
        <v>45.833777000000005</v>
      </c>
      <c r="K526" s="14">
        <v>42.916017999999994</v>
      </c>
      <c r="L526" s="14">
        <v>43.783861999999999</v>
      </c>
      <c r="M526" s="14">
        <v>43.873199999999997</v>
      </c>
      <c r="N526" s="14">
        <v>44.624703000000004</v>
      </c>
      <c r="O526" s="14">
        <v>46.471746000000003</v>
      </c>
      <c r="P526" s="14">
        <v>46.720171999999998</v>
      </c>
      <c r="Q526" s="14">
        <v>48.881288999999995</v>
      </c>
      <c r="R526" s="14">
        <v>47.996803</v>
      </c>
      <c r="S526" s="14">
        <v>49.786529000000002</v>
      </c>
      <c r="T526" s="14">
        <v>52.473591999999996</v>
      </c>
    </row>
    <row r="527" spans="1:20" x14ac:dyDescent="0.15">
      <c r="A527" s="79" t="s">
        <v>726</v>
      </c>
      <c r="C527" s="4"/>
      <c r="D527" s="55" t="s">
        <v>17</v>
      </c>
      <c r="E527" s="14">
        <v>94.051168000000004</v>
      </c>
      <c r="F527" s="14">
        <v>76.835524000000007</v>
      </c>
      <c r="G527" s="14">
        <v>77.779904999999999</v>
      </c>
      <c r="H527" s="14">
        <v>63.349065000000003</v>
      </c>
      <c r="I527" s="14">
        <v>58.703211000000003</v>
      </c>
      <c r="J527" s="14">
        <v>70.100397000000001</v>
      </c>
      <c r="K527" s="14">
        <v>42.082067000000002</v>
      </c>
      <c r="L527" s="14">
        <v>48.723948</v>
      </c>
      <c r="M527" s="14">
        <v>54.160470000000004</v>
      </c>
      <c r="N527" s="14">
        <v>43.458421000000001</v>
      </c>
      <c r="O527" s="14">
        <v>43.902921000000006</v>
      </c>
      <c r="P527" s="14">
        <v>47.988922000000002</v>
      </c>
      <c r="Q527" s="14">
        <v>43.540302000000004</v>
      </c>
      <c r="R527" s="14">
        <v>43.021273000000001</v>
      </c>
      <c r="S527" s="14">
        <v>44.068934999999996</v>
      </c>
      <c r="T527" s="14">
        <v>47.932487999999999</v>
      </c>
    </row>
    <row r="528" spans="1:20" x14ac:dyDescent="0.15">
      <c r="A528" s="79" t="s">
        <v>726</v>
      </c>
      <c r="C528" s="4"/>
      <c r="D528" s="55" t="s">
        <v>0</v>
      </c>
      <c r="E528" s="14">
        <v>97.964381000000003</v>
      </c>
      <c r="F528" s="14">
        <v>92.237285999999997</v>
      </c>
      <c r="G528" s="14">
        <v>109.399067</v>
      </c>
      <c r="H528" s="14">
        <v>77.549125000000004</v>
      </c>
      <c r="I528" s="14">
        <v>55.225279999999998</v>
      </c>
      <c r="J528" s="14">
        <v>84.669339000000008</v>
      </c>
      <c r="K528" s="14">
        <v>41.645305999999998</v>
      </c>
      <c r="L528" s="14">
        <v>61.422426000000002</v>
      </c>
      <c r="M528" s="14">
        <v>66.394482999999994</v>
      </c>
      <c r="N528" s="14">
        <v>46.708887000000004</v>
      </c>
      <c r="O528" s="14">
        <v>62.073185000000002</v>
      </c>
      <c r="P528" s="14">
        <v>57.139362999999996</v>
      </c>
      <c r="Q528" s="14">
        <v>79.113945999999999</v>
      </c>
      <c r="R528" s="14">
        <v>43.734857000000005</v>
      </c>
      <c r="S528" s="14">
        <v>43.161475000000003</v>
      </c>
      <c r="T528" s="14">
        <v>41.952413999999997</v>
      </c>
    </row>
    <row r="529" spans="1:20" x14ac:dyDescent="0.15">
      <c r="A529" s="79" t="s">
        <v>726</v>
      </c>
      <c r="C529" s="4"/>
      <c r="D529" s="55" t="s">
        <v>16</v>
      </c>
      <c r="E529" s="14">
        <v>112.31797</v>
      </c>
      <c r="F529" s="14">
        <v>93.783407000000011</v>
      </c>
      <c r="G529" s="14">
        <v>128.96117000000001</v>
      </c>
      <c r="H529" s="14">
        <v>86.408661999999993</v>
      </c>
      <c r="I529" s="14">
        <v>55.759793000000002</v>
      </c>
      <c r="J529" s="14">
        <v>108.99761900000001</v>
      </c>
      <c r="K529" s="14">
        <v>47.662015000000004</v>
      </c>
      <c r="L529" s="14">
        <v>93.243823999999989</v>
      </c>
      <c r="M529" s="14">
        <v>75.872171000000009</v>
      </c>
      <c r="N529" s="14">
        <v>56.104872999999998</v>
      </c>
      <c r="O529" s="14">
        <v>73.877346000000003</v>
      </c>
      <c r="P529" s="14">
        <v>65.360107999999997</v>
      </c>
      <c r="Q529" s="14">
        <v>81.174111000000011</v>
      </c>
      <c r="R529" s="14">
        <v>69.584611999999993</v>
      </c>
      <c r="S529" s="14">
        <v>61.460999000000008</v>
      </c>
      <c r="T529" s="14">
        <v>56.571525000000001</v>
      </c>
    </row>
    <row r="530" spans="1:20" x14ac:dyDescent="0.15">
      <c r="A530" s="79" t="s">
        <v>726</v>
      </c>
      <c r="C530" s="4"/>
      <c r="D530" s="55" t="s">
        <v>15</v>
      </c>
      <c r="E530" s="14">
        <v>108.84838099999999</v>
      </c>
      <c r="F530" s="14">
        <v>97.564979000000008</v>
      </c>
      <c r="G530" s="14">
        <v>128.02561299999999</v>
      </c>
      <c r="H530" s="14">
        <v>99.145118000000011</v>
      </c>
      <c r="I530" s="14">
        <v>63.167180999999999</v>
      </c>
      <c r="J530" s="14">
        <v>107.889522</v>
      </c>
      <c r="K530" s="14">
        <v>69.765332999999998</v>
      </c>
      <c r="L530" s="14">
        <v>91.484544999999997</v>
      </c>
      <c r="M530" s="14">
        <v>81.455539000000002</v>
      </c>
      <c r="N530" s="14">
        <v>64.535567999999998</v>
      </c>
      <c r="O530" s="14">
        <v>87.493702000000013</v>
      </c>
      <c r="P530" s="14">
        <v>71.881633000000008</v>
      </c>
      <c r="Q530" s="14">
        <v>82.455289000000008</v>
      </c>
      <c r="R530" s="14">
        <v>72.972544999999997</v>
      </c>
      <c r="S530" s="14">
        <v>74.401936000000006</v>
      </c>
      <c r="T530" s="14">
        <v>62.356987000000004</v>
      </c>
    </row>
    <row r="531" spans="1:20" x14ac:dyDescent="0.15">
      <c r="A531" s="79" t="s">
        <v>726</v>
      </c>
      <c r="C531" s="4"/>
      <c r="D531" s="55" t="s">
        <v>14</v>
      </c>
      <c r="E531" s="14">
        <v>111.917658</v>
      </c>
      <c r="F531" s="14">
        <v>97.900767999999999</v>
      </c>
      <c r="G531" s="14">
        <v>128.04096100000001</v>
      </c>
      <c r="H531" s="14">
        <v>86.596982999999994</v>
      </c>
      <c r="I531" s="14">
        <v>68.458952999999994</v>
      </c>
      <c r="J531" s="14">
        <v>104.68681500000001</v>
      </c>
      <c r="K531" s="14">
        <v>46.683084999999998</v>
      </c>
      <c r="L531" s="14">
        <v>93.300497000000007</v>
      </c>
      <c r="M531" s="14">
        <v>80.153254000000004</v>
      </c>
      <c r="N531" s="14">
        <v>62.104794000000005</v>
      </c>
      <c r="O531" s="14">
        <v>85.202685000000002</v>
      </c>
      <c r="P531" s="14">
        <v>70.799075000000002</v>
      </c>
      <c r="Q531" s="14">
        <v>80.387799999999999</v>
      </c>
      <c r="R531" s="14">
        <v>67.545092999999994</v>
      </c>
      <c r="S531" s="14">
        <v>69.290089000000009</v>
      </c>
      <c r="T531" s="14">
        <v>53.758817000000001</v>
      </c>
    </row>
    <row r="532" spans="1:20" x14ac:dyDescent="0.15">
      <c r="A532" s="79" t="s">
        <v>726</v>
      </c>
      <c r="C532" s="4"/>
      <c r="D532" s="55" t="s">
        <v>13</v>
      </c>
      <c r="E532" s="14">
        <v>102.322098</v>
      </c>
      <c r="F532" s="14">
        <v>87.916581999999991</v>
      </c>
      <c r="G532" s="14">
        <v>114.74796000000001</v>
      </c>
      <c r="H532" s="14">
        <v>73.050956000000014</v>
      </c>
      <c r="I532" s="14">
        <v>68.538830000000004</v>
      </c>
      <c r="J532" s="14">
        <v>95.147342000000009</v>
      </c>
      <c r="K532" s="14">
        <v>69.195299000000006</v>
      </c>
      <c r="L532" s="14">
        <v>70.598538000000005</v>
      </c>
      <c r="M532" s="14">
        <v>67.176186000000001</v>
      </c>
      <c r="N532" s="14">
        <v>77.821305999999993</v>
      </c>
      <c r="O532" s="14">
        <v>62.072061000000005</v>
      </c>
      <c r="P532" s="14">
        <v>63.373531999999997</v>
      </c>
      <c r="Q532" s="14">
        <v>58.081542999999996</v>
      </c>
      <c r="R532" s="14">
        <v>56.954244000000003</v>
      </c>
      <c r="S532" s="14">
        <v>48.828677000000006</v>
      </c>
      <c r="T532" s="14">
        <v>43.502614000000001</v>
      </c>
    </row>
    <row r="533" spans="1:20" x14ac:dyDescent="0.15">
      <c r="A533" s="79" t="s">
        <v>726</v>
      </c>
      <c r="C533" s="4"/>
      <c r="D533" s="55" t="s">
        <v>12</v>
      </c>
      <c r="E533" s="14">
        <v>99.12873900000001</v>
      </c>
      <c r="F533" s="14">
        <v>76.201274000000012</v>
      </c>
      <c r="G533" s="14">
        <v>79.879009999999994</v>
      </c>
      <c r="H533" s="14">
        <v>62.702283000000001</v>
      </c>
      <c r="I533" s="14">
        <v>55.404743000000003</v>
      </c>
      <c r="J533" s="14">
        <v>72.062080000000009</v>
      </c>
      <c r="K533" s="14">
        <v>48.636826999999997</v>
      </c>
      <c r="L533" s="14">
        <v>57.761156999999997</v>
      </c>
      <c r="M533" s="14">
        <v>59.091873</v>
      </c>
      <c r="N533" s="14">
        <v>43.844029999999997</v>
      </c>
      <c r="O533" s="14">
        <v>50.646993999999999</v>
      </c>
      <c r="P533" s="14">
        <v>51.684925999999997</v>
      </c>
      <c r="Q533" s="14">
        <v>51.555982000000007</v>
      </c>
      <c r="R533" s="14">
        <v>44.737875000000003</v>
      </c>
      <c r="S533" s="14">
        <v>45.243051000000001</v>
      </c>
      <c r="T533" s="14">
        <v>50.449591999999996</v>
      </c>
    </row>
    <row r="534" spans="1:20" x14ac:dyDescent="0.15">
      <c r="A534" s="79" t="s">
        <v>726</v>
      </c>
      <c r="C534" s="4"/>
      <c r="D534" s="55" t="s">
        <v>11</v>
      </c>
      <c r="E534" s="14">
        <v>79.865795000000006</v>
      </c>
      <c r="F534" s="14">
        <v>63.662764000000003</v>
      </c>
      <c r="G534" s="14">
        <v>61.835414</v>
      </c>
      <c r="H534" s="14">
        <v>44.819738000000001</v>
      </c>
      <c r="I534" s="14">
        <v>44.810182999999995</v>
      </c>
      <c r="J534" s="14">
        <v>43.478786999999997</v>
      </c>
      <c r="K534" s="14">
        <v>42.826661000000001</v>
      </c>
      <c r="L534" s="14">
        <v>48.490594000000002</v>
      </c>
      <c r="M534" s="14">
        <v>45.242051000000004</v>
      </c>
      <c r="N534" s="14">
        <v>45.336300000000001</v>
      </c>
      <c r="O534" s="14">
        <v>47.065076999999995</v>
      </c>
      <c r="P534" s="14">
        <v>46.390966999999996</v>
      </c>
      <c r="Q534" s="14">
        <v>48.300747000000001</v>
      </c>
      <c r="R534" s="14">
        <v>46.399561999999996</v>
      </c>
      <c r="S534" s="14">
        <v>51.267167999999998</v>
      </c>
      <c r="T534" s="14">
        <v>55.754605000000005</v>
      </c>
    </row>
    <row r="535" spans="1:20" x14ac:dyDescent="0.15">
      <c r="A535" s="79" t="s">
        <v>726</v>
      </c>
      <c r="C535" s="4"/>
      <c r="D535" s="55" t="s">
        <v>10</v>
      </c>
      <c r="E535" s="14">
        <v>69.165464000000014</v>
      </c>
      <c r="F535" s="14">
        <v>56.852345</v>
      </c>
      <c r="G535" s="14">
        <v>45.941148999999996</v>
      </c>
      <c r="H535" s="14">
        <v>46.266527000000004</v>
      </c>
      <c r="I535" s="14">
        <v>44.302931000000001</v>
      </c>
      <c r="J535" s="14">
        <v>44.424805999999997</v>
      </c>
      <c r="K535" s="14">
        <v>43.567661000000001</v>
      </c>
      <c r="L535" s="14">
        <v>47.271526000000001</v>
      </c>
      <c r="M535" s="14">
        <v>46.797762000000006</v>
      </c>
      <c r="N535" s="14">
        <v>45.592295</v>
      </c>
      <c r="O535" s="14">
        <v>53.358772000000002</v>
      </c>
      <c r="P535" s="14">
        <v>51.156146</v>
      </c>
      <c r="Q535" s="14">
        <v>54.538832000000006</v>
      </c>
      <c r="R535" s="14">
        <v>54.238722000000003</v>
      </c>
      <c r="S535" s="14">
        <v>54.785264000000005</v>
      </c>
      <c r="T535" s="14">
        <v>61.281561000000004</v>
      </c>
    </row>
    <row r="536" spans="1:20" x14ac:dyDescent="0.15">
      <c r="A536" s="79" t="s">
        <v>726</v>
      </c>
      <c r="C536" s="4"/>
      <c r="D536" s="55" t="s">
        <v>21</v>
      </c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</row>
    <row r="537" spans="1:20" x14ac:dyDescent="0.15">
      <c r="A537" s="79" t="s">
        <v>726</v>
      </c>
      <c r="C537" s="4"/>
      <c r="D537" s="9" t="s">
        <v>20</v>
      </c>
      <c r="E537" s="14" t="s">
        <v>569</v>
      </c>
      <c r="F537" s="14" t="s">
        <v>570</v>
      </c>
      <c r="G537" s="14" t="s">
        <v>540</v>
      </c>
      <c r="H537" s="14" t="s">
        <v>391</v>
      </c>
      <c r="I537" s="14" t="s">
        <v>546</v>
      </c>
      <c r="J537" s="14" t="s">
        <v>394</v>
      </c>
      <c r="K537" s="14" t="s">
        <v>571</v>
      </c>
      <c r="L537" s="14" t="s">
        <v>399</v>
      </c>
      <c r="M537" s="14" t="s">
        <v>400</v>
      </c>
      <c r="N537" s="14" t="s">
        <v>572</v>
      </c>
      <c r="O537" s="14" t="s">
        <v>370</v>
      </c>
      <c r="P537" s="14" t="s">
        <v>573</v>
      </c>
      <c r="Q537" s="14" t="s">
        <v>373</v>
      </c>
      <c r="R537" s="14" t="s">
        <v>574</v>
      </c>
      <c r="S537" s="14" t="s">
        <v>379</v>
      </c>
      <c r="T537" s="14" t="s">
        <v>514</v>
      </c>
    </row>
    <row r="538" spans="1:20" x14ac:dyDescent="0.15">
      <c r="A538" s="79" t="s">
        <v>726</v>
      </c>
      <c r="C538" s="4"/>
      <c r="D538" s="9" t="s">
        <v>19</v>
      </c>
      <c r="E538" s="14" t="s">
        <v>575</v>
      </c>
      <c r="F538" s="14" t="s">
        <v>576</v>
      </c>
      <c r="G538" s="14" t="s">
        <v>541</v>
      </c>
      <c r="H538" s="14" t="s">
        <v>544</v>
      </c>
      <c r="I538" s="14" t="s">
        <v>547</v>
      </c>
      <c r="J538" s="14" t="s">
        <v>577</v>
      </c>
      <c r="K538" s="14" t="s">
        <v>553</v>
      </c>
      <c r="L538" s="14" t="s">
        <v>578</v>
      </c>
      <c r="M538" s="14" t="s">
        <v>557</v>
      </c>
      <c r="N538" s="14" t="s">
        <v>579</v>
      </c>
      <c r="O538" s="14" t="s">
        <v>405</v>
      </c>
      <c r="P538" s="14" t="s">
        <v>407</v>
      </c>
      <c r="Q538" s="14" t="s">
        <v>374</v>
      </c>
      <c r="R538" s="14" t="s">
        <v>375</v>
      </c>
      <c r="S538" s="14" t="s">
        <v>380</v>
      </c>
      <c r="T538" s="14" t="s">
        <v>367</v>
      </c>
    </row>
    <row r="539" spans="1:20" x14ac:dyDescent="0.15">
      <c r="A539" s="79" t="s">
        <v>726</v>
      </c>
      <c r="C539" s="4"/>
      <c r="D539" s="55" t="s">
        <v>18</v>
      </c>
      <c r="E539" s="14" t="s">
        <v>422</v>
      </c>
      <c r="F539" s="14" t="s">
        <v>435</v>
      </c>
      <c r="G539" s="14" t="s">
        <v>443</v>
      </c>
      <c r="H539" s="14" t="s">
        <v>580</v>
      </c>
      <c r="I539" s="14" t="s">
        <v>459</v>
      </c>
      <c r="J539" s="14" t="s">
        <v>581</v>
      </c>
      <c r="K539" s="14" t="s">
        <v>397</v>
      </c>
      <c r="L539" s="14" t="s">
        <v>555</v>
      </c>
      <c r="M539" s="14" t="s">
        <v>558</v>
      </c>
      <c r="N539" s="14" t="s">
        <v>389</v>
      </c>
      <c r="O539" s="14" t="s">
        <v>371</v>
      </c>
      <c r="P539" s="14" t="s">
        <v>582</v>
      </c>
      <c r="Q539" s="14" t="s">
        <v>583</v>
      </c>
      <c r="R539" s="14" t="s">
        <v>412</v>
      </c>
      <c r="S539" s="14" t="s">
        <v>584</v>
      </c>
      <c r="T539" s="14" t="s">
        <v>390</v>
      </c>
    </row>
    <row r="540" spans="1:20" x14ac:dyDescent="0.15">
      <c r="A540" s="79" t="s">
        <v>726</v>
      </c>
      <c r="C540" s="4"/>
      <c r="D540" s="55" t="s">
        <v>17</v>
      </c>
      <c r="E540" s="14" t="s">
        <v>423</v>
      </c>
      <c r="F540" s="14" t="s">
        <v>585</v>
      </c>
      <c r="G540" s="14" t="s">
        <v>444</v>
      </c>
      <c r="H540" s="14" t="s">
        <v>586</v>
      </c>
      <c r="I540" s="14" t="s">
        <v>587</v>
      </c>
      <c r="J540" s="14" t="s">
        <v>482</v>
      </c>
      <c r="K540" s="14" t="s">
        <v>588</v>
      </c>
      <c r="L540" s="14" t="s">
        <v>589</v>
      </c>
      <c r="M540" s="14" t="s">
        <v>482</v>
      </c>
      <c r="N540" s="14" t="s">
        <v>559</v>
      </c>
      <c r="O540" s="14" t="s">
        <v>490</v>
      </c>
      <c r="P540" s="14" t="s">
        <v>562</v>
      </c>
      <c r="Q540" s="14" t="s">
        <v>590</v>
      </c>
      <c r="R540" s="14" t="s">
        <v>418</v>
      </c>
      <c r="S540" s="14" t="s">
        <v>414</v>
      </c>
      <c r="T540" s="14" t="s">
        <v>415</v>
      </c>
    </row>
    <row r="541" spans="1:20" x14ac:dyDescent="0.15">
      <c r="A541" s="79" t="s">
        <v>726</v>
      </c>
      <c r="C541" s="4"/>
      <c r="D541" s="55" t="s">
        <v>0</v>
      </c>
      <c r="E541" s="14" t="s">
        <v>424</v>
      </c>
      <c r="F541" s="14" t="s">
        <v>437</v>
      </c>
      <c r="G541" s="14" t="s">
        <v>445</v>
      </c>
      <c r="H541" s="14" t="s">
        <v>591</v>
      </c>
      <c r="I541" s="14" t="s">
        <v>592</v>
      </c>
      <c r="J541" s="14" t="s">
        <v>483</v>
      </c>
      <c r="K541" s="14" t="s">
        <v>593</v>
      </c>
      <c r="L541" s="14" t="s">
        <v>424</v>
      </c>
      <c r="M541" s="14" t="s">
        <v>483</v>
      </c>
      <c r="N541" s="14" t="s">
        <v>594</v>
      </c>
      <c r="O541" s="14" t="s">
        <v>491</v>
      </c>
      <c r="P541" s="14" t="s">
        <v>498</v>
      </c>
      <c r="Q541" s="14" t="s">
        <v>502</v>
      </c>
      <c r="R541" s="14" t="s">
        <v>508</v>
      </c>
      <c r="S541" s="14" t="s">
        <v>595</v>
      </c>
      <c r="T541" s="14" t="s">
        <v>491</v>
      </c>
    </row>
    <row r="542" spans="1:20" x14ac:dyDescent="0.15">
      <c r="A542" s="79" t="s">
        <v>726</v>
      </c>
      <c r="C542" s="4"/>
      <c r="D542" s="55" t="s">
        <v>16</v>
      </c>
      <c r="E542" s="14" t="s">
        <v>425</v>
      </c>
      <c r="F542" s="14" t="s">
        <v>596</v>
      </c>
      <c r="G542" s="14" t="s">
        <v>597</v>
      </c>
      <c r="H542" s="14" t="s">
        <v>433</v>
      </c>
      <c r="I542" s="14" t="s">
        <v>462</v>
      </c>
      <c r="J542" s="14" t="s">
        <v>598</v>
      </c>
      <c r="K542" s="14" t="s">
        <v>599</v>
      </c>
      <c r="L542" s="14" t="s">
        <v>462</v>
      </c>
      <c r="M542" s="14" t="s">
        <v>484</v>
      </c>
      <c r="N542" s="14" t="s">
        <v>487</v>
      </c>
      <c r="O542" s="14" t="s">
        <v>484</v>
      </c>
      <c r="P542" s="14" t="s">
        <v>425</v>
      </c>
      <c r="Q542" s="14" t="s">
        <v>600</v>
      </c>
      <c r="R542" s="14" t="s">
        <v>601</v>
      </c>
      <c r="S542" s="14" t="s">
        <v>511</v>
      </c>
      <c r="T542" s="14" t="s">
        <v>383</v>
      </c>
    </row>
    <row r="543" spans="1:20" x14ac:dyDescent="0.15">
      <c r="A543" s="79" t="s">
        <v>726</v>
      </c>
      <c r="C543" s="4"/>
      <c r="D543" s="55" t="s">
        <v>15</v>
      </c>
      <c r="E543" s="14" t="s">
        <v>426</v>
      </c>
      <c r="F543" s="14" t="s">
        <v>439</v>
      </c>
      <c r="G543" s="14" t="s">
        <v>446</v>
      </c>
      <c r="H543" s="14" t="s">
        <v>602</v>
      </c>
      <c r="I543" s="14" t="s">
        <v>463</v>
      </c>
      <c r="J543" s="14" t="s">
        <v>603</v>
      </c>
      <c r="K543" s="14" t="s">
        <v>474</v>
      </c>
      <c r="L543" s="14" t="s">
        <v>604</v>
      </c>
      <c r="M543" s="14" t="s">
        <v>485</v>
      </c>
      <c r="N543" s="14" t="s">
        <v>369</v>
      </c>
      <c r="O543" s="14" t="s">
        <v>493</v>
      </c>
      <c r="P543" s="14" t="s">
        <v>605</v>
      </c>
      <c r="Q543" s="14" t="s">
        <v>504</v>
      </c>
      <c r="R543" s="14" t="s">
        <v>509</v>
      </c>
      <c r="S543" s="14" t="s">
        <v>512</v>
      </c>
      <c r="T543" s="14" t="s">
        <v>515</v>
      </c>
    </row>
    <row r="544" spans="1:20" x14ac:dyDescent="0.15">
      <c r="A544" s="79" t="s">
        <v>726</v>
      </c>
      <c r="C544" s="4"/>
      <c r="D544" s="55" t="s">
        <v>14</v>
      </c>
      <c r="E544" s="14" t="s">
        <v>427</v>
      </c>
      <c r="F544" s="14" t="s">
        <v>440</v>
      </c>
      <c r="G544" s="14" t="s">
        <v>450</v>
      </c>
      <c r="H544" s="14" t="s">
        <v>456</v>
      </c>
      <c r="I544" s="14" t="s">
        <v>464</v>
      </c>
      <c r="J544" s="14" t="s">
        <v>469</v>
      </c>
      <c r="K544" s="14" t="s">
        <v>554</v>
      </c>
      <c r="L544" s="14" t="s">
        <v>606</v>
      </c>
      <c r="M544" s="14" t="s">
        <v>450</v>
      </c>
      <c r="N544" s="14" t="s">
        <v>488</v>
      </c>
      <c r="O544" s="14" t="s">
        <v>469</v>
      </c>
      <c r="P544" s="14" t="s">
        <v>607</v>
      </c>
      <c r="Q544" s="14" t="s">
        <v>505</v>
      </c>
      <c r="R544" s="14" t="s">
        <v>510</v>
      </c>
      <c r="S544" s="14" t="s">
        <v>513</v>
      </c>
      <c r="T544" s="14" t="s">
        <v>516</v>
      </c>
    </row>
    <row r="545" spans="1:20" x14ac:dyDescent="0.15">
      <c r="A545" s="79" t="s">
        <v>726</v>
      </c>
      <c r="C545" s="4"/>
      <c r="D545" s="55" t="s">
        <v>13</v>
      </c>
      <c r="E545" s="14" t="s">
        <v>608</v>
      </c>
      <c r="F545" s="14" t="s">
        <v>539</v>
      </c>
      <c r="G545" s="14" t="s">
        <v>609</v>
      </c>
      <c r="H545" s="14" t="s">
        <v>610</v>
      </c>
      <c r="I545" s="14" t="s">
        <v>465</v>
      </c>
      <c r="J545" s="14" t="s">
        <v>430</v>
      </c>
      <c r="K545" s="14" t="s">
        <v>475</v>
      </c>
      <c r="L545" s="14" t="s">
        <v>611</v>
      </c>
      <c r="M545" s="14" t="s">
        <v>486</v>
      </c>
      <c r="N545" s="14" t="s">
        <v>486</v>
      </c>
      <c r="O545" s="14" t="s">
        <v>494</v>
      </c>
      <c r="P545" s="14" t="s">
        <v>501</v>
      </c>
      <c r="Q545" s="14" t="s">
        <v>612</v>
      </c>
      <c r="R545" s="14" t="s">
        <v>501</v>
      </c>
      <c r="S545" s="14" t="s">
        <v>566</v>
      </c>
      <c r="T545" s="14" t="s">
        <v>416</v>
      </c>
    </row>
    <row r="546" spans="1:20" x14ac:dyDescent="0.15">
      <c r="A546" s="79" t="s">
        <v>726</v>
      </c>
      <c r="C546" s="4"/>
      <c r="D546" s="55" t="s">
        <v>12</v>
      </c>
      <c r="E546" s="14" t="s">
        <v>441</v>
      </c>
      <c r="F546" s="14" t="s">
        <v>441</v>
      </c>
      <c r="G546" s="14" t="s">
        <v>448</v>
      </c>
      <c r="H546" s="14" t="s">
        <v>452</v>
      </c>
      <c r="I546" s="14" t="s">
        <v>548</v>
      </c>
      <c r="J546" s="14" t="s">
        <v>613</v>
      </c>
      <c r="K546" s="14" t="s">
        <v>614</v>
      </c>
      <c r="L546" s="14" t="s">
        <v>615</v>
      </c>
      <c r="M546" s="14" t="s">
        <v>616</v>
      </c>
      <c r="N546" s="14" t="s">
        <v>560</v>
      </c>
      <c r="O546" s="14" t="s">
        <v>617</v>
      </c>
      <c r="P546" s="14" t="s">
        <v>616</v>
      </c>
      <c r="Q546" s="14" t="s">
        <v>564</v>
      </c>
      <c r="R546" s="14" t="s">
        <v>565</v>
      </c>
      <c r="S546" s="14" t="s">
        <v>567</v>
      </c>
      <c r="T546" s="14" t="s">
        <v>384</v>
      </c>
    </row>
    <row r="547" spans="1:20" x14ac:dyDescent="0.15">
      <c r="A547" s="79" t="s">
        <v>726</v>
      </c>
      <c r="C547" s="4"/>
      <c r="D547" s="55" t="s">
        <v>11</v>
      </c>
      <c r="E547" s="14" t="s">
        <v>618</v>
      </c>
      <c r="F547" s="14" t="s">
        <v>507</v>
      </c>
      <c r="G547" s="14" t="s">
        <v>619</v>
      </c>
      <c r="H547" s="14" t="s">
        <v>377</v>
      </c>
      <c r="I547" s="14" t="s">
        <v>549</v>
      </c>
      <c r="J547" s="14" t="s">
        <v>620</v>
      </c>
      <c r="K547" s="14" t="s">
        <v>621</v>
      </c>
      <c r="L547" s="14" t="s">
        <v>556</v>
      </c>
      <c r="M547" s="14" t="s">
        <v>401</v>
      </c>
      <c r="N547" s="14" t="s">
        <v>377</v>
      </c>
      <c r="O547" s="14" t="s">
        <v>622</v>
      </c>
      <c r="P547" s="14" t="s">
        <v>408</v>
      </c>
      <c r="Q547" s="14" t="s">
        <v>507</v>
      </c>
      <c r="R547" s="14" t="s">
        <v>377</v>
      </c>
      <c r="S547" s="14" t="s">
        <v>381</v>
      </c>
      <c r="T547" s="14" t="s">
        <v>417</v>
      </c>
    </row>
    <row r="548" spans="1:20" x14ac:dyDescent="0.15">
      <c r="A548" s="79" t="s">
        <v>726</v>
      </c>
      <c r="C548" s="4"/>
      <c r="D548" s="55" t="s">
        <v>10</v>
      </c>
      <c r="E548" s="14" t="s">
        <v>537</v>
      </c>
      <c r="F548" s="14" t="s">
        <v>623</v>
      </c>
      <c r="G548" s="14" t="s">
        <v>624</v>
      </c>
      <c r="H548" s="14" t="s">
        <v>392</v>
      </c>
      <c r="I548" s="14" t="s">
        <v>393</v>
      </c>
      <c r="J548" s="14" t="s">
        <v>625</v>
      </c>
      <c r="K548" s="14" t="s">
        <v>626</v>
      </c>
      <c r="L548" s="14" t="s">
        <v>368</v>
      </c>
      <c r="M548" s="14" t="s">
        <v>398</v>
      </c>
      <c r="N548" s="14" t="s">
        <v>627</v>
      </c>
      <c r="O548" s="14" t="s">
        <v>372</v>
      </c>
      <c r="P548" s="14" t="s">
        <v>628</v>
      </c>
      <c r="Q548" s="14" t="s">
        <v>372</v>
      </c>
      <c r="R548" s="14" t="s">
        <v>378</v>
      </c>
      <c r="S548" s="14" t="s">
        <v>372</v>
      </c>
      <c r="T548" s="14" t="s">
        <v>517</v>
      </c>
    </row>
    <row r="549" spans="1:20" s="64" customFormat="1" x14ac:dyDescent="0.15">
      <c r="A549" s="79" t="s">
        <v>726</v>
      </c>
      <c r="B549" s="80"/>
      <c r="C549" s="58" t="s">
        <v>386</v>
      </c>
      <c r="D549" s="55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 spans="1:20" s="64" customFormat="1" x14ac:dyDescent="0.15">
      <c r="A550" s="79" t="s">
        <v>726</v>
      </c>
      <c r="B550" s="80"/>
      <c r="C550" s="4"/>
      <c r="D550" s="70" t="s">
        <v>387</v>
      </c>
      <c r="E550" s="63">
        <v>5365.75</v>
      </c>
      <c r="F550" s="63">
        <v>5073.16</v>
      </c>
      <c r="G550" s="63">
        <v>4859.45</v>
      </c>
      <c r="H550" s="63">
        <v>4562.18</v>
      </c>
      <c r="I550" s="63">
        <v>3354.29</v>
      </c>
      <c r="J550" s="63">
        <v>5011.96</v>
      </c>
      <c r="K550" s="63">
        <v>3597.23</v>
      </c>
      <c r="L550" s="63">
        <v>5129.6899999999996</v>
      </c>
      <c r="M550" s="63">
        <v>4450.3999999999996</v>
      </c>
      <c r="N550" s="63">
        <v>3093.31</v>
      </c>
      <c r="O550" s="63">
        <v>5430.66</v>
      </c>
      <c r="P550" s="63">
        <v>4650.04</v>
      </c>
      <c r="Q550" s="63">
        <v>5759.67</v>
      </c>
      <c r="R550" s="63">
        <v>5291.4</v>
      </c>
      <c r="S550" s="63">
        <v>6109.81</v>
      </c>
      <c r="T550" s="63">
        <v>7873.43</v>
      </c>
    </row>
    <row r="551" spans="1:20" s="64" customFormat="1" x14ac:dyDescent="0.15">
      <c r="A551" s="79" t="s">
        <v>726</v>
      </c>
      <c r="B551" s="80"/>
      <c r="C551" s="4"/>
      <c r="D551" s="71" t="s">
        <v>388</v>
      </c>
      <c r="E551" s="63">
        <v>1711.79</v>
      </c>
      <c r="F551" s="63">
        <v>1618.45</v>
      </c>
      <c r="G551" s="63">
        <v>1550.26</v>
      </c>
      <c r="H551" s="63">
        <v>1455.43</v>
      </c>
      <c r="I551" s="63">
        <v>1070.0899999999999</v>
      </c>
      <c r="J551" s="63">
        <v>1598.92</v>
      </c>
      <c r="K551" s="63">
        <v>1147.5899999999999</v>
      </c>
      <c r="L551" s="63">
        <v>1636.48</v>
      </c>
      <c r="M551" s="63">
        <v>1419.77</v>
      </c>
      <c r="N551" s="63">
        <v>986.83</v>
      </c>
      <c r="O551" s="63">
        <v>1732.49</v>
      </c>
      <c r="P551" s="63">
        <v>1483.46</v>
      </c>
      <c r="Q551" s="63">
        <v>1837.45</v>
      </c>
      <c r="R551" s="63">
        <v>1688.07</v>
      </c>
      <c r="S551" s="63">
        <v>1949.16</v>
      </c>
      <c r="T551" s="63">
        <v>2511.79</v>
      </c>
    </row>
    <row r="552" spans="1:20" x14ac:dyDescent="0.15">
      <c r="A552" s="79" t="s">
        <v>726</v>
      </c>
      <c r="C552" s="58" t="s">
        <v>9</v>
      </c>
      <c r="D552" s="59"/>
    </row>
    <row r="553" spans="1:20" x14ac:dyDescent="0.15">
      <c r="A553" s="79" t="s">
        <v>726</v>
      </c>
      <c r="C553" s="58"/>
      <c r="D553" s="57" t="s">
        <v>53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</row>
    <row r="554" spans="1:20" x14ac:dyDescent="0.15">
      <c r="A554" s="79" t="s">
        <v>726</v>
      </c>
      <c r="C554" s="58"/>
      <c r="D554" s="57" t="s">
        <v>67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</row>
    <row r="555" spans="1:20" x14ac:dyDescent="0.15">
      <c r="A555" s="79" t="s">
        <v>726</v>
      </c>
      <c r="C555" s="58"/>
      <c r="D555" s="57" t="s">
        <v>69</v>
      </c>
      <c r="E555" s="10">
        <v>1875.51</v>
      </c>
      <c r="F555" s="10">
        <v>1875.51</v>
      </c>
      <c r="G555" s="10">
        <v>1875.51</v>
      </c>
      <c r="H555" s="10">
        <v>1875.51</v>
      </c>
      <c r="I555" s="10">
        <v>1875.51</v>
      </c>
      <c r="J555" s="10">
        <v>1875.51</v>
      </c>
      <c r="K555" s="10">
        <v>1875.51</v>
      </c>
      <c r="L555" s="10">
        <v>1875.51</v>
      </c>
      <c r="M555" s="10">
        <v>1875.51</v>
      </c>
      <c r="N555" s="10">
        <v>1875.51</v>
      </c>
      <c r="O555" s="10">
        <v>1875.51</v>
      </c>
      <c r="P555" s="10">
        <v>1875.51</v>
      </c>
      <c r="Q555" s="10">
        <v>1875.51</v>
      </c>
      <c r="R555" s="10">
        <v>1875.51</v>
      </c>
      <c r="S555" s="10">
        <v>1875.51</v>
      </c>
      <c r="T555" s="10">
        <v>1875.51</v>
      </c>
    </row>
    <row r="556" spans="1:20" x14ac:dyDescent="0.15">
      <c r="A556" s="79" t="s">
        <v>726</v>
      </c>
      <c r="C556" s="58"/>
      <c r="D556" s="59" t="s">
        <v>8</v>
      </c>
      <c r="E556" s="10">
        <v>1875.51</v>
      </c>
      <c r="F556" s="10">
        <v>1875.51</v>
      </c>
      <c r="G556" s="10">
        <v>1875.51</v>
      </c>
      <c r="H556" s="10">
        <v>1875.51</v>
      </c>
      <c r="I556" s="10">
        <v>1875.51</v>
      </c>
      <c r="J556" s="10">
        <v>1875.51</v>
      </c>
      <c r="K556" s="10">
        <v>1875.51</v>
      </c>
      <c r="L556" s="10">
        <v>1875.51</v>
      </c>
      <c r="M556" s="10">
        <v>1875.51</v>
      </c>
      <c r="N556" s="10">
        <v>1875.51</v>
      </c>
      <c r="O556" s="10">
        <v>1875.51</v>
      </c>
      <c r="P556" s="10">
        <v>1875.51</v>
      </c>
      <c r="Q556" s="10">
        <v>1875.51</v>
      </c>
      <c r="R556" s="10">
        <v>1875.51</v>
      </c>
      <c r="S556" s="10">
        <v>1875.51</v>
      </c>
      <c r="T556" s="10">
        <v>1875.51</v>
      </c>
    </row>
    <row r="557" spans="1:20" x14ac:dyDescent="0.15">
      <c r="A557" s="79" t="s">
        <v>726</v>
      </c>
      <c r="C557" s="58" t="s">
        <v>7</v>
      </c>
      <c r="D557" s="57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</row>
    <row r="558" spans="1:20" x14ac:dyDescent="0.15">
      <c r="A558" s="79" t="s">
        <v>726</v>
      </c>
      <c r="C558" s="4"/>
      <c r="D558" s="55" t="s">
        <v>6</v>
      </c>
      <c r="E558" s="10">
        <v>121785.8793</v>
      </c>
      <c r="F558" s="10">
        <v>123439.4529</v>
      </c>
      <c r="G558" s="10">
        <v>123522.86470000001</v>
      </c>
      <c r="H558" s="10">
        <v>106309.817</v>
      </c>
      <c r="I558" s="10">
        <v>38558.807800000002</v>
      </c>
      <c r="J558" s="10">
        <v>123637.8498</v>
      </c>
      <c r="K558" s="10">
        <v>43950.991099999999</v>
      </c>
      <c r="L558" s="10">
        <v>100390.6275</v>
      </c>
      <c r="M558" s="10">
        <v>130638.1318</v>
      </c>
      <c r="N558" s="10">
        <v>43781.243000000002</v>
      </c>
      <c r="O558" s="10">
        <v>175398.78779999999</v>
      </c>
      <c r="P558" s="10">
        <v>130800.9434</v>
      </c>
      <c r="Q558" s="10">
        <v>132047.47080000001</v>
      </c>
      <c r="R558" s="10">
        <v>127523.9304</v>
      </c>
      <c r="S558" s="10">
        <v>136266.35509999999</v>
      </c>
      <c r="T558" s="10">
        <v>148786.1563</v>
      </c>
    </row>
    <row r="559" spans="1:20" x14ac:dyDescent="0.15">
      <c r="A559" s="79" t="s">
        <v>726</v>
      </c>
      <c r="C559" s="4"/>
      <c r="D559" s="9" t="s">
        <v>5</v>
      </c>
      <c r="E559" s="10">
        <v>284126.83059999999</v>
      </c>
      <c r="F559" s="10">
        <v>313915.87280000001</v>
      </c>
      <c r="G559" s="10">
        <v>295199.19160000002</v>
      </c>
      <c r="H559" s="10">
        <v>252441.69469999999</v>
      </c>
      <c r="I559" s="10">
        <v>104975.6465</v>
      </c>
      <c r="J559" s="10">
        <v>299619.6923</v>
      </c>
      <c r="K559" s="10">
        <v>121081.90399999999</v>
      </c>
      <c r="L559" s="10">
        <v>242263.04819999999</v>
      </c>
      <c r="M559" s="10">
        <v>315655.0625</v>
      </c>
      <c r="N559" s="10">
        <v>117602.74709999999</v>
      </c>
      <c r="O559" s="10">
        <v>424257.2438</v>
      </c>
      <c r="P559" s="10">
        <v>319513.62569999998</v>
      </c>
      <c r="Q559" s="10">
        <v>328014.30900000001</v>
      </c>
      <c r="R559" s="10">
        <v>316398.34909999999</v>
      </c>
      <c r="S559" s="10">
        <v>342467.65350000001</v>
      </c>
      <c r="T559" s="10">
        <v>400483.18290000001</v>
      </c>
    </row>
    <row r="560" spans="1:20" x14ac:dyDescent="0.15">
      <c r="A560" s="79" t="s">
        <v>726</v>
      </c>
      <c r="C560" s="4"/>
      <c r="D560" s="55" t="s">
        <v>4</v>
      </c>
      <c r="E560" s="10">
        <v>491.92849999999999</v>
      </c>
      <c r="F560" s="10">
        <v>399.71839999999997</v>
      </c>
      <c r="G560" s="10">
        <v>479.1259</v>
      </c>
      <c r="H560" s="10">
        <v>434.21690000000001</v>
      </c>
      <c r="I560" s="10">
        <v>91.228499999999997</v>
      </c>
      <c r="J560" s="10">
        <v>463.80579999999998</v>
      </c>
      <c r="K560" s="10">
        <v>106.18510000000001</v>
      </c>
      <c r="L560" s="10">
        <v>400.82380000000001</v>
      </c>
      <c r="M560" s="10">
        <v>504.5831</v>
      </c>
      <c r="N560" s="10">
        <v>135.4967</v>
      </c>
      <c r="O560" s="10">
        <v>683.83969999999999</v>
      </c>
      <c r="P560" s="10">
        <v>496.13069999999999</v>
      </c>
      <c r="Q560" s="10">
        <v>491.50330000000002</v>
      </c>
      <c r="R560" s="10">
        <v>473.5951</v>
      </c>
      <c r="S560" s="10">
        <v>496.42649999999998</v>
      </c>
      <c r="T560" s="10">
        <v>429.68700000000001</v>
      </c>
    </row>
    <row r="561" spans="1:20" x14ac:dyDescent="0.15">
      <c r="A561" s="79" t="s">
        <v>726</v>
      </c>
      <c r="C561" s="4"/>
      <c r="D561" s="55" t="s">
        <v>3</v>
      </c>
      <c r="E561" s="10">
        <v>1843.0297</v>
      </c>
      <c r="F561" s="10">
        <v>1608.3774000000001</v>
      </c>
      <c r="G561" s="10">
        <v>1528.7998</v>
      </c>
      <c r="H561" s="10">
        <v>1006.3839</v>
      </c>
      <c r="I561" s="10">
        <v>729.78980000000001</v>
      </c>
      <c r="J561" s="10">
        <v>1804.2361000000001</v>
      </c>
      <c r="K561" s="10">
        <v>670.06449999999995</v>
      </c>
      <c r="L561" s="10">
        <v>999.98910000000001</v>
      </c>
      <c r="M561" s="10">
        <v>1181.6016999999999</v>
      </c>
      <c r="N561" s="10">
        <v>184.03380000000001</v>
      </c>
      <c r="O561" s="10">
        <v>1792.6256000000001</v>
      </c>
      <c r="P561" s="10">
        <v>1116.9124999999999</v>
      </c>
      <c r="Q561" s="10">
        <v>632.4357</v>
      </c>
      <c r="R561" s="10">
        <v>675.55010000000004</v>
      </c>
      <c r="S561" s="10">
        <v>605.81439999999998</v>
      </c>
      <c r="T561" s="10">
        <v>1384.9546</v>
      </c>
    </row>
    <row r="562" spans="1:20" x14ac:dyDescent="0.15">
      <c r="A562" s="79" t="s">
        <v>726</v>
      </c>
      <c r="C562" s="4"/>
      <c r="D562" s="55" t="s">
        <v>2</v>
      </c>
      <c r="E562" s="10">
        <v>0</v>
      </c>
      <c r="F562" s="10">
        <v>0</v>
      </c>
      <c r="G562" s="10">
        <v>0</v>
      </c>
      <c r="H562" s="10">
        <v>0</v>
      </c>
      <c r="I562" s="10">
        <v>0</v>
      </c>
      <c r="J562" s="10">
        <v>0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10">
        <v>0</v>
      </c>
      <c r="T562" s="10">
        <v>0</v>
      </c>
    </row>
    <row r="563" spans="1:20" x14ac:dyDescent="0.15">
      <c r="A563" s="79" t="s">
        <v>726</v>
      </c>
      <c r="C563" s="4"/>
      <c r="D563" s="55" t="s">
        <v>1</v>
      </c>
      <c r="E563" s="56">
        <v>8.3999999999999995E-3</v>
      </c>
      <c r="F563" s="56">
        <v>4.5999999999999999E-3</v>
      </c>
      <c r="G563" s="56">
        <v>4.1999999999999997E-3</v>
      </c>
      <c r="H563" s="56">
        <v>3.8E-3</v>
      </c>
      <c r="I563" s="56">
        <v>4.0000000000000002E-4</v>
      </c>
      <c r="J563" s="56">
        <v>3.5000000000000001E-3</v>
      </c>
      <c r="K563" s="56">
        <v>4.0000000000000002E-4</v>
      </c>
      <c r="L563" s="56">
        <v>4.1999999999999997E-3</v>
      </c>
      <c r="M563" s="56">
        <v>4.7000000000000002E-3</v>
      </c>
      <c r="N563" s="56">
        <v>8.9999999999999998E-4</v>
      </c>
      <c r="O563" s="56">
        <v>5.5999999999999999E-3</v>
      </c>
      <c r="P563" s="56">
        <v>4.4999999999999997E-3</v>
      </c>
      <c r="Q563" s="56">
        <v>4.8999999999999998E-3</v>
      </c>
      <c r="R563" s="56">
        <v>4.8999999999999998E-3</v>
      </c>
      <c r="S563" s="56">
        <v>4.7000000000000002E-3</v>
      </c>
      <c r="T563" s="56">
        <v>5.1000000000000004E-3</v>
      </c>
    </row>
    <row r="564" spans="1:20" x14ac:dyDescent="0.15">
      <c r="A564" s="79" t="s">
        <v>726</v>
      </c>
      <c r="C564" s="4"/>
      <c r="D564" s="55" t="s">
        <v>286</v>
      </c>
      <c r="E564" s="10">
        <v>228.09330249999999</v>
      </c>
      <c r="F564" s="10">
        <v>548.58554689999994</v>
      </c>
      <c r="G564" s="10">
        <v>11292.2</v>
      </c>
      <c r="H564" s="10">
        <v>1789.68</v>
      </c>
      <c r="I564" s="10">
        <v>4402.6099999999997</v>
      </c>
      <c r="J564" s="10">
        <v>8997.25</v>
      </c>
      <c r="K564" s="10">
        <v>4041.53</v>
      </c>
      <c r="L564" s="10">
        <v>62.170094499999998</v>
      </c>
      <c r="M564" s="10">
        <v>1228.3700000000001</v>
      </c>
      <c r="N564" s="10">
        <v>2427.44</v>
      </c>
      <c r="O564" s="10">
        <v>412.5676823</v>
      </c>
      <c r="P564" s="10">
        <v>1161.01</v>
      </c>
      <c r="Q564" s="10">
        <v>415.33387920000001</v>
      </c>
      <c r="R564" s="10">
        <v>16013.9</v>
      </c>
      <c r="S564" s="10">
        <v>397.75534149999999</v>
      </c>
      <c r="T564" s="10">
        <v>277.75474699999995</v>
      </c>
    </row>
    <row r="565" spans="1:20" ht="20.25" x14ac:dyDescent="0.15">
      <c r="A565" s="79" t="s">
        <v>727</v>
      </c>
      <c r="C565" s="1" t="s">
        <v>201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s="6" customFormat="1" x14ac:dyDescent="0.15">
      <c r="A566" s="79" t="s">
        <v>727</v>
      </c>
      <c r="B566" s="81"/>
      <c r="C566" s="91"/>
      <c r="D566" s="91"/>
      <c r="E566" s="5" t="s">
        <v>75</v>
      </c>
      <c r="F566" s="5" t="s">
        <v>76</v>
      </c>
      <c r="G566" s="5" t="s">
        <v>77</v>
      </c>
      <c r="H566" s="5" t="s">
        <v>78</v>
      </c>
      <c r="I566" s="5" t="s">
        <v>79</v>
      </c>
      <c r="J566" s="5" t="s">
        <v>80</v>
      </c>
      <c r="K566" s="5" t="s">
        <v>81</v>
      </c>
      <c r="L566" s="5" t="s">
        <v>82</v>
      </c>
      <c r="M566" s="5" t="s">
        <v>83</v>
      </c>
      <c r="N566" s="5" t="s">
        <v>84</v>
      </c>
      <c r="O566" s="5" t="s">
        <v>284</v>
      </c>
      <c r="P566" s="5" t="s">
        <v>85</v>
      </c>
      <c r="Q566" s="5" t="s">
        <v>86</v>
      </c>
      <c r="R566" s="5" t="s">
        <v>87</v>
      </c>
      <c r="S566" s="5" t="s">
        <v>88</v>
      </c>
      <c r="T566" s="5" t="s">
        <v>89</v>
      </c>
    </row>
    <row r="567" spans="1:20" x14ac:dyDescent="0.15">
      <c r="A567" s="79" t="s">
        <v>727</v>
      </c>
      <c r="C567" s="7" t="s">
        <v>246</v>
      </c>
      <c r="D567" s="8"/>
    </row>
    <row r="568" spans="1:20" x14ac:dyDescent="0.15">
      <c r="A568" s="79" t="s">
        <v>727</v>
      </c>
      <c r="C568" s="4"/>
      <c r="D568" s="9" t="s">
        <v>248</v>
      </c>
      <c r="E568" s="66" t="s">
        <v>249</v>
      </c>
      <c r="F568" s="66" t="s">
        <v>250</v>
      </c>
      <c r="G568" s="66" t="s">
        <v>251</v>
      </c>
      <c r="H568" s="66" t="s">
        <v>252</v>
      </c>
      <c r="I568" s="66" t="s">
        <v>385</v>
      </c>
      <c r="J568" s="66" t="s">
        <v>253</v>
      </c>
      <c r="K568" s="66" t="s">
        <v>254</v>
      </c>
      <c r="L568" s="66" t="s">
        <v>255</v>
      </c>
      <c r="M568" s="66" t="s">
        <v>256</v>
      </c>
      <c r="N568" s="66" t="s">
        <v>257</v>
      </c>
      <c r="O568" s="66" t="s">
        <v>258</v>
      </c>
      <c r="P568" s="66" t="s">
        <v>259</v>
      </c>
      <c r="Q568" s="66" t="s">
        <v>260</v>
      </c>
      <c r="R568" s="66" t="s">
        <v>261</v>
      </c>
      <c r="S568" s="66">
        <v>7</v>
      </c>
      <c r="T568" s="66">
        <v>8</v>
      </c>
    </row>
    <row r="569" spans="1:20" x14ac:dyDescent="0.15">
      <c r="A569" s="79" t="s">
        <v>727</v>
      </c>
      <c r="C569" s="4"/>
      <c r="D569" s="9" t="s">
        <v>262</v>
      </c>
      <c r="E569" s="66" t="s">
        <v>263</v>
      </c>
      <c r="F569" s="66" t="s">
        <v>263</v>
      </c>
      <c r="G569" s="66" t="s">
        <v>263</v>
      </c>
      <c r="H569" s="66" t="s">
        <v>263</v>
      </c>
      <c r="I569" s="66" t="s">
        <v>263</v>
      </c>
      <c r="J569" s="66" t="s">
        <v>263</v>
      </c>
      <c r="K569" s="66" t="s">
        <v>263</v>
      </c>
      <c r="L569" s="66" t="s">
        <v>263</v>
      </c>
      <c r="M569" s="66" t="s">
        <v>263</v>
      </c>
      <c r="N569" s="66" t="s">
        <v>263</v>
      </c>
      <c r="O569" s="66" t="s">
        <v>263</v>
      </c>
      <c r="P569" s="66" t="s">
        <v>263</v>
      </c>
      <c r="Q569" s="66" t="s">
        <v>263</v>
      </c>
      <c r="R569" s="66" t="s">
        <v>263</v>
      </c>
      <c r="S569" s="66" t="s">
        <v>263</v>
      </c>
      <c r="T569" s="66" t="s">
        <v>263</v>
      </c>
    </row>
    <row r="570" spans="1:20" x14ac:dyDescent="0.2">
      <c r="A570" s="79" t="s">
        <v>727</v>
      </c>
      <c r="C570" s="4"/>
      <c r="D570" s="9" t="s">
        <v>525</v>
      </c>
      <c r="E570" s="67">
        <v>100.75755779490218</v>
      </c>
      <c r="F570" s="68">
        <v>428.94427978660343</v>
      </c>
      <c r="G570" s="68">
        <v>36.620035566093655</v>
      </c>
      <c r="H570" s="68">
        <v>323.55305275637227</v>
      </c>
      <c r="J570" s="68">
        <v>338.09602845287498</v>
      </c>
      <c r="K570" s="68">
        <v>102.15293420272673</v>
      </c>
      <c r="L570" s="68">
        <v>664.31594546532313</v>
      </c>
      <c r="M570" s="68">
        <v>8.5981031416716061</v>
      </c>
      <c r="N570" s="68">
        <v>145.48429164196799</v>
      </c>
      <c r="O570" s="68">
        <v>439.94842916419685</v>
      </c>
      <c r="P570" s="68">
        <v>124.87611144042678</v>
      </c>
      <c r="Q570" s="68">
        <v>122.87966804979253</v>
      </c>
      <c r="R570" s="68">
        <v>22.074688796680498</v>
      </c>
      <c r="S570" s="68">
        <v>12.732068761114403</v>
      </c>
      <c r="T570" s="68">
        <v>0</v>
      </c>
    </row>
    <row r="571" spans="1:20" x14ac:dyDescent="0.15">
      <c r="A571" s="79" t="s">
        <v>727</v>
      </c>
      <c r="C571" s="7" t="s">
        <v>275</v>
      </c>
      <c r="D571" s="8"/>
      <c r="E571" s="64"/>
      <c r="F571" s="64"/>
      <c r="G571" s="64"/>
      <c r="H571" s="64"/>
      <c r="I571" s="64"/>
      <c r="J571" s="69" t="s">
        <v>630</v>
      </c>
      <c r="K571" s="64"/>
      <c r="L571" s="64"/>
      <c r="M571" s="64"/>
      <c r="N571" s="64"/>
      <c r="O571" s="64"/>
      <c r="P571" s="64"/>
      <c r="Q571" s="64"/>
      <c r="R571" s="64"/>
      <c r="S571" s="64"/>
      <c r="T571" s="64"/>
    </row>
    <row r="572" spans="1:20" x14ac:dyDescent="0.15">
      <c r="A572" s="79" t="s">
        <v>727</v>
      </c>
      <c r="C572" s="4"/>
      <c r="D572" s="7" t="s">
        <v>276</v>
      </c>
    </row>
    <row r="573" spans="1:20" x14ac:dyDescent="0.15">
      <c r="A573" s="79" t="s">
        <v>727</v>
      </c>
      <c r="B573" s="80" t="s">
        <v>739</v>
      </c>
      <c r="C573" s="4"/>
      <c r="D573" s="9" t="s">
        <v>277</v>
      </c>
      <c r="E573" s="10" t="s">
        <v>768</v>
      </c>
      <c r="F573" s="10" t="s">
        <v>768</v>
      </c>
      <c r="G573" s="10" t="s">
        <v>768</v>
      </c>
      <c r="H573" s="10" t="s">
        <v>768</v>
      </c>
      <c r="I573" s="10" t="s">
        <v>768</v>
      </c>
      <c r="J573" s="10" t="s">
        <v>768</v>
      </c>
      <c r="K573" s="10" t="s">
        <v>768</v>
      </c>
      <c r="L573" s="10" t="s">
        <v>768</v>
      </c>
      <c r="M573" s="10" t="s">
        <v>768</v>
      </c>
      <c r="N573" s="10" t="s">
        <v>768</v>
      </c>
      <c r="O573" s="10" t="s">
        <v>768</v>
      </c>
      <c r="P573" s="10" t="s">
        <v>768</v>
      </c>
      <c r="Q573" s="10" t="s">
        <v>768</v>
      </c>
      <c r="R573" s="10" t="s">
        <v>768</v>
      </c>
      <c r="S573" s="10" t="s">
        <v>768</v>
      </c>
      <c r="T573" s="10" t="s">
        <v>768</v>
      </c>
    </row>
    <row r="574" spans="1:20" x14ac:dyDescent="0.15">
      <c r="A574" s="79" t="s">
        <v>727</v>
      </c>
      <c r="B574" s="80" t="s">
        <v>728</v>
      </c>
      <c r="C574" s="4"/>
      <c r="D574" s="9" t="s">
        <v>236</v>
      </c>
      <c r="E574" s="10">
        <v>1.4204545454545456</v>
      </c>
      <c r="F574" s="10">
        <v>1.4204545454545456</v>
      </c>
      <c r="G574" s="10">
        <v>1.4204545454545456</v>
      </c>
      <c r="H574" s="10">
        <v>2.0964360587002098</v>
      </c>
      <c r="I574" s="10">
        <v>2.0964360587002098</v>
      </c>
      <c r="J574" s="10">
        <v>2.0964360587002098</v>
      </c>
      <c r="K574" s="10">
        <v>2.0964360587002098</v>
      </c>
      <c r="L574" s="10">
        <v>2.7548209366391188</v>
      </c>
      <c r="M574" s="10">
        <v>2.7548209366391188</v>
      </c>
      <c r="N574" s="10">
        <v>2.7548209366391188</v>
      </c>
      <c r="O574" s="10">
        <v>2.7548209366391188</v>
      </c>
      <c r="P574" s="10">
        <v>2.7548209366391188</v>
      </c>
      <c r="Q574" s="10">
        <v>2.7548209366391188</v>
      </c>
      <c r="R574" s="10">
        <v>2.7548209366391188</v>
      </c>
      <c r="S574" s="10">
        <v>2.7548209366391188</v>
      </c>
      <c r="T574" s="10">
        <v>3.2051282051282053</v>
      </c>
    </row>
    <row r="575" spans="1:20" x14ac:dyDescent="0.15">
      <c r="A575" s="79" t="s">
        <v>727</v>
      </c>
      <c r="B575" s="83"/>
      <c r="C575" s="4"/>
      <c r="D575" s="7" t="s">
        <v>279</v>
      </c>
    </row>
    <row r="576" spans="1:20" x14ac:dyDescent="0.15">
      <c r="A576" s="79" t="s">
        <v>727</v>
      </c>
      <c r="B576" s="80" t="s">
        <v>740</v>
      </c>
      <c r="C576" s="4"/>
      <c r="D576" s="11" t="s">
        <v>277</v>
      </c>
      <c r="E576" s="10" t="s">
        <v>285</v>
      </c>
      <c r="F576" s="10" t="s">
        <v>285</v>
      </c>
      <c r="G576" s="10" t="s">
        <v>285</v>
      </c>
      <c r="H576" s="10" t="s">
        <v>285</v>
      </c>
      <c r="I576" s="10" t="s">
        <v>285</v>
      </c>
      <c r="J576" s="10" t="s">
        <v>285</v>
      </c>
      <c r="K576" s="10" t="s">
        <v>285</v>
      </c>
      <c r="L576" s="10" t="s">
        <v>285</v>
      </c>
      <c r="M576" s="10" t="s">
        <v>285</v>
      </c>
      <c r="N576" s="10" t="s">
        <v>285</v>
      </c>
      <c r="O576" s="10" t="s">
        <v>285</v>
      </c>
      <c r="P576" s="10" t="s">
        <v>285</v>
      </c>
      <c r="Q576" s="10" t="s">
        <v>285</v>
      </c>
      <c r="R576" s="10" t="s">
        <v>285</v>
      </c>
      <c r="S576" s="10" t="s">
        <v>285</v>
      </c>
      <c r="T576" s="10" t="s">
        <v>285</v>
      </c>
    </row>
    <row r="577" spans="1:20" x14ac:dyDescent="0.15">
      <c r="A577" s="79" t="s">
        <v>727</v>
      </c>
      <c r="B577" s="80" t="s">
        <v>729</v>
      </c>
      <c r="C577" s="4"/>
      <c r="D577" s="9" t="s">
        <v>236</v>
      </c>
      <c r="E577" s="10">
        <v>2.7932960893854748</v>
      </c>
      <c r="F577" s="10">
        <v>2.7932960893854748</v>
      </c>
      <c r="G577" s="10">
        <v>2.7932960893854748</v>
      </c>
      <c r="H577" s="10">
        <v>2.7932960893854748</v>
      </c>
      <c r="I577" s="10">
        <v>2.7932960893854748</v>
      </c>
      <c r="J577" s="10">
        <v>2.7932960893854748</v>
      </c>
      <c r="K577" s="10">
        <v>2.7932960893854748</v>
      </c>
      <c r="L577" s="10">
        <v>2.7932960893854748</v>
      </c>
      <c r="M577" s="10">
        <v>2.7932960893854748</v>
      </c>
      <c r="N577" s="10">
        <v>2.7932960893854748</v>
      </c>
      <c r="O577" s="10">
        <v>2.8490028490028494</v>
      </c>
      <c r="P577" s="10">
        <v>2.8490028490028494</v>
      </c>
      <c r="Q577" s="10">
        <v>2.8490028490028494</v>
      </c>
      <c r="R577" s="10">
        <v>2.8490028490028494</v>
      </c>
      <c r="S577" s="10">
        <v>2.7932960893854748</v>
      </c>
      <c r="T577" s="10">
        <v>3.7174721189591078</v>
      </c>
    </row>
    <row r="578" spans="1:20" x14ac:dyDescent="0.15">
      <c r="A578" s="79" t="s">
        <v>727</v>
      </c>
      <c r="B578" s="83"/>
      <c r="C578" s="4"/>
      <c r="D578" s="7" t="s">
        <v>281</v>
      </c>
    </row>
    <row r="579" spans="1:20" x14ac:dyDescent="0.15">
      <c r="A579" s="79" t="s">
        <v>727</v>
      </c>
      <c r="B579" s="80" t="s">
        <v>741</v>
      </c>
      <c r="C579" s="4"/>
      <c r="D579" s="9" t="s">
        <v>237</v>
      </c>
      <c r="E579" s="10">
        <v>5.8380000000000001</v>
      </c>
      <c r="F579" s="10">
        <v>5.8380000000000001</v>
      </c>
      <c r="G579" s="10">
        <v>5.8380000000000001</v>
      </c>
      <c r="H579" s="10">
        <v>3.8079999999999998</v>
      </c>
      <c r="I579" s="10">
        <v>3.8079999999999998</v>
      </c>
      <c r="J579" s="10">
        <v>3.8079999999999998</v>
      </c>
      <c r="K579" s="10">
        <v>5.8380000000000001</v>
      </c>
      <c r="L579" s="10">
        <v>3.8079999999999998</v>
      </c>
      <c r="M579" s="10">
        <v>3.8079999999999998</v>
      </c>
      <c r="N579" s="10">
        <v>3.8079999999999998</v>
      </c>
      <c r="O579" s="10">
        <v>3.8079999999999998</v>
      </c>
      <c r="P579" s="10">
        <v>3.8079999999999998</v>
      </c>
      <c r="Q579" s="10">
        <v>3.8079999999999998</v>
      </c>
      <c r="R579" s="10">
        <v>3.8079999999999998</v>
      </c>
      <c r="S579" s="10">
        <v>3.8079999999999998</v>
      </c>
      <c r="T579" s="10">
        <v>2.6720000000000002</v>
      </c>
    </row>
    <row r="580" spans="1:20" x14ac:dyDescent="0.15">
      <c r="A580" s="79" t="s">
        <v>727</v>
      </c>
      <c r="B580" s="80" t="s">
        <v>24</v>
      </c>
      <c r="C580" s="4"/>
      <c r="D580" s="9" t="s">
        <v>24</v>
      </c>
      <c r="E580" s="10">
        <v>0.251</v>
      </c>
      <c r="F580" s="10">
        <v>0.251</v>
      </c>
      <c r="G580" s="10">
        <v>0.251</v>
      </c>
      <c r="H580" s="10">
        <v>0.38900000000000001</v>
      </c>
      <c r="I580" s="10">
        <v>0.38900000000000001</v>
      </c>
      <c r="J580" s="10">
        <v>0.38900000000000001</v>
      </c>
      <c r="K580" s="10">
        <v>0.61</v>
      </c>
      <c r="L580" s="10">
        <v>0.38900000000000001</v>
      </c>
      <c r="M580" s="10">
        <v>0.38900000000000001</v>
      </c>
      <c r="N580" s="10">
        <v>0.38900000000000001</v>
      </c>
      <c r="O580" s="10">
        <v>0.38900000000000001</v>
      </c>
      <c r="P580" s="10">
        <v>0.38900000000000001</v>
      </c>
      <c r="Q580" s="10">
        <v>0.38900000000000001</v>
      </c>
      <c r="R580" s="10">
        <v>0.38900000000000001</v>
      </c>
      <c r="S580" s="10">
        <v>0.49</v>
      </c>
      <c r="T580" s="10">
        <v>0.29599999999999999</v>
      </c>
    </row>
    <row r="581" spans="1:20" x14ac:dyDescent="0.15">
      <c r="A581" s="79" t="s">
        <v>727</v>
      </c>
      <c r="B581" s="83"/>
      <c r="C581" s="4"/>
      <c r="D581" s="9" t="s">
        <v>25</v>
      </c>
      <c r="E581" s="10">
        <v>0.11</v>
      </c>
      <c r="F581" s="10">
        <v>0.11</v>
      </c>
      <c r="G581" s="10">
        <v>0.11</v>
      </c>
      <c r="H581" s="10">
        <v>0.27400000000000002</v>
      </c>
      <c r="I581" s="10">
        <v>0.27400000000000002</v>
      </c>
      <c r="J581" s="10">
        <v>0.27400000000000002</v>
      </c>
      <c r="K581" s="10">
        <v>0.47399999999999998</v>
      </c>
      <c r="L581" s="10">
        <v>0.27400000000000002</v>
      </c>
      <c r="M581" s="10">
        <v>0.27400000000000002</v>
      </c>
      <c r="N581" s="10">
        <v>0.27400000000000002</v>
      </c>
      <c r="O581" s="10">
        <v>0.27400000000000002</v>
      </c>
      <c r="P581" s="10">
        <v>0.27400000000000002</v>
      </c>
      <c r="Q581" s="10">
        <v>0.27400000000000002</v>
      </c>
      <c r="R581" s="10">
        <v>0.27400000000000002</v>
      </c>
      <c r="S581" s="10">
        <v>0.378</v>
      </c>
      <c r="T581" s="10">
        <v>0.21199999999999999</v>
      </c>
    </row>
    <row r="582" spans="1:20" x14ac:dyDescent="0.15">
      <c r="A582" s="79" t="s">
        <v>727</v>
      </c>
      <c r="B582" s="83"/>
      <c r="C582" s="4"/>
      <c r="D582" s="7" t="s">
        <v>26</v>
      </c>
    </row>
    <row r="583" spans="1:20" x14ac:dyDescent="0.15">
      <c r="A583" s="79" t="s">
        <v>727</v>
      </c>
      <c r="B583" s="83"/>
      <c r="C583" s="4"/>
      <c r="D583" s="9" t="s">
        <v>237</v>
      </c>
      <c r="E583" s="10" t="s">
        <v>244</v>
      </c>
      <c r="F583" s="10" t="s">
        <v>244</v>
      </c>
      <c r="G583" s="10" t="s">
        <v>244</v>
      </c>
      <c r="H583" s="10" t="s">
        <v>244</v>
      </c>
      <c r="I583" s="10" t="s">
        <v>244</v>
      </c>
      <c r="J583" s="10" t="s">
        <v>244</v>
      </c>
      <c r="K583" s="10" t="s">
        <v>244</v>
      </c>
      <c r="L583" s="10" t="s">
        <v>244</v>
      </c>
      <c r="M583" s="10" t="s">
        <v>244</v>
      </c>
      <c r="N583" s="10" t="s">
        <v>244</v>
      </c>
      <c r="O583" s="10" t="s">
        <v>244</v>
      </c>
      <c r="P583" s="10" t="s">
        <v>244</v>
      </c>
      <c r="Q583" s="10" t="s">
        <v>244</v>
      </c>
      <c r="R583" s="10" t="s">
        <v>244</v>
      </c>
      <c r="S583" s="10" t="s">
        <v>244</v>
      </c>
      <c r="T583" s="10" t="s">
        <v>244</v>
      </c>
    </row>
    <row r="584" spans="1:20" x14ac:dyDescent="0.15">
      <c r="A584" s="79" t="s">
        <v>727</v>
      </c>
      <c r="B584" s="83"/>
      <c r="C584" s="4"/>
      <c r="D584" s="9" t="s">
        <v>24</v>
      </c>
      <c r="E584" s="10" t="s">
        <v>244</v>
      </c>
      <c r="F584" s="10" t="s">
        <v>244</v>
      </c>
      <c r="G584" s="10" t="s">
        <v>244</v>
      </c>
      <c r="H584" s="10" t="s">
        <v>244</v>
      </c>
      <c r="I584" s="10" t="s">
        <v>244</v>
      </c>
      <c r="J584" s="10" t="s">
        <v>244</v>
      </c>
      <c r="K584" s="10" t="s">
        <v>244</v>
      </c>
      <c r="L584" s="10" t="s">
        <v>244</v>
      </c>
      <c r="M584" s="10" t="s">
        <v>244</v>
      </c>
      <c r="N584" s="10" t="s">
        <v>244</v>
      </c>
      <c r="O584" s="10" t="s">
        <v>244</v>
      </c>
      <c r="P584" s="10" t="s">
        <v>244</v>
      </c>
      <c r="Q584" s="10" t="s">
        <v>244</v>
      </c>
      <c r="R584" s="10" t="s">
        <v>244</v>
      </c>
      <c r="S584" s="10" t="s">
        <v>244</v>
      </c>
      <c r="T584" s="10" t="s">
        <v>244</v>
      </c>
    </row>
    <row r="585" spans="1:20" x14ac:dyDescent="0.15">
      <c r="A585" s="79" t="s">
        <v>727</v>
      </c>
      <c r="B585" s="83"/>
      <c r="C585" s="4"/>
      <c r="D585" s="9" t="s">
        <v>25</v>
      </c>
      <c r="E585" s="10" t="s">
        <v>244</v>
      </c>
      <c r="F585" s="10" t="s">
        <v>244</v>
      </c>
      <c r="G585" s="10" t="s">
        <v>244</v>
      </c>
      <c r="H585" s="10" t="s">
        <v>244</v>
      </c>
      <c r="I585" s="10" t="s">
        <v>244</v>
      </c>
      <c r="J585" s="10" t="s">
        <v>244</v>
      </c>
      <c r="K585" s="10" t="s">
        <v>244</v>
      </c>
      <c r="L585" s="10" t="s">
        <v>244</v>
      </c>
      <c r="M585" s="10" t="s">
        <v>244</v>
      </c>
      <c r="N585" s="10" t="s">
        <v>244</v>
      </c>
      <c r="O585" s="10" t="s">
        <v>244</v>
      </c>
      <c r="P585" s="10" t="s">
        <v>244</v>
      </c>
      <c r="Q585" s="10" t="s">
        <v>244</v>
      </c>
      <c r="R585" s="10" t="s">
        <v>244</v>
      </c>
      <c r="S585" s="10" t="s">
        <v>244</v>
      </c>
      <c r="T585" s="10" t="s">
        <v>244</v>
      </c>
    </row>
    <row r="586" spans="1:20" x14ac:dyDescent="0.15">
      <c r="A586" s="79" t="s">
        <v>727</v>
      </c>
      <c r="B586" s="83"/>
      <c r="C586" s="4"/>
      <c r="D586" s="7" t="s">
        <v>27</v>
      </c>
    </row>
    <row r="587" spans="1:20" x14ac:dyDescent="0.15">
      <c r="A587" s="79" t="s">
        <v>727</v>
      </c>
      <c r="B587" s="83"/>
      <c r="C587" s="4"/>
      <c r="D587" s="9" t="s">
        <v>28</v>
      </c>
      <c r="E587" s="10" t="s">
        <v>29</v>
      </c>
      <c r="F587" s="10" t="s">
        <v>29</v>
      </c>
      <c r="G587" s="10" t="s">
        <v>29</v>
      </c>
      <c r="H587" s="10" t="s">
        <v>29</v>
      </c>
      <c r="I587" s="10" t="s">
        <v>29</v>
      </c>
      <c r="J587" s="10" t="s">
        <v>29</v>
      </c>
      <c r="K587" s="10" t="s">
        <v>29</v>
      </c>
      <c r="L587" s="10" t="s">
        <v>29</v>
      </c>
      <c r="M587" s="10" t="s">
        <v>29</v>
      </c>
      <c r="N587" s="10" t="s">
        <v>29</v>
      </c>
      <c r="O587" s="10" t="s">
        <v>29</v>
      </c>
      <c r="P587" s="10" t="s">
        <v>29</v>
      </c>
      <c r="Q587" s="10" t="s">
        <v>29</v>
      </c>
      <c r="R587" s="10" t="s">
        <v>29</v>
      </c>
      <c r="S587" s="10" t="s">
        <v>29</v>
      </c>
      <c r="T587" s="10" t="s">
        <v>29</v>
      </c>
    </row>
    <row r="588" spans="1:20" x14ac:dyDescent="0.15">
      <c r="A588" s="79" t="s">
        <v>727</v>
      </c>
      <c r="B588" s="83"/>
      <c r="C588" s="4"/>
      <c r="D588" s="11" t="s">
        <v>30</v>
      </c>
      <c r="E588" s="10" t="s">
        <v>283</v>
      </c>
      <c r="F588" s="10" t="s">
        <v>283</v>
      </c>
      <c r="G588" s="10" t="s">
        <v>283</v>
      </c>
      <c r="H588" s="10" t="s">
        <v>283</v>
      </c>
      <c r="I588" s="10" t="s">
        <v>283</v>
      </c>
      <c r="J588" s="10" t="s">
        <v>283</v>
      </c>
      <c r="K588" s="10" t="s">
        <v>283</v>
      </c>
      <c r="L588" s="10" t="s">
        <v>283</v>
      </c>
      <c r="M588" s="10" t="s">
        <v>283</v>
      </c>
      <c r="N588" s="10" t="s">
        <v>283</v>
      </c>
      <c r="O588" s="10" t="s">
        <v>283</v>
      </c>
      <c r="P588" s="10" t="s">
        <v>283</v>
      </c>
      <c r="Q588" s="10" t="s">
        <v>283</v>
      </c>
      <c r="R588" s="10" t="s">
        <v>283</v>
      </c>
      <c r="S588" s="10" t="s">
        <v>283</v>
      </c>
      <c r="T588" s="10" t="s">
        <v>283</v>
      </c>
    </row>
    <row r="589" spans="1:20" x14ac:dyDescent="0.15">
      <c r="A589" s="79" t="s">
        <v>727</v>
      </c>
      <c r="B589" s="83"/>
      <c r="C589" s="4"/>
      <c r="D589" s="9" t="s">
        <v>236</v>
      </c>
      <c r="E589" s="10">
        <v>0.53705692803437166</v>
      </c>
      <c r="F589" s="10">
        <v>0.53705692803437166</v>
      </c>
      <c r="G589" s="10">
        <v>0.53705692803437166</v>
      </c>
      <c r="H589" s="10">
        <v>0.53705692803437166</v>
      </c>
      <c r="I589" s="10">
        <v>0.53705692803437166</v>
      </c>
      <c r="J589" s="10">
        <v>0.53705692803437166</v>
      </c>
      <c r="K589" s="10">
        <v>0.53705692803437166</v>
      </c>
      <c r="L589" s="10">
        <v>0.53705692803437166</v>
      </c>
      <c r="M589" s="10">
        <v>0.53705692803437166</v>
      </c>
      <c r="N589" s="10">
        <v>0.53705692803437166</v>
      </c>
      <c r="O589" s="10">
        <v>0.53705692803437166</v>
      </c>
      <c r="P589" s="10">
        <v>0.53705692803437166</v>
      </c>
      <c r="Q589" s="10">
        <v>0.53705692803437166</v>
      </c>
      <c r="R589" s="10">
        <v>0.53705692803437166</v>
      </c>
      <c r="S589" s="10">
        <v>0.53705692803437166</v>
      </c>
      <c r="T589" s="10">
        <v>0.53705692803437166</v>
      </c>
    </row>
    <row r="590" spans="1:20" x14ac:dyDescent="0.15">
      <c r="A590" s="79" t="s">
        <v>727</v>
      </c>
      <c r="B590" s="83"/>
      <c r="C590" s="7" t="s">
        <v>36</v>
      </c>
      <c r="D590" s="8"/>
    </row>
    <row r="591" spans="1:20" x14ac:dyDescent="0.15">
      <c r="A591" s="79" t="s">
        <v>727</v>
      </c>
      <c r="B591" s="83"/>
      <c r="C591" s="4"/>
      <c r="D591" s="7" t="s">
        <v>41</v>
      </c>
    </row>
    <row r="592" spans="1:20" x14ac:dyDescent="0.15">
      <c r="A592" s="79" t="s">
        <v>727</v>
      </c>
      <c r="B592" s="80" t="s">
        <v>36</v>
      </c>
      <c r="C592" s="4"/>
      <c r="D592" s="9" t="s">
        <v>202</v>
      </c>
      <c r="E592" s="10">
        <f>SUM(E593:E616)</f>
        <v>129.87381000000002</v>
      </c>
      <c r="F592" s="10">
        <f t="shared" ref="F592:T592" si="6">SUM(F593:F616)</f>
        <v>134.19839000000002</v>
      </c>
      <c r="G592" s="10">
        <f t="shared" si="6"/>
        <v>147.12108000000003</v>
      </c>
      <c r="H592" s="10">
        <f t="shared" si="6"/>
        <v>126.47002999999997</v>
      </c>
      <c r="I592" s="10">
        <f t="shared" si="6"/>
        <v>91.121260000000035</v>
      </c>
      <c r="J592" s="10">
        <f t="shared" si="6"/>
        <v>118.55725000000002</v>
      </c>
      <c r="K592" s="10">
        <f t="shared" si="6"/>
        <v>96.535679999999999</v>
      </c>
      <c r="L592" s="10">
        <f t="shared" si="6"/>
        <v>117.81851000000002</v>
      </c>
      <c r="M592" s="10">
        <f t="shared" si="6"/>
        <v>89.050890000000024</v>
      </c>
      <c r="N592" s="10">
        <f t="shared" si="6"/>
        <v>84.719589999999982</v>
      </c>
      <c r="O592" s="10">
        <f t="shared" si="6"/>
        <v>134.66263999999998</v>
      </c>
      <c r="P592" s="10">
        <f t="shared" si="6"/>
        <v>105.48758000000001</v>
      </c>
      <c r="Q592" s="10">
        <f t="shared" si="6"/>
        <v>147.90931</v>
      </c>
      <c r="R592" s="10">
        <f t="shared" si="6"/>
        <v>112.58055</v>
      </c>
      <c r="S592" s="10">
        <f t="shared" si="6"/>
        <v>150.53738999999996</v>
      </c>
      <c r="T592" s="10">
        <f t="shared" si="6"/>
        <v>125.97691</v>
      </c>
    </row>
    <row r="593" spans="1:20" x14ac:dyDescent="0.15">
      <c r="A593" s="79" t="s">
        <v>727</v>
      </c>
      <c r="B593" s="83"/>
      <c r="C593" s="4"/>
      <c r="D593" s="9" t="s">
        <v>289</v>
      </c>
      <c r="E593" s="10">
        <v>3.7870200000000001</v>
      </c>
      <c r="F593" s="10">
        <v>3.9341300000000001</v>
      </c>
      <c r="G593" s="10">
        <v>3.9218899999999999</v>
      </c>
      <c r="H593" s="10">
        <v>3.5756399999999999</v>
      </c>
      <c r="I593" s="10">
        <v>2.7105500000000005</v>
      </c>
      <c r="J593" s="10">
        <v>2.9356100000000001</v>
      </c>
      <c r="K593" s="10">
        <v>2.7517900000000002</v>
      </c>
      <c r="L593" s="10">
        <v>3.0767600000000002</v>
      </c>
      <c r="M593" s="10">
        <v>2.1542399999999997</v>
      </c>
      <c r="N593" s="10">
        <v>1.9836</v>
      </c>
      <c r="O593" s="10">
        <v>3.3963400000000004</v>
      </c>
      <c r="P593" s="10">
        <v>2.9556</v>
      </c>
      <c r="Q593" s="10">
        <v>3.9637800000000003</v>
      </c>
      <c r="R593" s="10">
        <v>3.20377</v>
      </c>
      <c r="S593" s="10">
        <v>4.3464300000000007</v>
      </c>
      <c r="T593" s="10">
        <v>3.6618300000000001</v>
      </c>
    </row>
    <row r="594" spans="1:20" x14ac:dyDescent="0.15">
      <c r="A594" s="79" t="s">
        <v>727</v>
      </c>
      <c r="B594" s="83"/>
      <c r="C594" s="4"/>
      <c r="D594" s="9" t="s">
        <v>290</v>
      </c>
      <c r="E594" s="10">
        <v>9.7699800000000003</v>
      </c>
      <c r="F594" s="10">
        <v>10.01192</v>
      </c>
      <c r="G594" s="10">
        <v>10.86735</v>
      </c>
      <c r="H594" s="10">
        <v>9.2365200000000005</v>
      </c>
      <c r="I594" s="10">
        <v>6.3171800000000005</v>
      </c>
      <c r="J594" s="10">
        <v>8.5788399999999996</v>
      </c>
      <c r="K594" s="10">
        <v>6.18832</v>
      </c>
      <c r="L594" s="10">
        <v>8.1005900000000004</v>
      </c>
      <c r="M594" s="10">
        <v>6.14039</v>
      </c>
      <c r="N594" s="10">
        <v>5.50596</v>
      </c>
      <c r="O594" s="10">
        <v>8.1124500000000008</v>
      </c>
      <c r="P594" s="10">
        <v>5.9286400000000006</v>
      </c>
      <c r="Q594" s="10">
        <v>8.15456</v>
      </c>
      <c r="R594" s="10">
        <v>5.7852200000000007</v>
      </c>
      <c r="S594" s="10">
        <v>7.74146</v>
      </c>
      <c r="T594" s="10">
        <v>6.5611000000000006</v>
      </c>
    </row>
    <row r="595" spans="1:20" x14ac:dyDescent="0.15">
      <c r="A595" s="79" t="s">
        <v>727</v>
      </c>
      <c r="B595" s="83"/>
      <c r="C595" s="4"/>
      <c r="D595" s="9" t="s">
        <v>291</v>
      </c>
      <c r="E595" s="10">
        <v>6.5498599999999998</v>
      </c>
      <c r="F595" s="10">
        <v>6.8712100000000005</v>
      </c>
      <c r="G595" s="10">
        <v>8.8249300000000002</v>
      </c>
      <c r="H595" s="10">
        <v>6.7038500000000001</v>
      </c>
      <c r="I595" s="10">
        <v>5.3626400000000007</v>
      </c>
      <c r="J595" s="10">
        <v>6.84823</v>
      </c>
      <c r="K595" s="10">
        <v>7.8645399999999999</v>
      </c>
      <c r="L595" s="10">
        <v>6.2999900000000002</v>
      </c>
      <c r="M595" s="10">
        <v>4.7152900000000004</v>
      </c>
      <c r="N595" s="10">
        <v>5.7945600000000006</v>
      </c>
      <c r="O595" s="10">
        <v>6.7010900000000007</v>
      </c>
      <c r="P595" s="10">
        <v>5.3562600000000007</v>
      </c>
      <c r="Q595" s="10">
        <v>7.79922</v>
      </c>
      <c r="R595" s="10">
        <v>6.4265800000000004</v>
      </c>
      <c r="S595" s="10">
        <v>8.3953600000000002</v>
      </c>
      <c r="T595" s="10">
        <v>6.9956300000000002</v>
      </c>
    </row>
    <row r="596" spans="1:20" x14ac:dyDescent="0.15">
      <c r="A596" s="79" t="s">
        <v>727</v>
      </c>
      <c r="B596" s="83"/>
      <c r="C596" s="4"/>
      <c r="D596" s="9" t="s">
        <v>292</v>
      </c>
      <c r="E596" s="10">
        <v>7.0434099999999997</v>
      </c>
      <c r="F596" s="10">
        <v>7.1433100000000005</v>
      </c>
      <c r="G596" s="10">
        <v>8.5936000000000003</v>
      </c>
      <c r="H596" s="10">
        <v>6.6219099999999997</v>
      </c>
      <c r="I596" s="10">
        <v>4.4859900000000001</v>
      </c>
      <c r="J596" s="10">
        <v>6.7299799999999994</v>
      </c>
      <c r="K596" s="10">
        <v>4.0450800000000005</v>
      </c>
      <c r="L596" s="10">
        <v>6.0976699999999999</v>
      </c>
      <c r="M596" s="10">
        <v>4.6257700000000002</v>
      </c>
      <c r="N596" s="10">
        <v>3.9880500000000003</v>
      </c>
      <c r="O596" s="10">
        <v>6.7098599999999999</v>
      </c>
      <c r="P596" s="10">
        <v>5.2981499999999997</v>
      </c>
      <c r="Q596" s="10">
        <v>7.7925300000000002</v>
      </c>
      <c r="R596" s="10">
        <v>5.9805200000000003</v>
      </c>
      <c r="S596" s="10">
        <v>8.3759899999999998</v>
      </c>
      <c r="T596" s="10">
        <v>6.5186099999999998</v>
      </c>
    </row>
    <row r="597" spans="1:20" x14ac:dyDescent="0.15">
      <c r="A597" s="79" t="s">
        <v>727</v>
      </c>
      <c r="B597" s="83"/>
      <c r="C597" s="4"/>
      <c r="D597" s="9" t="s">
        <v>293</v>
      </c>
      <c r="E597" s="10">
        <v>5.95505</v>
      </c>
      <c r="F597" s="10">
        <v>5.9746499999999996</v>
      </c>
      <c r="G597" s="10">
        <v>6.9418000000000006</v>
      </c>
      <c r="H597" s="10">
        <v>5.5218800000000003</v>
      </c>
      <c r="I597" s="10">
        <v>4.0979099999999997</v>
      </c>
      <c r="J597" s="10">
        <v>5.72187</v>
      </c>
      <c r="K597" s="10">
        <v>3.1826300000000001</v>
      </c>
      <c r="L597" s="10">
        <v>5.08941</v>
      </c>
      <c r="M597" s="10">
        <v>4.0959099999999999</v>
      </c>
      <c r="N597" s="10">
        <v>3.5224500000000001</v>
      </c>
      <c r="O597" s="10">
        <v>5.1585799999999997</v>
      </c>
      <c r="P597" s="10">
        <v>3.9422100000000002</v>
      </c>
      <c r="Q597" s="10">
        <v>5.1214599999999999</v>
      </c>
      <c r="R597" s="10">
        <v>3.37242</v>
      </c>
      <c r="S597" s="10">
        <v>4.91866</v>
      </c>
      <c r="T597" s="10">
        <v>3.6528800000000001</v>
      </c>
    </row>
    <row r="598" spans="1:20" x14ac:dyDescent="0.15">
      <c r="A598" s="79" t="s">
        <v>727</v>
      </c>
      <c r="B598" s="83"/>
      <c r="C598" s="4"/>
      <c r="D598" s="9" t="s">
        <v>294</v>
      </c>
      <c r="E598" s="10">
        <v>5.9076899999999997</v>
      </c>
      <c r="F598" s="10">
        <v>5.9271200000000004</v>
      </c>
      <c r="G598" s="10">
        <v>6.8925299999999998</v>
      </c>
      <c r="H598" s="10">
        <v>5.4651400000000008</v>
      </c>
      <c r="I598" s="10">
        <v>4.0087099999999998</v>
      </c>
      <c r="J598" s="10">
        <v>5.6794899999999995</v>
      </c>
      <c r="K598" s="10">
        <v>2.9980000000000002</v>
      </c>
      <c r="L598" s="10">
        <v>5.0438400000000003</v>
      </c>
      <c r="M598" s="10">
        <v>4.0571599999999997</v>
      </c>
      <c r="N598" s="10">
        <v>3.4721600000000001</v>
      </c>
      <c r="O598" s="10">
        <v>5.1123100000000008</v>
      </c>
      <c r="P598" s="10">
        <v>3.9048800000000004</v>
      </c>
      <c r="Q598" s="10">
        <v>5.0772700000000004</v>
      </c>
      <c r="R598" s="10">
        <v>3.3395200000000003</v>
      </c>
      <c r="S598" s="10">
        <v>4.8767800000000001</v>
      </c>
      <c r="T598" s="10">
        <v>3.6528800000000001</v>
      </c>
    </row>
    <row r="599" spans="1:20" x14ac:dyDescent="0.15">
      <c r="A599" s="79" t="s">
        <v>727</v>
      </c>
      <c r="B599" s="83"/>
      <c r="C599" s="4"/>
      <c r="D599" s="9" t="s">
        <v>295</v>
      </c>
      <c r="E599" s="10">
        <v>5.1296099999999996</v>
      </c>
      <c r="F599" s="10">
        <v>5.34009</v>
      </c>
      <c r="G599" s="10">
        <v>6.5023800000000005</v>
      </c>
      <c r="H599" s="10">
        <v>5.5063000000000004</v>
      </c>
      <c r="I599" s="10">
        <v>4.5461</v>
      </c>
      <c r="J599" s="10">
        <v>5.6079100000000004</v>
      </c>
      <c r="K599" s="10">
        <v>6.81046</v>
      </c>
      <c r="L599" s="10">
        <v>5.2658000000000005</v>
      </c>
      <c r="M599" s="10">
        <v>4.1087199999999999</v>
      </c>
      <c r="N599" s="10">
        <v>4.8762799999999995</v>
      </c>
      <c r="O599" s="10">
        <v>5.3798700000000004</v>
      </c>
      <c r="P599" s="10">
        <v>4.1091699999999998</v>
      </c>
      <c r="Q599" s="10">
        <v>5.5724600000000004</v>
      </c>
      <c r="R599" s="10">
        <v>3.9910000000000001</v>
      </c>
      <c r="S599" s="10">
        <v>5.4170699999999998</v>
      </c>
      <c r="T599" s="10">
        <v>3.7937699999999999</v>
      </c>
    </row>
    <row r="600" spans="1:20" x14ac:dyDescent="0.15">
      <c r="A600" s="79" t="s">
        <v>727</v>
      </c>
      <c r="B600" s="83"/>
      <c r="C600" s="4"/>
      <c r="D600" s="9" t="s">
        <v>296</v>
      </c>
      <c r="E600" s="10">
        <v>5.0822799999999999</v>
      </c>
      <c r="F600" s="10">
        <v>5.2925600000000008</v>
      </c>
      <c r="G600" s="10">
        <v>6.4582200000000007</v>
      </c>
      <c r="H600" s="10">
        <v>5.4574400000000001</v>
      </c>
      <c r="I600" s="10">
        <v>4.4600100000000005</v>
      </c>
      <c r="J600" s="10">
        <v>5.5629900000000001</v>
      </c>
      <c r="K600" s="10">
        <v>6.8145500000000006</v>
      </c>
      <c r="L600" s="10">
        <v>5.2197800000000001</v>
      </c>
      <c r="M600" s="10">
        <v>4.0698699999999999</v>
      </c>
      <c r="N600" s="10">
        <v>4.8868299999999998</v>
      </c>
      <c r="O600" s="10">
        <v>5.3314200000000005</v>
      </c>
      <c r="P600" s="10">
        <v>4.0714899999999998</v>
      </c>
      <c r="Q600" s="10">
        <v>5.5282299999999998</v>
      </c>
      <c r="R600" s="10">
        <v>3.9596399999999998</v>
      </c>
      <c r="S600" s="10">
        <v>5.3745900000000004</v>
      </c>
      <c r="T600" s="10">
        <v>3.79325</v>
      </c>
    </row>
    <row r="601" spans="1:20" x14ac:dyDescent="0.15">
      <c r="A601" s="79" t="s">
        <v>727</v>
      </c>
      <c r="B601" s="83"/>
      <c r="C601" s="4"/>
      <c r="D601" s="9" t="s">
        <v>297</v>
      </c>
      <c r="E601" s="10">
        <v>9.0975200000000012</v>
      </c>
      <c r="F601" s="10">
        <v>9.4689899999999998</v>
      </c>
      <c r="G601" s="10">
        <v>9.8704999999999998</v>
      </c>
      <c r="H601" s="10">
        <v>8.8214500000000005</v>
      </c>
      <c r="I601" s="10">
        <v>6.1579799999999993</v>
      </c>
      <c r="J601" s="10">
        <v>8.1220300000000005</v>
      </c>
      <c r="K601" s="10">
        <v>6.9435799999999999</v>
      </c>
      <c r="L601" s="10">
        <v>8.3202300000000005</v>
      </c>
      <c r="M601" s="10">
        <v>5.8190800000000005</v>
      </c>
      <c r="N601" s="10">
        <v>5.7668400000000002</v>
      </c>
      <c r="O601" s="10">
        <v>8.1821999999999999</v>
      </c>
      <c r="P601" s="10">
        <v>5.6335800000000003</v>
      </c>
      <c r="Q601" s="10">
        <v>8.2994400000000006</v>
      </c>
      <c r="R601" s="10">
        <v>6.5776400000000006</v>
      </c>
      <c r="S601" s="10">
        <v>8.1301800000000011</v>
      </c>
      <c r="T601" s="10">
        <v>7.6264399999999997</v>
      </c>
    </row>
    <row r="602" spans="1:20" x14ac:dyDescent="0.15">
      <c r="A602" s="79" t="s">
        <v>727</v>
      </c>
      <c r="B602" s="83"/>
      <c r="C602" s="4"/>
      <c r="D602" s="9" t="s">
        <v>298</v>
      </c>
      <c r="E602" s="10">
        <v>7.5103500000000007</v>
      </c>
      <c r="F602" s="10">
        <v>7.8578900000000003</v>
      </c>
      <c r="G602" s="10">
        <v>8.1168599999999991</v>
      </c>
      <c r="H602" s="10">
        <v>7.2117700000000005</v>
      </c>
      <c r="I602" s="10">
        <v>4.68832</v>
      </c>
      <c r="J602" s="10">
        <v>6.4899800000000001</v>
      </c>
      <c r="K602" s="10">
        <v>4.0364599999999999</v>
      </c>
      <c r="L602" s="10">
        <v>6.5792900000000003</v>
      </c>
      <c r="M602" s="10">
        <v>4.6072500000000005</v>
      </c>
      <c r="N602" s="10">
        <v>4.0424899999999999</v>
      </c>
      <c r="O602" s="10">
        <v>7.8920600000000007</v>
      </c>
      <c r="P602" s="10">
        <v>5.9388500000000004</v>
      </c>
      <c r="Q602" s="10">
        <v>8.998149999999999</v>
      </c>
      <c r="R602" s="10">
        <v>6.6725600000000007</v>
      </c>
      <c r="S602" s="10">
        <v>8.7649500000000007</v>
      </c>
      <c r="T602" s="10">
        <v>7.7153100000000006</v>
      </c>
    </row>
    <row r="603" spans="1:20" x14ac:dyDescent="0.15">
      <c r="A603" s="79" t="s">
        <v>727</v>
      </c>
      <c r="B603" s="83"/>
      <c r="C603" s="4"/>
      <c r="D603" s="9" t="s">
        <v>299</v>
      </c>
      <c r="E603" s="10">
        <v>5.45899</v>
      </c>
      <c r="F603" s="10">
        <v>5.8972800000000003</v>
      </c>
      <c r="G603" s="10">
        <v>6.8509399999999996</v>
      </c>
      <c r="H603" s="10">
        <v>5.8984399999999999</v>
      </c>
      <c r="I603" s="10">
        <v>3.8938600000000001</v>
      </c>
      <c r="J603" s="10">
        <v>5.44801</v>
      </c>
      <c r="K603" s="10">
        <v>4.5626899999999999</v>
      </c>
      <c r="L603" s="10">
        <v>5.9216600000000001</v>
      </c>
      <c r="M603" s="10">
        <v>4.4827900000000005</v>
      </c>
      <c r="N603" s="10">
        <v>3.7700100000000001</v>
      </c>
      <c r="O603" s="10">
        <v>7.8728600000000002</v>
      </c>
      <c r="P603" s="10">
        <v>6.2086300000000003</v>
      </c>
      <c r="Q603" s="10">
        <v>9.0124699999999986</v>
      </c>
      <c r="R603" s="10">
        <v>6.8475600000000005</v>
      </c>
      <c r="S603" s="10">
        <v>9.2246000000000006</v>
      </c>
      <c r="T603" s="10">
        <v>7.7691300000000005</v>
      </c>
    </row>
    <row r="604" spans="1:20" x14ac:dyDescent="0.15">
      <c r="A604" s="79" t="s">
        <v>727</v>
      </c>
      <c r="B604" s="83"/>
      <c r="C604" s="4"/>
      <c r="D604" s="9" t="s">
        <v>300</v>
      </c>
      <c r="E604" s="10">
        <v>4.0898400000000006</v>
      </c>
      <c r="F604" s="10">
        <v>4.1168399999999998</v>
      </c>
      <c r="G604" s="10">
        <v>3.9879200000000004</v>
      </c>
      <c r="H604" s="10">
        <v>3.49058</v>
      </c>
      <c r="I604" s="10">
        <v>2.4425700000000004</v>
      </c>
      <c r="J604" s="10">
        <v>2.8245300000000002</v>
      </c>
      <c r="K604" s="10">
        <v>1.5708800000000001</v>
      </c>
      <c r="L604" s="10">
        <v>2.8931200000000001</v>
      </c>
      <c r="M604" s="10">
        <v>2.1494</v>
      </c>
      <c r="N604" s="10">
        <v>1.6275500000000001</v>
      </c>
      <c r="O604" s="10">
        <v>3.3876500000000003</v>
      </c>
      <c r="P604" s="10">
        <v>2.9792800000000002</v>
      </c>
      <c r="Q604" s="10">
        <v>3.9439099999999998</v>
      </c>
      <c r="R604" s="10">
        <v>3.1815199999999999</v>
      </c>
      <c r="S604" s="10">
        <v>4.3251099999999996</v>
      </c>
      <c r="T604" s="10">
        <v>4.0046300000000006</v>
      </c>
    </row>
    <row r="605" spans="1:20" x14ac:dyDescent="0.15">
      <c r="A605" s="79" t="s">
        <v>727</v>
      </c>
      <c r="B605" s="83"/>
      <c r="C605" s="4"/>
      <c r="D605" s="9" t="s">
        <v>301</v>
      </c>
      <c r="E605" s="10">
        <v>5.87399</v>
      </c>
      <c r="F605" s="10">
        <v>6.1379099999999998</v>
      </c>
      <c r="G605" s="10">
        <v>6.83941</v>
      </c>
      <c r="H605" s="10">
        <v>5.8222899999999997</v>
      </c>
      <c r="I605" s="10">
        <v>3.6057800000000002</v>
      </c>
      <c r="J605" s="10">
        <v>5.3823599999999994</v>
      </c>
      <c r="K605" s="10">
        <v>2.6911399999999999</v>
      </c>
      <c r="L605" s="10">
        <v>5.9354100000000001</v>
      </c>
      <c r="M605" s="10">
        <v>4.4912600000000005</v>
      </c>
      <c r="N605" s="10">
        <v>3.6772399999999998</v>
      </c>
      <c r="O605" s="10">
        <v>7.8897000000000004</v>
      </c>
      <c r="P605" s="10">
        <v>6.2089700000000008</v>
      </c>
      <c r="Q605" s="10">
        <v>9.0289300000000008</v>
      </c>
      <c r="R605" s="10">
        <v>6.8746800000000006</v>
      </c>
      <c r="S605" s="10">
        <v>9.3701299999999996</v>
      </c>
      <c r="T605" s="10">
        <v>7.7378</v>
      </c>
    </row>
    <row r="606" spans="1:20" x14ac:dyDescent="0.15">
      <c r="A606" s="79" t="s">
        <v>727</v>
      </c>
      <c r="B606" s="83"/>
      <c r="C606" s="4"/>
      <c r="D606" s="9" t="s">
        <v>302</v>
      </c>
      <c r="E606" s="10">
        <v>5.3742399999999995</v>
      </c>
      <c r="F606" s="10">
        <v>5.5817800000000002</v>
      </c>
      <c r="G606" s="10">
        <v>6.1814799999999996</v>
      </c>
      <c r="H606" s="10">
        <v>5.2743400000000005</v>
      </c>
      <c r="I606" s="10">
        <v>3.40374</v>
      </c>
      <c r="J606" s="10">
        <v>4.8828000000000005</v>
      </c>
      <c r="K606" s="10">
        <v>2.36334</v>
      </c>
      <c r="L606" s="10">
        <v>4.82</v>
      </c>
      <c r="M606" s="10">
        <v>3.6349899999999997</v>
      </c>
      <c r="N606" s="10">
        <v>2.97763</v>
      </c>
      <c r="O606" s="10">
        <v>6.4019700000000004</v>
      </c>
      <c r="P606" s="10">
        <v>5.0474499999999995</v>
      </c>
      <c r="Q606" s="10">
        <v>7.3376299999999999</v>
      </c>
      <c r="R606" s="10">
        <v>5.6159499999999998</v>
      </c>
      <c r="S606" s="10">
        <v>7.6622500000000002</v>
      </c>
      <c r="T606" s="10">
        <v>6.0852399999999998</v>
      </c>
    </row>
    <row r="607" spans="1:20" x14ac:dyDescent="0.15">
      <c r="A607" s="79" t="s">
        <v>727</v>
      </c>
      <c r="B607" s="83"/>
      <c r="C607" s="4"/>
      <c r="D607" s="9" t="s">
        <v>303</v>
      </c>
      <c r="E607" s="10">
        <v>5.3423600000000002</v>
      </c>
      <c r="F607" s="10">
        <v>5.5498400000000006</v>
      </c>
      <c r="G607" s="10">
        <v>6.1585200000000002</v>
      </c>
      <c r="H607" s="10">
        <v>5.2418900000000006</v>
      </c>
      <c r="I607" s="10">
        <v>3.3559600000000001</v>
      </c>
      <c r="J607" s="10">
        <v>4.8565399999999999</v>
      </c>
      <c r="K607" s="10">
        <v>2.2809400000000002</v>
      </c>
      <c r="L607" s="10">
        <v>4.8200200000000004</v>
      </c>
      <c r="M607" s="10">
        <v>3.6397699999999999</v>
      </c>
      <c r="N607" s="10">
        <v>2.9825300000000001</v>
      </c>
      <c r="O607" s="10">
        <v>6.4019300000000001</v>
      </c>
      <c r="P607" s="10">
        <v>5.0540099999999999</v>
      </c>
      <c r="Q607" s="10">
        <v>7.3376599999999996</v>
      </c>
      <c r="R607" s="10">
        <v>5.6196999999999999</v>
      </c>
      <c r="S607" s="10">
        <v>7.6784400000000002</v>
      </c>
      <c r="T607" s="10">
        <v>6.0852399999999998</v>
      </c>
    </row>
    <row r="608" spans="1:20" x14ac:dyDescent="0.15">
      <c r="A608" s="79" t="s">
        <v>727</v>
      </c>
      <c r="B608" s="83"/>
      <c r="C608" s="4"/>
      <c r="D608" s="9" t="s">
        <v>304</v>
      </c>
      <c r="E608" s="10">
        <v>4.8922400000000001</v>
      </c>
      <c r="F608" s="10">
        <v>5.2370200000000002</v>
      </c>
      <c r="G608" s="10">
        <v>6.0745900000000006</v>
      </c>
      <c r="H608" s="10">
        <v>5.2827500000000001</v>
      </c>
      <c r="I608" s="10">
        <v>3.6420500000000002</v>
      </c>
      <c r="J608" s="10">
        <v>4.9000200000000005</v>
      </c>
      <c r="K608" s="10">
        <v>4.0711000000000004</v>
      </c>
      <c r="L608" s="10">
        <v>4.8929600000000004</v>
      </c>
      <c r="M608" s="10">
        <v>3.6516999999999999</v>
      </c>
      <c r="N608" s="10">
        <v>3.4322500000000002</v>
      </c>
      <c r="O608" s="10">
        <v>6.3865400000000001</v>
      </c>
      <c r="P608" s="10">
        <v>5.0401999999999996</v>
      </c>
      <c r="Q608" s="10">
        <v>7.3227900000000004</v>
      </c>
      <c r="R608" s="10">
        <v>5.6067299999999998</v>
      </c>
      <c r="S608" s="10">
        <v>7.5441599999999998</v>
      </c>
      <c r="T608" s="10">
        <v>6.3578999999999999</v>
      </c>
    </row>
    <row r="609" spans="1:20" x14ac:dyDescent="0.15">
      <c r="A609" s="79" t="s">
        <v>727</v>
      </c>
      <c r="B609" s="83"/>
      <c r="C609" s="4"/>
      <c r="D609" s="9" t="s">
        <v>305</v>
      </c>
      <c r="E609" s="10">
        <v>4.8632200000000001</v>
      </c>
      <c r="F609" s="10">
        <v>5.2090000000000005</v>
      </c>
      <c r="G609" s="10">
        <v>6.0549799999999996</v>
      </c>
      <c r="H609" s="10">
        <v>5.2523900000000001</v>
      </c>
      <c r="I609" s="10">
        <v>3.6166200000000002</v>
      </c>
      <c r="J609" s="10">
        <v>4.8776000000000002</v>
      </c>
      <c r="K609" s="10">
        <v>4.0741500000000004</v>
      </c>
      <c r="L609" s="10">
        <v>4.8656000000000006</v>
      </c>
      <c r="M609" s="10">
        <v>3.65591</v>
      </c>
      <c r="N609" s="10">
        <v>3.4141699999999999</v>
      </c>
      <c r="O609" s="10">
        <v>6.3864900000000002</v>
      </c>
      <c r="P609" s="10">
        <v>5.0460500000000001</v>
      </c>
      <c r="Q609" s="10">
        <v>7.3228200000000001</v>
      </c>
      <c r="R609" s="10">
        <v>5.6102100000000004</v>
      </c>
      <c r="S609" s="10">
        <v>7.5576499999999998</v>
      </c>
      <c r="T609" s="10">
        <v>6.3577399999999997</v>
      </c>
    </row>
    <row r="610" spans="1:20" x14ac:dyDescent="0.15">
      <c r="A610" s="79" t="s">
        <v>727</v>
      </c>
      <c r="B610" s="83"/>
      <c r="C610" s="4"/>
      <c r="D610" s="9" t="s">
        <v>306</v>
      </c>
      <c r="E610" s="10">
        <v>4.9316199999999997</v>
      </c>
      <c r="F610" s="10">
        <v>4.9055</v>
      </c>
      <c r="G610" s="10">
        <v>4.6470699999999994</v>
      </c>
      <c r="H610" s="10">
        <v>4.47403</v>
      </c>
      <c r="I610" s="10">
        <v>3.4492399999999996</v>
      </c>
      <c r="J610" s="10">
        <v>3.5888400000000003</v>
      </c>
      <c r="K610" s="10">
        <v>3.6535300000000004</v>
      </c>
      <c r="L610" s="10">
        <v>4.2975500000000002</v>
      </c>
      <c r="M610" s="10">
        <v>3.0985800000000001</v>
      </c>
      <c r="N610" s="10">
        <v>3.0710799999999998</v>
      </c>
      <c r="O610" s="10">
        <v>5.3232799999999996</v>
      </c>
      <c r="P610" s="10">
        <v>4.2655200000000004</v>
      </c>
      <c r="Q610" s="10">
        <v>5.7911099999999998</v>
      </c>
      <c r="R610" s="10">
        <v>4.8590299999999997</v>
      </c>
      <c r="S610" s="10">
        <v>5.8109999999999999</v>
      </c>
      <c r="T610" s="10">
        <v>5.3744799999999993</v>
      </c>
    </row>
    <row r="611" spans="1:20" x14ac:dyDescent="0.15">
      <c r="A611" s="79" t="s">
        <v>727</v>
      </c>
      <c r="B611" s="83"/>
      <c r="C611" s="4"/>
      <c r="D611" s="9" t="s">
        <v>307</v>
      </c>
      <c r="E611" s="10">
        <v>2.80097</v>
      </c>
      <c r="F611" s="10">
        <v>2.7682199999999999</v>
      </c>
      <c r="G611" s="10">
        <v>2.6638899999999999</v>
      </c>
      <c r="H611" s="10">
        <v>2.3618299999999999</v>
      </c>
      <c r="I611" s="10">
        <v>1.66987</v>
      </c>
      <c r="J611" s="10">
        <v>2.0596100000000002</v>
      </c>
      <c r="K611" s="10">
        <v>1.48898</v>
      </c>
      <c r="L611" s="10">
        <v>2.43146</v>
      </c>
      <c r="M611" s="10">
        <v>2.22824</v>
      </c>
      <c r="N611" s="10">
        <v>1.6409800000000001</v>
      </c>
      <c r="O611" s="10">
        <v>3.39236</v>
      </c>
      <c r="P611" s="10">
        <v>3.0760399999999999</v>
      </c>
      <c r="Q611" s="10">
        <v>3.9502800000000002</v>
      </c>
      <c r="R611" s="10">
        <v>3.2537199999999999</v>
      </c>
      <c r="S611" s="10">
        <v>4.3319099999999997</v>
      </c>
      <c r="T611" s="10">
        <v>4.2017499999999997</v>
      </c>
    </row>
    <row r="612" spans="1:20" x14ac:dyDescent="0.15">
      <c r="A612" s="79" t="s">
        <v>727</v>
      </c>
      <c r="B612" s="83"/>
      <c r="C612" s="4"/>
      <c r="D612" s="9" t="s">
        <v>308</v>
      </c>
      <c r="E612" s="10">
        <v>2.3355300000000003</v>
      </c>
      <c r="F612" s="10">
        <v>2.26993</v>
      </c>
      <c r="G612" s="10">
        <v>1.9597</v>
      </c>
      <c r="H612" s="10">
        <v>1.9091199999999999</v>
      </c>
      <c r="I612" s="10">
        <v>1.66987</v>
      </c>
      <c r="J612" s="10">
        <v>1.66987</v>
      </c>
      <c r="K612" s="10">
        <v>1.5363100000000001</v>
      </c>
      <c r="L612" s="10">
        <v>1.66987</v>
      </c>
      <c r="M612" s="10">
        <v>1.4624900000000001</v>
      </c>
      <c r="N612" s="10">
        <v>1.5504300000000002</v>
      </c>
      <c r="O612" s="10">
        <v>2.0138400000000001</v>
      </c>
      <c r="P612" s="10">
        <v>1.90611</v>
      </c>
      <c r="Q612" s="10">
        <v>2.3770100000000003</v>
      </c>
      <c r="R612" s="10">
        <v>1.9979100000000001</v>
      </c>
      <c r="S612" s="10">
        <v>2.6275700000000004</v>
      </c>
      <c r="T612" s="10">
        <v>3.14262</v>
      </c>
    </row>
    <row r="613" spans="1:20" x14ac:dyDescent="0.15">
      <c r="A613" s="79" t="s">
        <v>727</v>
      </c>
      <c r="B613" s="83"/>
      <c r="C613" s="4"/>
      <c r="D613" s="9" t="s">
        <v>309</v>
      </c>
      <c r="E613" s="10">
        <v>2.3135500000000002</v>
      </c>
      <c r="F613" s="10">
        <v>2.2479899999999997</v>
      </c>
      <c r="G613" s="10">
        <v>1.9384400000000002</v>
      </c>
      <c r="H613" s="10">
        <v>1.88507</v>
      </c>
      <c r="I613" s="10">
        <v>1.66987</v>
      </c>
      <c r="J613" s="10">
        <v>1.66987</v>
      </c>
      <c r="K613" s="10">
        <v>1.53657</v>
      </c>
      <c r="L613" s="10">
        <v>1.66987</v>
      </c>
      <c r="M613" s="10">
        <v>1.46475</v>
      </c>
      <c r="N613" s="10">
        <v>1.5534000000000001</v>
      </c>
      <c r="O613" s="10">
        <v>2.0139300000000002</v>
      </c>
      <c r="P613" s="10">
        <v>1.9094600000000002</v>
      </c>
      <c r="Q613" s="10">
        <v>2.3771300000000002</v>
      </c>
      <c r="R613" s="10">
        <v>2.0019800000000001</v>
      </c>
      <c r="S613" s="10">
        <v>2.6276900000000003</v>
      </c>
      <c r="T613" s="10">
        <v>3.14262</v>
      </c>
    </row>
    <row r="614" spans="1:20" x14ac:dyDescent="0.15">
      <c r="A614" s="79" t="s">
        <v>727</v>
      </c>
      <c r="B614" s="83"/>
      <c r="C614" s="4"/>
      <c r="D614" s="9" t="s">
        <v>310</v>
      </c>
      <c r="E614" s="10">
        <v>1.95658</v>
      </c>
      <c r="F614" s="10">
        <v>1.9710799999999999</v>
      </c>
      <c r="G614" s="10">
        <v>1.7698199999999999</v>
      </c>
      <c r="H614" s="10">
        <v>1.9128099999999999</v>
      </c>
      <c r="I614" s="10">
        <v>1.66987</v>
      </c>
      <c r="J614" s="10">
        <v>1.66987</v>
      </c>
      <c r="K614" s="10">
        <v>1.85423</v>
      </c>
      <c r="L614" s="10">
        <v>1.73807</v>
      </c>
      <c r="M614" s="10">
        <v>1.4480200000000001</v>
      </c>
      <c r="N614" s="10">
        <v>1.4577599999999999</v>
      </c>
      <c r="O614" s="10">
        <v>2.0257700000000001</v>
      </c>
      <c r="P614" s="10">
        <v>1.87829</v>
      </c>
      <c r="Q614" s="10">
        <v>2.40029</v>
      </c>
      <c r="R614" s="10">
        <v>2.0092599999999998</v>
      </c>
      <c r="S614" s="10">
        <v>2.6524200000000002</v>
      </c>
      <c r="T614" s="10">
        <v>2.5878000000000001</v>
      </c>
    </row>
    <row r="615" spans="1:20" x14ac:dyDescent="0.15">
      <c r="A615" s="79" t="s">
        <v>727</v>
      </c>
      <c r="B615" s="83"/>
      <c r="C615" s="4"/>
      <c r="D615" s="9" t="s">
        <v>311</v>
      </c>
      <c r="E615" s="10">
        <v>2.0299100000000001</v>
      </c>
      <c r="F615" s="10">
        <v>2.04243</v>
      </c>
      <c r="G615" s="10">
        <v>1.8374000000000001</v>
      </c>
      <c r="H615" s="10">
        <v>1.98709</v>
      </c>
      <c r="I615" s="10">
        <v>1.66987</v>
      </c>
      <c r="J615" s="10">
        <v>1.66987</v>
      </c>
      <c r="K615" s="10">
        <v>1.90482</v>
      </c>
      <c r="L615" s="10">
        <v>1.80654</v>
      </c>
      <c r="M615" s="10">
        <v>1.43899</v>
      </c>
      <c r="N615" s="10">
        <v>1.4532499999999999</v>
      </c>
      <c r="O615" s="10">
        <v>2.1545300000000003</v>
      </c>
      <c r="P615" s="10">
        <v>1.9834100000000001</v>
      </c>
      <c r="Q615" s="10">
        <v>2.5375399999999999</v>
      </c>
      <c r="R615" s="10">
        <v>2.1128499999999999</v>
      </c>
      <c r="S615" s="10">
        <v>2.7950100000000004</v>
      </c>
      <c r="T615" s="10">
        <v>2.66004</v>
      </c>
    </row>
    <row r="616" spans="1:20" x14ac:dyDescent="0.15">
      <c r="A616" s="79" t="s">
        <v>727</v>
      </c>
      <c r="B616" s="83"/>
      <c r="C616" s="4"/>
      <c r="D616" s="9" t="s">
        <v>312</v>
      </c>
      <c r="E616" s="10">
        <v>11.778</v>
      </c>
      <c r="F616" s="10">
        <v>12.441700000000001</v>
      </c>
      <c r="G616" s="10">
        <v>13.166860000000002</v>
      </c>
      <c r="H616" s="10">
        <v>11.5555</v>
      </c>
      <c r="I616" s="10">
        <v>8.5267000000000017</v>
      </c>
      <c r="J616" s="10">
        <v>10.780530000000001</v>
      </c>
      <c r="K616" s="10">
        <v>11.311590000000001</v>
      </c>
      <c r="L616" s="10">
        <v>10.96302</v>
      </c>
      <c r="M616" s="10">
        <v>7.8103199999999999</v>
      </c>
      <c r="N616" s="10">
        <v>8.2720900000000004</v>
      </c>
      <c r="O616" s="10">
        <v>11.03561</v>
      </c>
      <c r="P616" s="10">
        <v>7.74533</v>
      </c>
      <c r="Q616" s="10">
        <v>10.862639999999999</v>
      </c>
      <c r="R616" s="10">
        <v>7.68058</v>
      </c>
      <c r="S616" s="10">
        <v>9.9879800000000003</v>
      </c>
      <c r="T616" s="10">
        <v>6.4982200000000008</v>
      </c>
    </row>
    <row r="617" spans="1:20" x14ac:dyDescent="0.15">
      <c r="A617" s="79" t="s">
        <v>727</v>
      </c>
      <c r="B617" s="80" t="s">
        <v>742</v>
      </c>
      <c r="C617" s="4"/>
      <c r="D617" s="9" t="s">
        <v>203</v>
      </c>
      <c r="E617" s="10">
        <f>SUM(E618:E644)</f>
        <v>60.771379999999986</v>
      </c>
      <c r="F617" s="10">
        <f t="shared" ref="F617:T617" si="7">SUM(F618:F644)</f>
        <v>110.51842999999997</v>
      </c>
      <c r="G617" s="10">
        <f t="shared" si="7"/>
        <v>84.032090000000011</v>
      </c>
      <c r="H617" s="10">
        <f t="shared" si="7"/>
        <v>117.76465</v>
      </c>
      <c r="I617" s="10">
        <f t="shared" si="7"/>
        <v>63.721919999999997</v>
      </c>
      <c r="J617" s="10">
        <f t="shared" si="7"/>
        <v>92.258770000000013</v>
      </c>
      <c r="K617" s="10">
        <f t="shared" si="7"/>
        <v>79.67062</v>
      </c>
      <c r="L617" s="10">
        <f t="shared" si="7"/>
        <v>133.06723999999997</v>
      </c>
      <c r="M617" s="10">
        <f t="shared" si="7"/>
        <v>109.43899999999999</v>
      </c>
      <c r="N617" s="10">
        <f t="shared" si="7"/>
        <v>103.27780999999999</v>
      </c>
      <c r="O617" s="10">
        <f t="shared" si="7"/>
        <v>177.73601000000002</v>
      </c>
      <c r="P617" s="10">
        <f t="shared" si="7"/>
        <v>149.54165999999998</v>
      </c>
      <c r="Q617" s="10">
        <f t="shared" si="7"/>
        <v>202.66719000000003</v>
      </c>
      <c r="R617" s="10">
        <f t="shared" si="7"/>
        <v>193.59316000000004</v>
      </c>
      <c r="S617" s="10">
        <f t="shared" si="7"/>
        <v>214.84360000000004</v>
      </c>
      <c r="T617" s="10">
        <f t="shared" si="7"/>
        <v>264.26362</v>
      </c>
    </row>
    <row r="618" spans="1:20" x14ac:dyDescent="0.15">
      <c r="A618" s="79" t="s">
        <v>727</v>
      </c>
      <c r="B618" s="83"/>
      <c r="C618" s="4"/>
      <c r="D618" s="9" t="s">
        <v>313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0.8920800000000001</v>
      </c>
      <c r="P618" s="10">
        <v>0.43775000000000003</v>
      </c>
      <c r="Q618" s="10">
        <v>1.4832000000000001</v>
      </c>
      <c r="R618" s="10">
        <v>1.45356</v>
      </c>
      <c r="S618" s="10">
        <v>1.79986</v>
      </c>
      <c r="T618" s="10">
        <v>2.7406199999999998</v>
      </c>
    </row>
    <row r="619" spans="1:20" x14ac:dyDescent="0.15">
      <c r="A619" s="79" t="s">
        <v>727</v>
      </c>
      <c r="B619" s="83"/>
      <c r="C619" s="4"/>
      <c r="D619" s="9" t="s">
        <v>314</v>
      </c>
      <c r="E619" s="10">
        <v>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</row>
    <row r="620" spans="1:20" x14ac:dyDescent="0.15">
      <c r="A620" s="79" t="s">
        <v>727</v>
      </c>
      <c r="B620" s="83"/>
      <c r="C620" s="4"/>
      <c r="D620" s="9" t="s">
        <v>315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</row>
    <row r="621" spans="1:20" x14ac:dyDescent="0.15">
      <c r="A621" s="79" t="s">
        <v>727</v>
      </c>
      <c r="B621" s="83"/>
      <c r="C621" s="4"/>
      <c r="D621" s="9" t="s">
        <v>316</v>
      </c>
      <c r="E621" s="10">
        <v>1.6446500000000002</v>
      </c>
      <c r="F621" s="10">
        <v>3.1975799999999999</v>
      </c>
      <c r="G621" s="10">
        <v>2.57111</v>
      </c>
      <c r="H621" s="10">
        <v>3.43337</v>
      </c>
      <c r="I621" s="10">
        <v>1.71051</v>
      </c>
      <c r="J621" s="10">
        <v>2.8334800000000002</v>
      </c>
      <c r="K621" s="10">
        <v>2.2611300000000001</v>
      </c>
      <c r="L621" s="10">
        <v>3.8707199999999999</v>
      </c>
      <c r="M621" s="10">
        <v>3.2742499999999999</v>
      </c>
      <c r="N621" s="10">
        <v>2.9906799999999998</v>
      </c>
      <c r="O621" s="10">
        <v>5.1545200000000007</v>
      </c>
      <c r="P621" s="10">
        <v>4.3875000000000002</v>
      </c>
      <c r="Q621" s="10">
        <v>5.8911999999999995</v>
      </c>
      <c r="R621" s="10">
        <v>5.6421400000000004</v>
      </c>
      <c r="S621" s="10">
        <v>6.2492299999999998</v>
      </c>
      <c r="T621" s="10">
        <v>7.8103800000000003</v>
      </c>
    </row>
    <row r="622" spans="1:20" x14ac:dyDescent="0.15">
      <c r="A622" s="79" t="s">
        <v>727</v>
      </c>
      <c r="B622" s="83"/>
      <c r="C622" s="4"/>
      <c r="D622" s="9" t="s">
        <v>317</v>
      </c>
      <c r="E622" s="10">
        <v>3.28931</v>
      </c>
      <c r="F622" s="10">
        <v>6.6807299999999996</v>
      </c>
      <c r="G622" s="10">
        <v>4.8164499999999997</v>
      </c>
      <c r="H622" s="10">
        <v>6.8418700000000001</v>
      </c>
      <c r="I622" s="10">
        <v>3.4210199999999999</v>
      </c>
      <c r="J622" s="10">
        <v>5.0577899999999998</v>
      </c>
      <c r="K622" s="10">
        <v>4.3422000000000001</v>
      </c>
      <c r="L622" s="10">
        <v>7.5876400000000004</v>
      </c>
      <c r="M622" s="10">
        <v>6.1327799999999995</v>
      </c>
      <c r="N622" s="10">
        <v>5.7592299999999996</v>
      </c>
      <c r="O622" s="10">
        <v>10.230780000000001</v>
      </c>
      <c r="P622" s="10">
        <v>8.5149100000000004</v>
      </c>
      <c r="Q622" s="10">
        <v>11.652520000000001</v>
      </c>
      <c r="R622" s="10">
        <v>11.027780000000002</v>
      </c>
      <c r="S622" s="10">
        <v>12.348100000000001</v>
      </c>
      <c r="T622" s="10">
        <v>15.06959</v>
      </c>
    </row>
    <row r="623" spans="1:20" x14ac:dyDescent="0.15">
      <c r="A623" s="79" t="s">
        <v>727</v>
      </c>
      <c r="B623" s="83"/>
      <c r="C623" s="4"/>
      <c r="D623" s="9" t="s">
        <v>318</v>
      </c>
      <c r="E623" s="10">
        <v>3.28931</v>
      </c>
      <c r="F623" s="10">
        <v>6.6914700000000007</v>
      </c>
      <c r="G623" s="10">
        <v>4.7955699999999997</v>
      </c>
      <c r="H623" s="10">
        <v>6.8384799999999997</v>
      </c>
      <c r="I623" s="10">
        <v>3.4210199999999999</v>
      </c>
      <c r="J623" s="10">
        <v>5.0502399999999996</v>
      </c>
      <c r="K623" s="10">
        <v>4.3206300000000004</v>
      </c>
      <c r="L623" s="10">
        <v>7.5868199999999995</v>
      </c>
      <c r="M623" s="10">
        <v>6.1364399999999995</v>
      </c>
      <c r="N623" s="10">
        <v>5.75603</v>
      </c>
      <c r="O623" s="10">
        <v>10.22655</v>
      </c>
      <c r="P623" s="10">
        <v>8.4826200000000007</v>
      </c>
      <c r="Q623" s="10">
        <v>11.66771</v>
      </c>
      <c r="R623" s="10">
        <v>11.04956</v>
      </c>
      <c r="S623" s="10">
        <v>12.359669999999999</v>
      </c>
      <c r="T623" s="10">
        <v>15.06677</v>
      </c>
    </row>
    <row r="624" spans="1:20" x14ac:dyDescent="0.15">
      <c r="A624" s="79" t="s">
        <v>727</v>
      </c>
      <c r="B624" s="83"/>
      <c r="C624" s="4"/>
      <c r="D624" s="9" t="s">
        <v>319</v>
      </c>
      <c r="E624" s="10">
        <v>3.28931</v>
      </c>
      <c r="F624" s="10">
        <v>6.6807299999999996</v>
      </c>
      <c r="G624" s="10">
        <v>4.8101200000000004</v>
      </c>
      <c r="H624" s="10">
        <v>6.8428800000000001</v>
      </c>
      <c r="I624" s="10">
        <v>3.4210199999999999</v>
      </c>
      <c r="J624" s="10">
        <v>5.0618400000000001</v>
      </c>
      <c r="K624" s="10">
        <v>4.3355600000000001</v>
      </c>
      <c r="L624" s="10">
        <v>7.5931700000000006</v>
      </c>
      <c r="M624" s="10">
        <v>6.1327799999999995</v>
      </c>
      <c r="N624" s="10">
        <v>5.7558699999999998</v>
      </c>
      <c r="O624" s="10">
        <v>10.234450000000001</v>
      </c>
      <c r="P624" s="10">
        <v>8.5053999999999998</v>
      </c>
      <c r="Q624" s="10">
        <v>11.66174</v>
      </c>
      <c r="R624" s="10">
        <v>11.03959</v>
      </c>
      <c r="S624" s="10">
        <v>12.356110000000001</v>
      </c>
      <c r="T624" s="10">
        <v>15.06959</v>
      </c>
    </row>
    <row r="625" spans="1:20" x14ac:dyDescent="0.15">
      <c r="A625" s="79" t="s">
        <v>727</v>
      </c>
      <c r="B625" s="83"/>
      <c r="C625" s="4"/>
      <c r="D625" s="9" t="s">
        <v>320</v>
      </c>
      <c r="E625" s="10">
        <v>3.28931</v>
      </c>
      <c r="F625" s="10">
        <v>4.6801700000000004</v>
      </c>
      <c r="G625" s="10">
        <v>3.6636100000000003</v>
      </c>
      <c r="H625" s="10">
        <v>4.9062900000000003</v>
      </c>
      <c r="I625" s="10">
        <v>3.4210199999999999</v>
      </c>
      <c r="J625" s="10">
        <v>3.9604600000000003</v>
      </c>
      <c r="K625" s="10">
        <v>3.7813600000000003</v>
      </c>
      <c r="L625" s="10">
        <v>5.5404099999999996</v>
      </c>
      <c r="M625" s="10">
        <v>4.3677299999999999</v>
      </c>
      <c r="N625" s="10">
        <v>4.5094799999999999</v>
      </c>
      <c r="O625" s="10">
        <v>7.5512800000000002</v>
      </c>
      <c r="P625" s="10">
        <v>6.1658900000000001</v>
      </c>
      <c r="Q625" s="10">
        <v>8.6353500000000007</v>
      </c>
      <c r="R625" s="10">
        <v>8.1055700000000002</v>
      </c>
      <c r="S625" s="10">
        <v>9.1479300000000006</v>
      </c>
      <c r="T625" s="10">
        <v>11.398070000000001</v>
      </c>
    </row>
    <row r="626" spans="1:20" x14ac:dyDescent="0.15">
      <c r="A626" s="79" t="s">
        <v>727</v>
      </c>
      <c r="B626" s="83"/>
      <c r="C626" s="4"/>
      <c r="D626" s="9" t="s">
        <v>321</v>
      </c>
      <c r="E626" s="10">
        <v>3.28931</v>
      </c>
      <c r="F626" s="10">
        <v>4.6801700000000004</v>
      </c>
      <c r="G626" s="10">
        <v>3.6636100000000003</v>
      </c>
      <c r="H626" s="10">
        <v>4.90632</v>
      </c>
      <c r="I626" s="10">
        <v>3.4210199999999999</v>
      </c>
      <c r="J626" s="10">
        <v>3.9604600000000003</v>
      </c>
      <c r="K626" s="10">
        <v>3.7813600000000003</v>
      </c>
      <c r="L626" s="10">
        <v>5.5405500000000005</v>
      </c>
      <c r="M626" s="10">
        <v>4.3677299999999999</v>
      </c>
      <c r="N626" s="10">
        <v>4.5094799999999999</v>
      </c>
      <c r="O626" s="10">
        <v>7.5513599999999999</v>
      </c>
      <c r="P626" s="10">
        <v>6.1656599999999999</v>
      </c>
      <c r="Q626" s="10">
        <v>8.6355599999999999</v>
      </c>
      <c r="R626" s="10">
        <v>8.1058400000000006</v>
      </c>
      <c r="S626" s="10">
        <v>9.1481100000000009</v>
      </c>
      <c r="T626" s="10">
        <v>11.398070000000001</v>
      </c>
    </row>
    <row r="627" spans="1:20" x14ac:dyDescent="0.15">
      <c r="A627" s="79" t="s">
        <v>727</v>
      </c>
      <c r="B627" s="83"/>
      <c r="C627" s="4"/>
      <c r="D627" s="9" t="s">
        <v>322</v>
      </c>
      <c r="E627" s="10">
        <v>3.28931</v>
      </c>
      <c r="F627" s="10">
        <v>4.6918300000000004</v>
      </c>
      <c r="G627" s="10">
        <v>3.6636100000000003</v>
      </c>
      <c r="H627" s="10">
        <v>4.9036499999999998</v>
      </c>
      <c r="I627" s="10">
        <v>3.4210199999999999</v>
      </c>
      <c r="J627" s="10">
        <v>3.9604600000000003</v>
      </c>
      <c r="K627" s="10">
        <v>3.7813600000000003</v>
      </c>
      <c r="L627" s="10">
        <v>5.5361899999999995</v>
      </c>
      <c r="M627" s="10">
        <v>4.3734999999999999</v>
      </c>
      <c r="N627" s="10">
        <v>4.5094799999999999</v>
      </c>
      <c r="O627" s="10">
        <v>7.5461800000000006</v>
      </c>
      <c r="P627" s="10">
        <v>6.1456200000000001</v>
      </c>
      <c r="Q627" s="10">
        <v>8.6446000000000005</v>
      </c>
      <c r="R627" s="10">
        <v>8.1189300000000006</v>
      </c>
      <c r="S627" s="10">
        <v>9.1549500000000013</v>
      </c>
      <c r="T627" s="10">
        <v>11.399750000000001</v>
      </c>
    </row>
    <row r="628" spans="1:20" x14ac:dyDescent="0.15">
      <c r="A628" s="79" t="s">
        <v>727</v>
      </c>
      <c r="B628" s="83"/>
      <c r="C628" s="4"/>
      <c r="D628" s="9" t="s">
        <v>323</v>
      </c>
      <c r="E628" s="10">
        <v>3.28931</v>
      </c>
      <c r="F628" s="10">
        <v>4.6918300000000004</v>
      </c>
      <c r="G628" s="10">
        <v>3.6636100000000003</v>
      </c>
      <c r="H628" s="10">
        <v>4.9036800000000005</v>
      </c>
      <c r="I628" s="10">
        <v>3.4210199999999999</v>
      </c>
      <c r="J628" s="10">
        <v>3.9604600000000003</v>
      </c>
      <c r="K628" s="10">
        <v>3.7813600000000003</v>
      </c>
      <c r="L628" s="10">
        <v>5.5363199999999999</v>
      </c>
      <c r="M628" s="10">
        <v>4.3734999999999999</v>
      </c>
      <c r="N628" s="10">
        <v>4.5094799999999999</v>
      </c>
      <c r="O628" s="10">
        <v>7.5462700000000007</v>
      </c>
      <c r="P628" s="10">
        <v>6.1453900000000008</v>
      </c>
      <c r="Q628" s="10">
        <v>8.6448</v>
      </c>
      <c r="R628" s="10">
        <v>8.1191999999999993</v>
      </c>
      <c r="S628" s="10">
        <v>9.1551200000000001</v>
      </c>
      <c r="T628" s="10">
        <v>11.399750000000001</v>
      </c>
    </row>
    <row r="629" spans="1:20" x14ac:dyDescent="0.15">
      <c r="A629" s="79" t="s">
        <v>727</v>
      </c>
      <c r="B629" s="83"/>
      <c r="C629" s="4"/>
      <c r="D629" s="9" t="s">
        <v>324</v>
      </c>
      <c r="E629" s="10">
        <v>3.02759</v>
      </c>
      <c r="F629" s="10">
        <v>5.78268</v>
      </c>
      <c r="G629" s="10">
        <v>4.3274300000000006</v>
      </c>
      <c r="H629" s="10">
        <v>6.2341000000000006</v>
      </c>
      <c r="I629" s="10">
        <v>3.0753400000000002</v>
      </c>
      <c r="J629" s="10">
        <v>4.8084100000000003</v>
      </c>
      <c r="K629" s="10">
        <v>4.09009</v>
      </c>
      <c r="L629" s="10">
        <v>7.0657899999999998</v>
      </c>
      <c r="M629" s="10">
        <v>5.8858800000000002</v>
      </c>
      <c r="N629" s="10">
        <v>5.4772799999999995</v>
      </c>
      <c r="O629" s="10">
        <v>9.1904500000000002</v>
      </c>
      <c r="P629" s="10">
        <v>7.8819100000000004</v>
      </c>
      <c r="Q629" s="10">
        <v>10.404350000000001</v>
      </c>
      <c r="R629" s="10">
        <v>10.03959</v>
      </c>
      <c r="S629" s="10">
        <v>11.01525</v>
      </c>
      <c r="T629" s="10">
        <v>13.309930000000001</v>
      </c>
    </row>
    <row r="630" spans="1:20" x14ac:dyDescent="0.15">
      <c r="A630" s="79" t="s">
        <v>727</v>
      </c>
      <c r="B630" s="83"/>
      <c r="C630" s="4"/>
      <c r="D630" s="9" t="s">
        <v>325</v>
      </c>
      <c r="E630" s="10">
        <v>3.0330400000000002</v>
      </c>
      <c r="F630" s="10">
        <v>5.7850299999999999</v>
      </c>
      <c r="G630" s="10">
        <v>4.3399200000000002</v>
      </c>
      <c r="H630" s="10">
        <v>6.2481099999999996</v>
      </c>
      <c r="I630" s="10">
        <v>3.0824400000000001</v>
      </c>
      <c r="J630" s="10">
        <v>4.8201599999999996</v>
      </c>
      <c r="K630" s="10">
        <v>4.1025600000000004</v>
      </c>
      <c r="L630" s="10">
        <v>7.0783900000000006</v>
      </c>
      <c r="M630" s="10">
        <v>5.8950600000000009</v>
      </c>
      <c r="N630" s="10">
        <v>5.4875299999999996</v>
      </c>
      <c r="O630" s="10">
        <v>9.2056299999999993</v>
      </c>
      <c r="P630" s="10">
        <v>7.9026300000000003</v>
      </c>
      <c r="Q630" s="10">
        <v>10.41906</v>
      </c>
      <c r="R630" s="10">
        <v>10.047610000000001</v>
      </c>
      <c r="S630" s="10">
        <v>11.033379999999999</v>
      </c>
      <c r="T630" s="10">
        <v>13.325280000000001</v>
      </c>
    </row>
    <row r="631" spans="1:20" x14ac:dyDescent="0.15">
      <c r="A631" s="79" t="s">
        <v>727</v>
      </c>
      <c r="B631" s="83"/>
      <c r="C631" s="4"/>
      <c r="D631" s="9" t="s">
        <v>326</v>
      </c>
      <c r="E631" s="10">
        <v>3.02746</v>
      </c>
      <c r="F631" s="10">
        <v>5.78268</v>
      </c>
      <c r="G631" s="10">
        <v>4.3243100000000005</v>
      </c>
      <c r="H631" s="10">
        <v>6.2321000000000009</v>
      </c>
      <c r="I631" s="10">
        <v>3.0747900000000001</v>
      </c>
      <c r="J631" s="10">
        <v>4.8097700000000003</v>
      </c>
      <c r="K631" s="10">
        <v>4.0871599999999999</v>
      </c>
      <c r="L631" s="10">
        <v>7.06663</v>
      </c>
      <c r="M631" s="10">
        <v>5.8858800000000002</v>
      </c>
      <c r="N631" s="10">
        <v>5.4771700000000001</v>
      </c>
      <c r="O631" s="10">
        <v>9.1883300000000006</v>
      </c>
      <c r="P631" s="10">
        <v>7.8783100000000008</v>
      </c>
      <c r="Q631" s="10">
        <v>10.40577</v>
      </c>
      <c r="R631" s="10">
        <v>10.0459</v>
      </c>
      <c r="S631" s="10">
        <v>11.015139999999999</v>
      </c>
      <c r="T631" s="10">
        <v>13.309930000000001</v>
      </c>
    </row>
    <row r="632" spans="1:20" x14ac:dyDescent="0.15">
      <c r="A632" s="79" t="s">
        <v>727</v>
      </c>
      <c r="B632" s="83"/>
      <c r="C632" s="4"/>
      <c r="D632" s="9" t="s">
        <v>327</v>
      </c>
      <c r="E632" s="10">
        <v>1.6446500000000002</v>
      </c>
      <c r="F632" s="10">
        <v>3.1806300000000003</v>
      </c>
      <c r="G632" s="10">
        <v>2.5690400000000002</v>
      </c>
      <c r="H632" s="10">
        <v>3.42279</v>
      </c>
      <c r="I632" s="10">
        <v>1.71051</v>
      </c>
      <c r="J632" s="10">
        <v>2.83317</v>
      </c>
      <c r="K632" s="10">
        <v>2.2605700000000004</v>
      </c>
      <c r="L632" s="10">
        <v>3.8647800000000001</v>
      </c>
      <c r="M632" s="10">
        <v>3.2647699999999999</v>
      </c>
      <c r="N632" s="10">
        <v>2.9823499999999998</v>
      </c>
      <c r="O632" s="10">
        <v>5.1466899999999995</v>
      </c>
      <c r="P632" s="10">
        <v>4.38741</v>
      </c>
      <c r="Q632" s="10">
        <v>5.8734500000000001</v>
      </c>
      <c r="R632" s="10">
        <v>5.6266699999999998</v>
      </c>
      <c r="S632" s="10">
        <v>6.2305700000000002</v>
      </c>
      <c r="T632" s="10">
        <v>7.8005500000000003</v>
      </c>
    </row>
    <row r="633" spans="1:20" x14ac:dyDescent="0.15">
      <c r="A633" s="79" t="s">
        <v>727</v>
      </c>
      <c r="B633" s="83"/>
      <c r="C633" s="4"/>
      <c r="D633" s="9" t="s">
        <v>328</v>
      </c>
      <c r="E633" s="10">
        <v>3.0329099999999998</v>
      </c>
      <c r="F633" s="10">
        <v>5.7850299999999999</v>
      </c>
      <c r="G633" s="10">
        <v>4.3368199999999995</v>
      </c>
      <c r="H633" s="10">
        <v>6.2461200000000003</v>
      </c>
      <c r="I633" s="10">
        <v>3.08189</v>
      </c>
      <c r="J633" s="10">
        <v>4.82151</v>
      </c>
      <c r="K633" s="10">
        <v>4.0996400000000008</v>
      </c>
      <c r="L633" s="10">
        <v>7.0792299999999999</v>
      </c>
      <c r="M633" s="10">
        <v>5.8950600000000009</v>
      </c>
      <c r="N633" s="10">
        <v>5.4874200000000002</v>
      </c>
      <c r="O633" s="10">
        <v>9.2035</v>
      </c>
      <c r="P633" s="10">
        <v>7.8990299999999998</v>
      </c>
      <c r="Q633" s="10">
        <v>10.420489999999999</v>
      </c>
      <c r="R633" s="10">
        <v>10.05392</v>
      </c>
      <c r="S633" s="10">
        <v>11.03327</v>
      </c>
      <c r="T633" s="10">
        <v>13.325280000000001</v>
      </c>
    </row>
    <row r="634" spans="1:20" x14ac:dyDescent="0.15">
      <c r="A634" s="79" t="s">
        <v>727</v>
      </c>
      <c r="B634" s="83"/>
      <c r="C634" s="4"/>
      <c r="D634" s="9" t="s">
        <v>329</v>
      </c>
      <c r="E634" s="10">
        <v>2.4648699999999999</v>
      </c>
      <c r="F634" s="10">
        <v>4.7934099999999997</v>
      </c>
      <c r="G634" s="10">
        <v>3.5793600000000003</v>
      </c>
      <c r="H634" s="10">
        <v>5.2835700000000001</v>
      </c>
      <c r="I634" s="10">
        <v>2.5868699999999998</v>
      </c>
      <c r="J634" s="10">
        <v>4.0694999999999997</v>
      </c>
      <c r="K634" s="10">
        <v>3.4256100000000003</v>
      </c>
      <c r="L634" s="10">
        <v>6.0569300000000004</v>
      </c>
      <c r="M634" s="10">
        <v>5.0142500000000005</v>
      </c>
      <c r="N634" s="10">
        <v>4.6787700000000001</v>
      </c>
      <c r="O634" s="10">
        <v>7.8627399999999996</v>
      </c>
      <c r="P634" s="10">
        <v>6.7320100000000007</v>
      </c>
      <c r="Q634" s="10">
        <v>8.9079500000000014</v>
      </c>
      <c r="R634" s="10">
        <v>8.5915599999999994</v>
      </c>
      <c r="S634" s="10">
        <v>9.4290099999999999</v>
      </c>
      <c r="T634" s="10">
        <v>11.49141</v>
      </c>
    </row>
    <row r="635" spans="1:20" x14ac:dyDescent="0.15">
      <c r="A635" s="79" t="s">
        <v>727</v>
      </c>
      <c r="B635" s="83"/>
      <c r="C635" s="4"/>
      <c r="D635" s="9" t="s">
        <v>330</v>
      </c>
      <c r="E635" s="10">
        <v>2.4648699999999999</v>
      </c>
      <c r="F635" s="10">
        <v>4.7934099999999997</v>
      </c>
      <c r="G635" s="10">
        <v>3.5792899999999999</v>
      </c>
      <c r="H635" s="10">
        <v>5.2835299999999998</v>
      </c>
      <c r="I635" s="10">
        <v>2.5868600000000002</v>
      </c>
      <c r="J635" s="10">
        <v>4.0695300000000003</v>
      </c>
      <c r="K635" s="10">
        <v>3.4255500000000003</v>
      </c>
      <c r="L635" s="10">
        <v>6.05694</v>
      </c>
      <c r="M635" s="10">
        <v>5.0142500000000005</v>
      </c>
      <c r="N635" s="10">
        <v>4.6787700000000001</v>
      </c>
      <c r="O635" s="10">
        <v>7.8627000000000002</v>
      </c>
      <c r="P635" s="10">
        <v>6.7319300000000002</v>
      </c>
      <c r="Q635" s="10">
        <v>8.9079699999999988</v>
      </c>
      <c r="R635" s="10">
        <v>8.5916800000000002</v>
      </c>
      <c r="S635" s="10">
        <v>9.4290099999999999</v>
      </c>
      <c r="T635" s="10">
        <v>11.49141</v>
      </c>
    </row>
    <row r="636" spans="1:20" x14ac:dyDescent="0.15">
      <c r="A636" s="79" t="s">
        <v>727</v>
      </c>
      <c r="B636" s="83"/>
      <c r="C636" s="4"/>
      <c r="D636" s="9" t="s">
        <v>331</v>
      </c>
      <c r="E636" s="10">
        <v>2.4594499999999999</v>
      </c>
      <c r="F636" s="10">
        <v>4.7914899999999996</v>
      </c>
      <c r="G636" s="10">
        <v>3.56691</v>
      </c>
      <c r="H636" s="10">
        <v>5.2703300000000004</v>
      </c>
      <c r="I636" s="10">
        <v>2.5801700000000003</v>
      </c>
      <c r="J636" s="10">
        <v>4.05837</v>
      </c>
      <c r="K636" s="10">
        <v>3.4134200000000003</v>
      </c>
      <c r="L636" s="10">
        <v>6.0453400000000004</v>
      </c>
      <c r="M636" s="10">
        <v>5.0060400000000005</v>
      </c>
      <c r="N636" s="10">
        <v>4.6693199999999999</v>
      </c>
      <c r="O636" s="10">
        <v>7.84884</v>
      </c>
      <c r="P636" s="10">
        <v>6.7124499999999996</v>
      </c>
      <c r="Q636" s="10">
        <v>8.8946699999999996</v>
      </c>
      <c r="R636" s="10">
        <v>8.585090000000001</v>
      </c>
      <c r="S636" s="10">
        <v>9.412370000000001</v>
      </c>
      <c r="T636" s="10">
        <v>11.478100000000001</v>
      </c>
    </row>
    <row r="637" spans="1:20" x14ac:dyDescent="0.15">
      <c r="A637" s="79" t="s">
        <v>727</v>
      </c>
      <c r="B637" s="83"/>
      <c r="C637" s="4"/>
      <c r="D637" s="9" t="s">
        <v>332</v>
      </c>
      <c r="E637" s="10">
        <v>2.4594400000000003</v>
      </c>
      <c r="F637" s="10">
        <v>4.7914899999999996</v>
      </c>
      <c r="G637" s="10">
        <v>3.56684</v>
      </c>
      <c r="H637" s="10">
        <v>5.2702900000000001</v>
      </c>
      <c r="I637" s="10">
        <v>2.5801599999999998</v>
      </c>
      <c r="J637" s="10">
        <v>4.0583999999999998</v>
      </c>
      <c r="K637" s="10">
        <v>3.4133600000000004</v>
      </c>
      <c r="L637" s="10">
        <v>6.0453599999999996</v>
      </c>
      <c r="M637" s="10">
        <v>5.0060400000000005</v>
      </c>
      <c r="N637" s="10">
        <v>4.6693100000000003</v>
      </c>
      <c r="O637" s="10">
        <v>7.8487900000000002</v>
      </c>
      <c r="P637" s="10">
        <v>6.7123800000000005</v>
      </c>
      <c r="Q637" s="10">
        <v>8.8947000000000003</v>
      </c>
      <c r="R637" s="10">
        <v>8.58521</v>
      </c>
      <c r="S637" s="10">
        <v>9.412370000000001</v>
      </c>
      <c r="T637" s="10">
        <v>11.478100000000001</v>
      </c>
    </row>
    <row r="638" spans="1:20" x14ac:dyDescent="0.15">
      <c r="A638" s="79" t="s">
        <v>727</v>
      </c>
      <c r="B638" s="83"/>
      <c r="C638" s="4"/>
      <c r="D638" s="9" t="s">
        <v>333</v>
      </c>
      <c r="E638" s="10">
        <v>0.97472000000000003</v>
      </c>
      <c r="F638" s="10">
        <v>3.9782700000000002</v>
      </c>
      <c r="G638" s="10">
        <v>3.2908900000000001</v>
      </c>
      <c r="H638" s="10">
        <v>4.1844700000000001</v>
      </c>
      <c r="I638" s="10">
        <v>1.73167</v>
      </c>
      <c r="J638" s="10">
        <v>3.5600800000000001</v>
      </c>
      <c r="K638" s="10">
        <v>2.8198300000000001</v>
      </c>
      <c r="L638" s="10">
        <v>4.6836000000000002</v>
      </c>
      <c r="M638" s="10">
        <v>4.0987499999999999</v>
      </c>
      <c r="N638" s="10">
        <v>3.5697700000000001</v>
      </c>
      <c r="O638" s="10">
        <v>6.2961899999999993</v>
      </c>
      <c r="P638" s="10">
        <v>5.5500600000000002</v>
      </c>
      <c r="Q638" s="10">
        <v>7.0280300000000002</v>
      </c>
      <c r="R638" s="10">
        <v>6.8668900000000006</v>
      </c>
      <c r="S638" s="10">
        <v>7.3771800000000001</v>
      </c>
      <c r="T638" s="10">
        <v>8.6226900000000004</v>
      </c>
    </row>
    <row r="639" spans="1:20" x14ac:dyDescent="0.15">
      <c r="A639" s="79" t="s">
        <v>727</v>
      </c>
      <c r="B639" s="83"/>
      <c r="C639" s="4"/>
      <c r="D639" s="9" t="s">
        <v>334</v>
      </c>
      <c r="E639" s="10">
        <v>1.6446500000000002</v>
      </c>
      <c r="F639" s="10">
        <v>3.1806300000000003</v>
      </c>
      <c r="G639" s="10">
        <v>2.5666899999999999</v>
      </c>
      <c r="H639" s="10">
        <v>3.4250400000000001</v>
      </c>
      <c r="I639" s="10">
        <v>1.71051</v>
      </c>
      <c r="J639" s="10">
        <v>2.8350700000000004</v>
      </c>
      <c r="K639" s="10">
        <v>2.2578800000000001</v>
      </c>
      <c r="L639" s="10">
        <v>3.8681799999999997</v>
      </c>
      <c r="M639" s="10">
        <v>3.2647699999999999</v>
      </c>
      <c r="N639" s="10">
        <v>2.98</v>
      </c>
      <c r="O639" s="10">
        <v>5.1509300000000007</v>
      </c>
      <c r="P639" s="10">
        <v>4.3830799999999996</v>
      </c>
      <c r="Q639" s="10">
        <v>5.8791400000000005</v>
      </c>
      <c r="R639" s="10">
        <v>5.6309899999999997</v>
      </c>
      <c r="S639" s="10">
        <v>6.23651</v>
      </c>
      <c r="T639" s="10">
        <v>7.8005500000000003</v>
      </c>
    </row>
    <row r="640" spans="1:20" x14ac:dyDescent="0.15">
      <c r="A640" s="79" t="s">
        <v>727</v>
      </c>
      <c r="B640" s="83"/>
      <c r="C640" s="4"/>
      <c r="D640" s="9" t="s">
        <v>335</v>
      </c>
      <c r="E640" s="10">
        <v>1.6446500000000002</v>
      </c>
      <c r="F640" s="10">
        <v>2.2736199999999998</v>
      </c>
      <c r="G640" s="10">
        <v>1.8704100000000001</v>
      </c>
      <c r="H640" s="10">
        <v>2.5408499999999998</v>
      </c>
      <c r="I640" s="10">
        <v>1.71051</v>
      </c>
      <c r="J640" s="10">
        <v>2.1412</v>
      </c>
      <c r="K640" s="10">
        <v>1.8906800000000001</v>
      </c>
      <c r="L640" s="10">
        <v>2.9233600000000002</v>
      </c>
      <c r="M640" s="10">
        <v>2.4553600000000002</v>
      </c>
      <c r="N640" s="10">
        <v>2.25474</v>
      </c>
      <c r="O640" s="10">
        <v>3.9093100000000001</v>
      </c>
      <c r="P640" s="10">
        <v>3.3047600000000004</v>
      </c>
      <c r="Q640" s="10">
        <v>4.4729900000000002</v>
      </c>
      <c r="R640" s="10">
        <v>4.2668699999999999</v>
      </c>
      <c r="S640" s="10">
        <v>4.7450799999999997</v>
      </c>
      <c r="T640" s="10">
        <v>6.0639599999999998</v>
      </c>
    </row>
    <row r="641" spans="1:20" x14ac:dyDescent="0.15">
      <c r="A641" s="79" t="s">
        <v>727</v>
      </c>
      <c r="B641" s="83"/>
      <c r="C641" s="4"/>
      <c r="D641" s="9" t="s">
        <v>336</v>
      </c>
      <c r="E641" s="10">
        <v>1.6446500000000002</v>
      </c>
      <c r="F641" s="10">
        <v>2.2736199999999998</v>
      </c>
      <c r="G641" s="10">
        <v>1.87036</v>
      </c>
      <c r="H641" s="10">
        <v>2.5409000000000002</v>
      </c>
      <c r="I641" s="10">
        <v>1.71051</v>
      </c>
      <c r="J641" s="10">
        <v>2.1412399999999998</v>
      </c>
      <c r="K641" s="10">
        <v>1.8906800000000001</v>
      </c>
      <c r="L641" s="10">
        <v>2.9234299999999998</v>
      </c>
      <c r="M641" s="10">
        <v>2.4553600000000002</v>
      </c>
      <c r="N641" s="10">
        <v>2.25474</v>
      </c>
      <c r="O641" s="10">
        <v>3.9093900000000001</v>
      </c>
      <c r="P641" s="10">
        <v>3.3046799999999998</v>
      </c>
      <c r="Q641" s="10">
        <v>4.47309</v>
      </c>
      <c r="R641" s="10">
        <v>4.2669499999999996</v>
      </c>
      <c r="S641" s="10">
        <v>4.7451800000000004</v>
      </c>
      <c r="T641" s="10">
        <v>6.0639599999999998</v>
      </c>
    </row>
    <row r="642" spans="1:20" x14ac:dyDescent="0.15">
      <c r="A642" s="79" t="s">
        <v>727</v>
      </c>
      <c r="B642" s="83"/>
      <c r="C642" s="4"/>
      <c r="D642" s="9" t="s">
        <v>337</v>
      </c>
      <c r="E642" s="10">
        <v>1.6446500000000002</v>
      </c>
      <c r="F642" s="10">
        <v>2.2920799999999999</v>
      </c>
      <c r="G642" s="10">
        <v>1.8736400000000002</v>
      </c>
      <c r="H642" s="10">
        <v>2.5534300000000001</v>
      </c>
      <c r="I642" s="10">
        <v>1.71051</v>
      </c>
      <c r="J642" s="10">
        <v>2.1432100000000003</v>
      </c>
      <c r="K642" s="10">
        <v>1.8906800000000001</v>
      </c>
      <c r="L642" s="10">
        <v>2.9315700000000002</v>
      </c>
      <c r="M642" s="10">
        <v>2.4669300000000001</v>
      </c>
      <c r="N642" s="10">
        <v>2.25474</v>
      </c>
      <c r="O642" s="10">
        <v>3.9200599999999999</v>
      </c>
      <c r="P642" s="10">
        <v>3.3075500000000004</v>
      </c>
      <c r="Q642" s="10">
        <v>4.4937899999999997</v>
      </c>
      <c r="R642" s="10">
        <v>4.2854000000000001</v>
      </c>
      <c r="S642" s="10">
        <v>4.7668200000000001</v>
      </c>
      <c r="T642" s="10">
        <v>6.0772900000000005</v>
      </c>
    </row>
    <row r="643" spans="1:20" x14ac:dyDescent="0.15">
      <c r="A643" s="79" t="s">
        <v>727</v>
      </c>
      <c r="B643" s="83"/>
      <c r="C643" s="4"/>
      <c r="D643" s="9" t="s">
        <v>338</v>
      </c>
      <c r="E643" s="10">
        <v>1.6446500000000002</v>
      </c>
      <c r="F643" s="10">
        <v>2.3483800000000001</v>
      </c>
      <c r="G643" s="10">
        <v>1.92058</v>
      </c>
      <c r="H643" s="10">
        <v>2.6150000000000002</v>
      </c>
      <c r="I643" s="10">
        <v>1.71051</v>
      </c>
      <c r="J643" s="10">
        <v>2.1977700000000002</v>
      </c>
      <c r="K643" s="10">
        <v>1.8906800000000001</v>
      </c>
      <c r="L643" s="10">
        <v>3.0045999999999999</v>
      </c>
      <c r="M643" s="10">
        <v>2.53545</v>
      </c>
      <c r="N643" s="10">
        <v>2.29678</v>
      </c>
      <c r="O643" s="10">
        <v>4.0361000000000002</v>
      </c>
      <c r="P643" s="10">
        <v>3.4106100000000001</v>
      </c>
      <c r="Q643" s="10">
        <v>4.6165600000000007</v>
      </c>
      <c r="R643" s="10">
        <v>4.4089</v>
      </c>
      <c r="S643" s="10">
        <v>4.8917099999999998</v>
      </c>
      <c r="T643" s="10">
        <v>6.2058200000000001</v>
      </c>
    </row>
    <row r="644" spans="1:20" x14ac:dyDescent="0.15">
      <c r="A644" s="79" t="s">
        <v>727</v>
      </c>
      <c r="B644" s="83"/>
      <c r="C644" s="4"/>
      <c r="D644" s="9" t="s">
        <v>339</v>
      </c>
      <c r="E644" s="10">
        <v>3.28931</v>
      </c>
      <c r="F644" s="10">
        <v>6.6914700000000007</v>
      </c>
      <c r="G644" s="10">
        <v>4.8019100000000003</v>
      </c>
      <c r="H644" s="10">
        <v>6.8374799999999993</v>
      </c>
      <c r="I644" s="10">
        <v>3.4210199999999999</v>
      </c>
      <c r="J644" s="10">
        <v>5.0461899999999993</v>
      </c>
      <c r="K644" s="10">
        <v>4.3272700000000004</v>
      </c>
      <c r="L644" s="10">
        <v>7.5812900000000001</v>
      </c>
      <c r="M644" s="10">
        <v>6.1364399999999995</v>
      </c>
      <c r="N644" s="10">
        <v>5.7593900000000007</v>
      </c>
      <c r="O644" s="10">
        <v>10.22289</v>
      </c>
      <c r="P644" s="10">
        <v>8.4921200000000017</v>
      </c>
      <c r="Q644" s="10">
        <v>11.6585</v>
      </c>
      <c r="R644" s="10">
        <v>11.03776</v>
      </c>
      <c r="S644" s="10">
        <v>12.35167</v>
      </c>
      <c r="T644" s="10">
        <v>15.06677</v>
      </c>
    </row>
    <row r="645" spans="1:20" x14ac:dyDescent="0.15">
      <c r="A645" s="79" t="s">
        <v>727</v>
      </c>
      <c r="B645" s="83"/>
      <c r="C645" s="4"/>
      <c r="D645" s="7" t="s">
        <v>42</v>
      </c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</row>
    <row r="646" spans="1:20" x14ac:dyDescent="0.15">
      <c r="A646" s="79" t="s">
        <v>727</v>
      </c>
      <c r="B646" s="83"/>
      <c r="C646" s="4"/>
      <c r="D646" s="9" t="s">
        <v>43</v>
      </c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</row>
    <row r="647" spans="1:20" x14ac:dyDescent="0.15">
      <c r="A647" s="79" t="s">
        <v>727</v>
      </c>
      <c r="B647" s="80" t="s">
        <v>743</v>
      </c>
      <c r="C647" s="4"/>
      <c r="D647" s="9" t="s">
        <v>289</v>
      </c>
      <c r="E647" s="10">
        <v>3.67</v>
      </c>
      <c r="F647" s="10">
        <v>3.67</v>
      </c>
      <c r="G647" s="10">
        <v>3.67</v>
      </c>
      <c r="H647" s="10">
        <v>3.67</v>
      </c>
      <c r="I647" s="10">
        <v>3.67</v>
      </c>
      <c r="J647" s="10">
        <v>3.67</v>
      </c>
      <c r="K647" s="10">
        <v>3.67</v>
      </c>
      <c r="L647" s="10">
        <v>3.67</v>
      </c>
      <c r="M647" s="10">
        <v>3.67</v>
      </c>
      <c r="N647" s="10">
        <v>3.67</v>
      </c>
      <c r="O647" s="10">
        <v>3.67</v>
      </c>
      <c r="P647" s="10">
        <v>3.67</v>
      </c>
      <c r="Q647" s="10">
        <v>3.67</v>
      </c>
      <c r="R647" s="10">
        <v>3.67</v>
      </c>
      <c r="S647" s="10">
        <v>3.67</v>
      </c>
      <c r="T647" s="10">
        <v>3.67</v>
      </c>
    </row>
    <row r="648" spans="1:20" x14ac:dyDescent="0.15">
      <c r="A648" s="79" t="s">
        <v>727</v>
      </c>
      <c r="B648" s="83"/>
      <c r="C648" s="4"/>
      <c r="D648" s="9" t="s">
        <v>290</v>
      </c>
      <c r="E648" s="10">
        <v>3.67</v>
      </c>
      <c r="F648" s="10">
        <v>3.67</v>
      </c>
      <c r="G648" s="10">
        <v>3.67</v>
      </c>
      <c r="H648" s="10">
        <v>3.67</v>
      </c>
      <c r="I648" s="10">
        <v>3.67</v>
      </c>
      <c r="J648" s="10">
        <v>3.67</v>
      </c>
      <c r="K648" s="10">
        <v>3.67</v>
      </c>
      <c r="L648" s="10">
        <v>3.67</v>
      </c>
      <c r="M648" s="10">
        <v>3.67</v>
      </c>
      <c r="N648" s="10">
        <v>3.67</v>
      </c>
      <c r="O648" s="10">
        <v>3.67</v>
      </c>
      <c r="P648" s="10">
        <v>3.67</v>
      </c>
      <c r="Q648" s="10">
        <v>3.67</v>
      </c>
      <c r="R648" s="10">
        <v>3.67</v>
      </c>
      <c r="S648" s="10">
        <v>3.67</v>
      </c>
      <c r="T648" s="10">
        <v>3.67</v>
      </c>
    </row>
    <row r="649" spans="1:20" x14ac:dyDescent="0.15">
      <c r="A649" s="79" t="s">
        <v>727</v>
      </c>
      <c r="B649" s="83"/>
      <c r="C649" s="4"/>
      <c r="D649" s="9" t="s">
        <v>291</v>
      </c>
      <c r="E649" s="10">
        <v>3.67</v>
      </c>
      <c r="F649" s="10">
        <v>3.67</v>
      </c>
      <c r="G649" s="10">
        <v>3.67</v>
      </c>
      <c r="H649" s="10">
        <v>3.67</v>
      </c>
      <c r="I649" s="10">
        <v>3.67</v>
      </c>
      <c r="J649" s="10">
        <v>3.67</v>
      </c>
      <c r="K649" s="10">
        <v>3.67</v>
      </c>
      <c r="L649" s="10">
        <v>3.67</v>
      </c>
      <c r="M649" s="10">
        <v>3.67</v>
      </c>
      <c r="N649" s="10">
        <v>3.67</v>
      </c>
      <c r="O649" s="10">
        <v>3.67</v>
      </c>
      <c r="P649" s="10">
        <v>3.67</v>
      </c>
      <c r="Q649" s="10">
        <v>3.67</v>
      </c>
      <c r="R649" s="10">
        <v>3.67</v>
      </c>
      <c r="S649" s="10">
        <v>3.67</v>
      </c>
      <c r="T649" s="10">
        <v>3.67</v>
      </c>
    </row>
    <row r="650" spans="1:20" x14ac:dyDescent="0.15">
      <c r="A650" s="79" t="s">
        <v>727</v>
      </c>
      <c r="B650" s="83"/>
      <c r="C650" s="4"/>
      <c r="D650" s="9" t="s">
        <v>292</v>
      </c>
      <c r="E650" s="10">
        <v>3.67</v>
      </c>
      <c r="F650" s="10">
        <v>3.67</v>
      </c>
      <c r="G650" s="10">
        <v>3.67</v>
      </c>
      <c r="H650" s="10">
        <v>3.67</v>
      </c>
      <c r="I650" s="10">
        <v>3.67</v>
      </c>
      <c r="J650" s="10">
        <v>3.67</v>
      </c>
      <c r="K650" s="10">
        <v>3.67</v>
      </c>
      <c r="L650" s="10">
        <v>3.67</v>
      </c>
      <c r="M650" s="10">
        <v>3.67</v>
      </c>
      <c r="N650" s="10">
        <v>3.67</v>
      </c>
      <c r="O650" s="10">
        <v>3.67</v>
      </c>
      <c r="P650" s="10">
        <v>3.67</v>
      </c>
      <c r="Q650" s="10">
        <v>3.67</v>
      </c>
      <c r="R650" s="10">
        <v>3.67</v>
      </c>
      <c r="S650" s="10">
        <v>3.67</v>
      </c>
      <c r="T650" s="10">
        <v>3.67</v>
      </c>
    </row>
    <row r="651" spans="1:20" x14ac:dyDescent="0.15">
      <c r="A651" s="79" t="s">
        <v>727</v>
      </c>
      <c r="B651" s="83"/>
      <c r="C651" s="4"/>
      <c r="D651" s="9" t="s">
        <v>293</v>
      </c>
      <c r="E651" s="10">
        <v>3.67</v>
      </c>
      <c r="F651" s="10">
        <v>3.67</v>
      </c>
      <c r="G651" s="10">
        <v>3.67</v>
      </c>
      <c r="H651" s="10">
        <v>3.67</v>
      </c>
      <c r="I651" s="10">
        <v>3.67</v>
      </c>
      <c r="J651" s="10">
        <v>3.67</v>
      </c>
      <c r="K651" s="10">
        <v>3.67</v>
      </c>
      <c r="L651" s="10">
        <v>3.67</v>
      </c>
      <c r="M651" s="10">
        <v>3.67</v>
      </c>
      <c r="N651" s="10">
        <v>3.67</v>
      </c>
      <c r="O651" s="10">
        <v>3.67</v>
      </c>
      <c r="P651" s="10">
        <v>3.67</v>
      </c>
      <c r="Q651" s="10">
        <v>3.67</v>
      </c>
      <c r="R651" s="10">
        <v>3.67</v>
      </c>
      <c r="S651" s="10">
        <v>3.67</v>
      </c>
      <c r="T651" s="10">
        <v>3.67</v>
      </c>
    </row>
    <row r="652" spans="1:20" x14ac:dyDescent="0.15">
      <c r="A652" s="79" t="s">
        <v>727</v>
      </c>
      <c r="B652" s="83"/>
      <c r="C652" s="4"/>
      <c r="D652" s="9" t="s">
        <v>294</v>
      </c>
      <c r="E652" s="10">
        <v>3.67</v>
      </c>
      <c r="F652" s="10">
        <v>3.67</v>
      </c>
      <c r="G652" s="10">
        <v>3.67</v>
      </c>
      <c r="H652" s="10">
        <v>3.67</v>
      </c>
      <c r="I652" s="10">
        <v>3.67</v>
      </c>
      <c r="J652" s="10">
        <v>3.67</v>
      </c>
      <c r="K652" s="10">
        <v>3.67</v>
      </c>
      <c r="L652" s="10">
        <v>3.67</v>
      </c>
      <c r="M652" s="10">
        <v>3.67</v>
      </c>
      <c r="N652" s="10">
        <v>3.67</v>
      </c>
      <c r="O652" s="10">
        <v>3.67</v>
      </c>
      <c r="P652" s="10">
        <v>3.67</v>
      </c>
      <c r="Q652" s="10">
        <v>3.67</v>
      </c>
      <c r="R652" s="10">
        <v>3.67</v>
      </c>
      <c r="S652" s="10">
        <v>3.67</v>
      </c>
      <c r="T652" s="10">
        <v>3.67</v>
      </c>
    </row>
    <row r="653" spans="1:20" x14ac:dyDescent="0.15">
      <c r="A653" s="79" t="s">
        <v>727</v>
      </c>
      <c r="B653" s="83"/>
      <c r="C653" s="4"/>
      <c r="D653" s="9" t="s">
        <v>295</v>
      </c>
      <c r="E653" s="10">
        <v>3.67</v>
      </c>
      <c r="F653" s="10">
        <v>3.67</v>
      </c>
      <c r="G653" s="10">
        <v>3.67</v>
      </c>
      <c r="H653" s="10">
        <v>3.67</v>
      </c>
      <c r="I653" s="10">
        <v>3.67</v>
      </c>
      <c r="J653" s="10">
        <v>3.67</v>
      </c>
      <c r="K653" s="10">
        <v>3.67</v>
      </c>
      <c r="L653" s="10">
        <v>3.67</v>
      </c>
      <c r="M653" s="10">
        <v>3.67</v>
      </c>
      <c r="N653" s="10">
        <v>3.67</v>
      </c>
      <c r="O653" s="10">
        <v>3.67</v>
      </c>
      <c r="P653" s="10">
        <v>3.67</v>
      </c>
      <c r="Q653" s="10">
        <v>3.67</v>
      </c>
      <c r="R653" s="10">
        <v>3.67</v>
      </c>
      <c r="S653" s="10">
        <v>3.67</v>
      </c>
      <c r="T653" s="10">
        <v>3.67</v>
      </c>
    </row>
    <row r="654" spans="1:20" x14ac:dyDescent="0.15">
      <c r="A654" s="79" t="s">
        <v>727</v>
      </c>
      <c r="B654" s="83"/>
      <c r="C654" s="4"/>
      <c r="D654" s="9" t="s">
        <v>296</v>
      </c>
      <c r="E654" s="10">
        <v>3.67</v>
      </c>
      <c r="F654" s="10">
        <v>3.67</v>
      </c>
      <c r="G654" s="10">
        <v>3.67</v>
      </c>
      <c r="H654" s="10">
        <v>3.67</v>
      </c>
      <c r="I654" s="10">
        <v>3.67</v>
      </c>
      <c r="J654" s="10">
        <v>3.67</v>
      </c>
      <c r="K654" s="10">
        <v>3.67</v>
      </c>
      <c r="L654" s="10">
        <v>3.67</v>
      </c>
      <c r="M654" s="10">
        <v>3.67</v>
      </c>
      <c r="N654" s="10">
        <v>3.67</v>
      </c>
      <c r="O654" s="10">
        <v>3.67</v>
      </c>
      <c r="P654" s="10">
        <v>3.67</v>
      </c>
      <c r="Q654" s="10">
        <v>3.67</v>
      </c>
      <c r="R654" s="10">
        <v>3.67</v>
      </c>
      <c r="S654" s="10">
        <v>3.67</v>
      </c>
      <c r="T654" s="10">
        <v>3.67</v>
      </c>
    </row>
    <row r="655" spans="1:20" x14ac:dyDescent="0.15">
      <c r="A655" s="79" t="s">
        <v>727</v>
      </c>
      <c r="B655" s="83"/>
      <c r="C655" s="4"/>
      <c r="D655" s="9" t="s">
        <v>297</v>
      </c>
      <c r="E655" s="10">
        <v>3.67</v>
      </c>
      <c r="F655" s="10">
        <v>3.67</v>
      </c>
      <c r="G655" s="10">
        <v>3.67</v>
      </c>
      <c r="H655" s="10">
        <v>3.67</v>
      </c>
      <c r="I655" s="10">
        <v>3.67</v>
      </c>
      <c r="J655" s="10">
        <v>3.67</v>
      </c>
      <c r="K655" s="10">
        <v>3.67</v>
      </c>
      <c r="L655" s="10">
        <v>3.67</v>
      </c>
      <c r="M655" s="10">
        <v>3.67</v>
      </c>
      <c r="N655" s="10">
        <v>3.67</v>
      </c>
      <c r="O655" s="10">
        <v>3.67</v>
      </c>
      <c r="P655" s="10">
        <v>3.67</v>
      </c>
      <c r="Q655" s="10">
        <v>3.67</v>
      </c>
      <c r="R655" s="10">
        <v>3.67</v>
      </c>
      <c r="S655" s="10">
        <v>3.67</v>
      </c>
      <c r="T655" s="10">
        <v>3.67</v>
      </c>
    </row>
    <row r="656" spans="1:20" x14ac:dyDescent="0.15">
      <c r="A656" s="79" t="s">
        <v>727</v>
      </c>
      <c r="B656" s="83"/>
      <c r="C656" s="4"/>
      <c r="D656" s="9" t="s">
        <v>298</v>
      </c>
      <c r="E656" s="10">
        <v>3.67</v>
      </c>
      <c r="F656" s="10">
        <v>3.67</v>
      </c>
      <c r="G656" s="10">
        <v>3.67</v>
      </c>
      <c r="H656" s="10">
        <v>3.67</v>
      </c>
      <c r="I656" s="10">
        <v>3.67</v>
      </c>
      <c r="J656" s="10">
        <v>3.67</v>
      </c>
      <c r="K656" s="10">
        <v>3.67</v>
      </c>
      <c r="L656" s="10">
        <v>3.67</v>
      </c>
      <c r="M656" s="10">
        <v>3.67</v>
      </c>
      <c r="N656" s="10">
        <v>3.67</v>
      </c>
      <c r="O656" s="10">
        <v>3.67</v>
      </c>
      <c r="P656" s="10">
        <v>3.67</v>
      </c>
      <c r="Q656" s="10">
        <v>3.67</v>
      </c>
      <c r="R656" s="10">
        <v>3.67</v>
      </c>
      <c r="S656" s="10">
        <v>3.67</v>
      </c>
      <c r="T656" s="10">
        <v>3.67</v>
      </c>
    </row>
    <row r="657" spans="1:20" x14ac:dyDescent="0.15">
      <c r="A657" s="79" t="s">
        <v>727</v>
      </c>
      <c r="B657" s="83"/>
      <c r="C657" s="4"/>
      <c r="D657" s="9" t="s">
        <v>299</v>
      </c>
      <c r="E657" s="10">
        <v>3.67</v>
      </c>
      <c r="F657" s="10">
        <v>3.67</v>
      </c>
      <c r="G657" s="10">
        <v>3.67</v>
      </c>
      <c r="H657" s="10">
        <v>3.67</v>
      </c>
      <c r="I657" s="10">
        <v>3.67</v>
      </c>
      <c r="J657" s="10">
        <v>3.67</v>
      </c>
      <c r="K657" s="10">
        <v>3.67</v>
      </c>
      <c r="L657" s="10">
        <v>3.67</v>
      </c>
      <c r="M657" s="10">
        <v>3.67</v>
      </c>
      <c r="N657" s="10">
        <v>3.67</v>
      </c>
      <c r="O657" s="10">
        <v>3.67</v>
      </c>
      <c r="P657" s="10">
        <v>3.67</v>
      </c>
      <c r="Q657" s="10">
        <v>3.67</v>
      </c>
      <c r="R657" s="10">
        <v>3.67</v>
      </c>
      <c r="S657" s="10">
        <v>3.67</v>
      </c>
      <c r="T657" s="10">
        <v>3.67</v>
      </c>
    </row>
    <row r="658" spans="1:20" x14ac:dyDescent="0.15">
      <c r="A658" s="79" t="s">
        <v>727</v>
      </c>
      <c r="B658" s="83"/>
      <c r="C658" s="4"/>
      <c r="D658" s="9" t="s">
        <v>300</v>
      </c>
      <c r="E658" s="10">
        <v>3.67</v>
      </c>
      <c r="F658" s="10">
        <v>3.67</v>
      </c>
      <c r="G658" s="10">
        <v>3.67</v>
      </c>
      <c r="H658" s="10">
        <v>3.67</v>
      </c>
      <c r="I658" s="10">
        <v>3.67</v>
      </c>
      <c r="J658" s="10">
        <v>3.67</v>
      </c>
      <c r="K658" s="10">
        <v>3.67</v>
      </c>
      <c r="L658" s="10">
        <v>3.67</v>
      </c>
      <c r="M658" s="10">
        <v>3.67</v>
      </c>
      <c r="N658" s="10">
        <v>3.67</v>
      </c>
      <c r="O658" s="10">
        <v>3.67</v>
      </c>
      <c r="P658" s="10">
        <v>3.67</v>
      </c>
      <c r="Q658" s="10">
        <v>3.67</v>
      </c>
      <c r="R658" s="10">
        <v>3.67</v>
      </c>
      <c r="S658" s="10">
        <v>3.67</v>
      </c>
      <c r="T658" s="10">
        <v>3.67</v>
      </c>
    </row>
    <row r="659" spans="1:20" x14ac:dyDescent="0.15">
      <c r="A659" s="79" t="s">
        <v>727</v>
      </c>
      <c r="B659" s="83"/>
      <c r="C659" s="4"/>
      <c r="D659" s="9" t="s">
        <v>301</v>
      </c>
      <c r="E659" s="10">
        <v>3.67</v>
      </c>
      <c r="F659" s="10">
        <v>3.67</v>
      </c>
      <c r="G659" s="10">
        <v>3.67</v>
      </c>
      <c r="H659" s="10">
        <v>3.67</v>
      </c>
      <c r="I659" s="10">
        <v>3.67</v>
      </c>
      <c r="J659" s="10">
        <v>3.67</v>
      </c>
      <c r="K659" s="10">
        <v>3.67</v>
      </c>
      <c r="L659" s="10">
        <v>3.67</v>
      </c>
      <c r="M659" s="10">
        <v>3.67</v>
      </c>
      <c r="N659" s="10">
        <v>3.67</v>
      </c>
      <c r="O659" s="10">
        <v>3.67</v>
      </c>
      <c r="P659" s="10">
        <v>3.67</v>
      </c>
      <c r="Q659" s="10">
        <v>3.67</v>
      </c>
      <c r="R659" s="10">
        <v>3.67</v>
      </c>
      <c r="S659" s="10">
        <v>3.67</v>
      </c>
      <c r="T659" s="10">
        <v>3.67</v>
      </c>
    </row>
    <row r="660" spans="1:20" x14ac:dyDescent="0.15">
      <c r="A660" s="79" t="s">
        <v>727</v>
      </c>
      <c r="B660" s="83"/>
      <c r="C660" s="4"/>
      <c r="D660" s="9" t="s">
        <v>302</v>
      </c>
      <c r="E660" s="10">
        <v>3.67</v>
      </c>
      <c r="F660" s="10">
        <v>3.67</v>
      </c>
      <c r="G660" s="10">
        <v>3.67</v>
      </c>
      <c r="H660" s="10">
        <v>3.67</v>
      </c>
      <c r="I660" s="10">
        <v>3.67</v>
      </c>
      <c r="J660" s="10">
        <v>3.67</v>
      </c>
      <c r="K660" s="10">
        <v>3.67</v>
      </c>
      <c r="L660" s="10">
        <v>3.67</v>
      </c>
      <c r="M660" s="10">
        <v>3.67</v>
      </c>
      <c r="N660" s="10">
        <v>3.67</v>
      </c>
      <c r="O660" s="10">
        <v>3.67</v>
      </c>
      <c r="P660" s="10">
        <v>3.67</v>
      </c>
      <c r="Q660" s="10">
        <v>3.67</v>
      </c>
      <c r="R660" s="10">
        <v>3.67</v>
      </c>
      <c r="S660" s="10">
        <v>3.67</v>
      </c>
      <c r="T660" s="10">
        <v>3.67</v>
      </c>
    </row>
    <row r="661" spans="1:20" x14ac:dyDescent="0.15">
      <c r="A661" s="79" t="s">
        <v>727</v>
      </c>
      <c r="B661" s="83"/>
      <c r="C661" s="4"/>
      <c r="D661" s="9" t="s">
        <v>303</v>
      </c>
      <c r="E661" s="10">
        <v>3.67</v>
      </c>
      <c r="F661" s="10">
        <v>3.67</v>
      </c>
      <c r="G661" s="10">
        <v>3.67</v>
      </c>
      <c r="H661" s="10">
        <v>3.67</v>
      </c>
      <c r="I661" s="10">
        <v>3.67</v>
      </c>
      <c r="J661" s="10">
        <v>3.67</v>
      </c>
      <c r="K661" s="10">
        <v>3.67</v>
      </c>
      <c r="L661" s="10">
        <v>3.67</v>
      </c>
      <c r="M661" s="10">
        <v>3.67</v>
      </c>
      <c r="N661" s="10">
        <v>3.67</v>
      </c>
      <c r="O661" s="10">
        <v>3.67</v>
      </c>
      <c r="P661" s="10">
        <v>3.67</v>
      </c>
      <c r="Q661" s="10">
        <v>3.67</v>
      </c>
      <c r="R661" s="10">
        <v>3.67</v>
      </c>
      <c r="S661" s="10">
        <v>3.67</v>
      </c>
      <c r="T661" s="10">
        <v>3.67</v>
      </c>
    </row>
    <row r="662" spans="1:20" x14ac:dyDescent="0.15">
      <c r="A662" s="79" t="s">
        <v>727</v>
      </c>
      <c r="B662" s="83"/>
      <c r="C662" s="4"/>
      <c r="D662" s="9" t="s">
        <v>304</v>
      </c>
      <c r="E662" s="10">
        <v>3.67</v>
      </c>
      <c r="F662" s="10">
        <v>3.67</v>
      </c>
      <c r="G662" s="10">
        <v>3.67</v>
      </c>
      <c r="H662" s="10">
        <v>3.67</v>
      </c>
      <c r="I662" s="10">
        <v>3.67</v>
      </c>
      <c r="J662" s="10">
        <v>3.67</v>
      </c>
      <c r="K662" s="10">
        <v>3.67</v>
      </c>
      <c r="L662" s="10">
        <v>3.67</v>
      </c>
      <c r="M662" s="10">
        <v>3.67</v>
      </c>
      <c r="N662" s="10">
        <v>3.67</v>
      </c>
      <c r="O662" s="10">
        <v>3.67</v>
      </c>
      <c r="P662" s="10">
        <v>3.67</v>
      </c>
      <c r="Q662" s="10">
        <v>3.67</v>
      </c>
      <c r="R662" s="10">
        <v>3.67</v>
      </c>
      <c r="S662" s="10">
        <v>3.67</v>
      </c>
      <c r="T662" s="10">
        <v>3.67</v>
      </c>
    </row>
    <row r="663" spans="1:20" x14ac:dyDescent="0.15">
      <c r="A663" s="79" t="s">
        <v>727</v>
      </c>
      <c r="B663" s="83"/>
      <c r="C663" s="4"/>
      <c r="D663" s="9" t="s">
        <v>305</v>
      </c>
      <c r="E663" s="10">
        <v>3.67</v>
      </c>
      <c r="F663" s="10">
        <v>3.67</v>
      </c>
      <c r="G663" s="10">
        <v>3.67</v>
      </c>
      <c r="H663" s="10">
        <v>3.67</v>
      </c>
      <c r="I663" s="10">
        <v>3.67</v>
      </c>
      <c r="J663" s="10">
        <v>3.67</v>
      </c>
      <c r="K663" s="10">
        <v>3.67</v>
      </c>
      <c r="L663" s="10">
        <v>3.67</v>
      </c>
      <c r="M663" s="10">
        <v>3.67</v>
      </c>
      <c r="N663" s="10">
        <v>3.67</v>
      </c>
      <c r="O663" s="10">
        <v>3.67</v>
      </c>
      <c r="P663" s="10">
        <v>3.67</v>
      </c>
      <c r="Q663" s="10">
        <v>3.67</v>
      </c>
      <c r="R663" s="10">
        <v>3.67</v>
      </c>
      <c r="S663" s="10">
        <v>3.67</v>
      </c>
      <c r="T663" s="10">
        <v>3.67</v>
      </c>
    </row>
    <row r="664" spans="1:20" x14ac:dyDescent="0.15">
      <c r="A664" s="79" t="s">
        <v>727</v>
      </c>
      <c r="B664" s="83"/>
      <c r="C664" s="4"/>
      <c r="D664" s="9" t="s">
        <v>306</v>
      </c>
      <c r="E664" s="10">
        <v>3.67</v>
      </c>
      <c r="F664" s="10">
        <v>3.67</v>
      </c>
      <c r="G664" s="10">
        <v>3.67</v>
      </c>
      <c r="H664" s="10">
        <v>3.67</v>
      </c>
      <c r="I664" s="10">
        <v>3.67</v>
      </c>
      <c r="J664" s="10">
        <v>3.67</v>
      </c>
      <c r="K664" s="10">
        <v>3.67</v>
      </c>
      <c r="L664" s="10">
        <v>3.67</v>
      </c>
      <c r="M664" s="10">
        <v>3.67</v>
      </c>
      <c r="N664" s="10">
        <v>3.67</v>
      </c>
      <c r="O664" s="10">
        <v>3.67</v>
      </c>
      <c r="P664" s="10">
        <v>3.67</v>
      </c>
      <c r="Q664" s="10">
        <v>3.67</v>
      </c>
      <c r="R664" s="10">
        <v>3.67</v>
      </c>
      <c r="S664" s="10">
        <v>3.67</v>
      </c>
      <c r="T664" s="10">
        <v>3.67</v>
      </c>
    </row>
    <row r="665" spans="1:20" x14ac:dyDescent="0.15">
      <c r="A665" s="79" t="s">
        <v>727</v>
      </c>
      <c r="B665" s="83"/>
      <c r="C665" s="4"/>
      <c r="D665" s="9" t="s">
        <v>307</v>
      </c>
      <c r="E665" s="10">
        <v>3.67</v>
      </c>
      <c r="F665" s="10">
        <v>3.67</v>
      </c>
      <c r="G665" s="10">
        <v>3.67</v>
      </c>
      <c r="H665" s="10">
        <v>3.67</v>
      </c>
      <c r="I665" s="10">
        <v>3.67</v>
      </c>
      <c r="J665" s="10">
        <v>3.67</v>
      </c>
      <c r="K665" s="10">
        <v>3.67</v>
      </c>
      <c r="L665" s="10">
        <v>3.67</v>
      </c>
      <c r="M665" s="10">
        <v>3.67</v>
      </c>
      <c r="N665" s="10">
        <v>3.67</v>
      </c>
      <c r="O665" s="10">
        <v>3.67</v>
      </c>
      <c r="P665" s="10">
        <v>3.67</v>
      </c>
      <c r="Q665" s="10">
        <v>3.67</v>
      </c>
      <c r="R665" s="10">
        <v>3.67</v>
      </c>
      <c r="S665" s="10">
        <v>3.67</v>
      </c>
      <c r="T665" s="10">
        <v>3.67</v>
      </c>
    </row>
    <row r="666" spans="1:20" x14ac:dyDescent="0.15">
      <c r="A666" s="79" t="s">
        <v>727</v>
      </c>
      <c r="B666" s="83"/>
      <c r="C666" s="4"/>
      <c r="D666" s="9" t="s">
        <v>308</v>
      </c>
      <c r="E666" s="10">
        <v>3.67</v>
      </c>
      <c r="F666" s="10">
        <v>3.67</v>
      </c>
      <c r="G666" s="10">
        <v>3.67</v>
      </c>
      <c r="H666" s="10">
        <v>3.67</v>
      </c>
      <c r="I666" s="10">
        <v>3.67</v>
      </c>
      <c r="J666" s="10">
        <v>3.67</v>
      </c>
      <c r="K666" s="10">
        <v>3.67</v>
      </c>
      <c r="L666" s="10">
        <v>3.67</v>
      </c>
      <c r="M666" s="10">
        <v>3.67</v>
      </c>
      <c r="N666" s="10">
        <v>3.67</v>
      </c>
      <c r="O666" s="10">
        <v>3.67</v>
      </c>
      <c r="P666" s="10">
        <v>3.67</v>
      </c>
      <c r="Q666" s="10">
        <v>3.67</v>
      </c>
      <c r="R666" s="10">
        <v>3.67</v>
      </c>
      <c r="S666" s="10">
        <v>3.67</v>
      </c>
      <c r="T666" s="10">
        <v>3.67</v>
      </c>
    </row>
    <row r="667" spans="1:20" x14ac:dyDescent="0.15">
      <c r="A667" s="79" t="s">
        <v>727</v>
      </c>
      <c r="B667" s="83"/>
      <c r="C667" s="4"/>
      <c r="D667" s="9" t="s">
        <v>309</v>
      </c>
      <c r="E667" s="10">
        <v>3.67</v>
      </c>
      <c r="F667" s="10">
        <v>3.67</v>
      </c>
      <c r="G667" s="10">
        <v>3.67</v>
      </c>
      <c r="H667" s="10">
        <v>3.67</v>
      </c>
      <c r="I667" s="10">
        <v>3.67</v>
      </c>
      <c r="J667" s="10">
        <v>3.67</v>
      </c>
      <c r="K667" s="10">
        <v>3.67</v>
      </c>
      <c r="L667" s="10">
        <v>3.67</v>
      </c>
      <c r="M667" s="10">
        <v>3.67</v>
      </c>
      <c r="N667" s="10">
        <v>3.67</v>
      </c>
      <c r="O667" s="10">
        <v>3.67</v>
      </c>
      <c r="P667" s="10">
        <v>3.67</v>
      </c>
      <c r="Q667" s="10">
        <v>3.67</v>
      </c>
      <c r="R667" s="10">
        <v>3.67</v>
      </c>
      <c r="S667" s="10">
        <v>3.67</v>
      </c>
      <c r="T667" s="10">
        <v>3.67</v>
      </c>
    </row>
    <row r="668" spans="1:20" x14ac:dyDescent="0.15">
      <c r="A668" s="79" t="s">
        <v>727</v>
      </c>
      <c r="B668" s="83"/>
      <c r="C668" s="4"/>
      <c r="D668" s="9" t="s">
        <v>310</v>
      </c>
      <c r="E668" s="10">
        <v>3.67</v>
      </c>
      <c r="F668" s="10">
        <v>3.67</v>
      </c>
      <c r="G668" s="10">
        <v>3.67</v>
      </c>
      <c r="H668" s="10">
        <v>3.67</v>
      </c>
      <c r="I668" s="10">
        <v>3.67</v>
      </c>
      <c r="J668" s="10">
        <v>3.67</v>
      </c>
      <c r="K668" s="10">
        <v>3.67</v>
      </c>
      <c r="L668" s="10">
        <v>3.67</v>
      </c>
      <c r="M668" s="10">
        <v>3.67</v>
      </c>
      <c r="N668" s="10">
        <v>3.67</v>
      </c>
      <c r="O668" s="10">
        <v>3.67</v>
      </c>
      <c r="P668" s="10">
        <v>3.67</v>
      </c>
      <c r="Q668" s="10">
        <v>3.67</v>
      </c>
      <c r="R668" s="10">
        <v>3.67</v>
      </c>
      <c r="S668" s="10">
        <v>3.67</v>
      </c>
      <c r="T668" s="10">
        <v>3.67</v>
      </c>
    </row>
    <row r="669" spans="1:20" x14ac:dyDescent="0.15">
      <c r="A669" s="79" t="s">
        <v>727</v>
      </c>
      <c r="B669" s="83"/>
      <c r="C669" s="4"/>
      <c r="D669" s="9" t="s">
        <v>311</v>
      </c>
      <c r="E669" s="10">
        <v>3.67</v>
      </c>
      <c r="F669" s="10">
        <v>3.67</v>
      </c>
      <c r="G669" s="10">
        <v>3.67</v>
      </c>
      <c r="H669" s="10">
        <v>3.67</v>
      </c>
      <c r="I669" s="10">
        <v>3.67</v>
      </c>
      <c r="J669" s="10">
        <v>3.67</v>
      </c>
      <c r="K669" s="10">
        <v>3.67</v>
      </c>
      <c r="L669" s="10">
        <v>3.67</v>
      </c>
      <c r="M669" s="10">
        <v>3.67</v>
      </c>
      <c r="N669" s="10">
        <v>3.67</v>
      </c>
      <c r="O669" s="10">
        <v>3.67</v>
      </c>
      <c r="P669" s="10">
        <v>3.67</v>
      </c>
      <c r="Q669" s="10">
        <v>3.67</v>
      </c>
      <c r="R669" s="10">
        <v>3.67</v>
      </c>
      <c r="S669" s="10">
        <v>3.67</v>
      </c>
      <c r="T669" s="10">
        <v>3.67</v>
      </c>
    </row>
    <row r="670" spans="1:20" x14ac:dyDescent="0.15">
      <c r="A670" s="79" t="s">
        <v>727</v>
      </c>
      <c r="B670" s="83"/>
      <c r="C670" s="4"/>
      <c r="D670" s="9" t="s">
        <v>312</v>
      </c>
      <c r="E670" s="10">
        <v>3.67</v>
      </c>
      <c r="F670" s="10">
        <v>3.67</v>
      </c>
      <c r="G670" s="10">
        <v>3.67</v>
      </c>
      <c r="H670" s="10">
        <v>3.67</v>
      </c>
      <c r="I670" s="10">
        <v>3.67</v>
      </c>
      <c r="J670" s="10">
        <v>3.67</v>
      </c>
      <c r="K670" s="10">
        <v>3.67</v>
      </c>
      <c r="L670" s="10">
        <v>3.67</v>
      </c>
      <c r="M670" s="10">
        <v>3.67</v>
      </c>
      <c r="N670" s="10">
        <v>3.67</v>
      </c>
      <c r="O670" s="10">
        <v>3.67</v>
      </c>
      <c r="P670" s="10">
        <v>3.67</v>
      </c>
      <c r="Q670" s="10">
        <v>3.67</v>
      </c>
      <c r="R670" s="10">
        <v>3.67</v>
      </c>
      <c r="S670" s="10">
        <v>3.67</v>
      </c>
      <c r="T670" s="10">
        <v>3.67</v>
      </c>
    </row>
    <row r="671" spans="1:20" x14ac:dyDescent="0.15">
      <c r="A671" s="79" t="s">
        <v>727</v>
      </c>
      <c r="B671" s="83"/>
      <c r="C671" s="4"/>
      <c r="D671" s="9" t="s">
        <v>44</v>
      </c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</row>
    <row r="672" spans="1:20" x14ac:dyDescent="0.15">
      <c r="A672" s="79" t="s">
        <v>727</v>
      </c>
      <c r="B672" s="83"/>
      <c r="C672" s="4"/>
      <c r="D672" s="9" t="s">
        <v>313</v>
      </c>
      <c r="E672" s="10">
        <v>1</v>
      </c>
      <c r="F672" s="10">
        <v>1</v>
      </c>
      <c r="G672" s="10">
        <v>1</v>
      </c>
      <c r="H672" s="10">
        <v>1</v>
      </c>
      <c r="I672" s="10">
        <v>1</v>
      </c>
      <c r="J672" s="10">
        <v>1</v>
      </c>
      <c r="K672" s="10">
        <v>1</v>
      </c>
      <c r="L672" s="10">
        <v>1</v>
      </c>
      <c r="M672" s="10">
        <v>1</v>
      </c>
      <c r="N672" s="10">
        <v>1</v>
      </c>
      <c r="O672" s="10">
        <v>1</v>
      </c>
      <c r="P672" s="10">
        <v>1</v>
      </c>
      <c r="Q672" s="10">
        <v>1</v>
      </c>
      <c r="R672" s="10">
        <v>1</v>
      </c>
      <c r="S672" s="10">
        <v>1</v>
      </c>
      <c r="T672" s="10">
        <v>1</v>
      </c>
    </row>
    <row r="673" spans="1:20" x14ac:dyDescent="0.15">
      <c r="A673" s="79" t="s">
        <v>727</v>
      </c>
      <c r="B673" s="83"/>
      <c r="C673" s="4"/>
      <c r="D673" s="9" t="s">
        <v>314</v>
      </c>
      <c r="E673" s="10">
        <v>1</v>
      </c>
      <c r="F673" s="10">
        <v>1</v>
      </c>
      <c r="G673" s="10">
        <v>1</v>
      </c>
      <c r="H673" s="10">
        <v>1</v>
      </c>
      <c r="I673" s="10">
        <v>1</v>
      </c>
      <c r="J673" s="10">
        <v>1</v>
      </c>
      <c r="K673" s="10">
        <v>1</v>
      </c>
      <c r="L673" s="10">
        <v>1</v>
      </c>
      <c r="M673" s="10">
        <v>1</v>
      </c>
      <c r="N673" s="10">
        <v>1</v>
      </c>
      <c r="O673" s="10">
        <v>1</v>
      </c>
      <c r="P673" s="10">
        <v>1</v>
      </c>
      <c r="Q673" s="10">
        <v>1</v>
      </c>
      <c r="R673" s="10">
        <v>1</v>
      </c>
      <c r="S673" s="10">
        <v>1</v>
      </c>
      <c r="T673" s="10">
        <v>1</v>
      </c>
    </row>
    <row r="674" spans="1:20" x14ac:dyDescent="0.15">
      <c r="A674" s="79" t="s">
        <v>727</v>
      </c>
      <c r="B674" s="83"/>
      <c r="C674" s="4"/>
      <c r="D674" s="9" t="s">
        <v>315</v>
      </c>
      <c r="E674" s="10">
        <v>1</v>
      </c>
      <c r="F674" s="10">
        <v>1</v>
      </c>
      <c r="G674" s="10">
        <v>1</v>
      </c>
      <c r="H674" s="10">
        <v>1</v>
      </c>
      <c r="I674" s="10">
        <v>1</v>
      </c>
      <c r="J674" s="10">
        <v>1</v>
      </c>
      <c r="K674" s="10">
        <v>1</v>
      </c>
      <c r="L674" s="10">
        <v>1</v>
      </c>
      <c r="M674" s="10">
        <v>1</v>
      </c>
      <c r="N674" s="10">
        <v>1</v>
      </c>
      <c r="O674" s="10">
        <v>1</v>
      </c>
      <c r="P674" s="10">
        <v>1</v>
      </c>
      <c r="Q674" s="10">
        <v>1</v>
      </c>
      <c r="R674" s="10">
        <v>1</v>
      </c>
      <c r="S674" s="10">
        <v>1</v>
      </c>
      <c r="T674" s="10">
        <v>1</v>
      </c>
    </row>
    <row r="675" spans="1:20" x14ac:dyDescent="0.15">
      <c r="A675" s="79" t="s">
        <v>727</v>
      </c>
      <c r="B675" s="80" t="s">
        <v>744</v>
      </c>
      <c r="C675" s="4"/>
      <c r="D675" s="9" t="s">
        <v>316</v>
      </c>
      <c r="E675" s="10">
        <v>0.8</v>
      </c>
      <c r="F675" s="10">
        <v>0.8</v>
      </c>
      <c r="G675" s="10">
        <v>0.8</v>
      </c>
      <c r="H675" s="10">
        <v>0.8</v>
      </c>
      <c r="I675" s="10">
        <v>0.8</v>
      </c>
      <c r="J675" s="10">
        <v>0.8</v>
      </c>
      <c r="K675" s="10">
        <v>0.8</v>
      </c>
      <c r="L675" s="10">
        <v>0.8</v>
      </c>
      <c r="M675" s="10">
        <v>0.8</v>
      </c>
      <c r="N675" s="10">
        <v>0.8</v>
      </c>
      <c r="O675" s="10">
        <v>0.8</v>
      </c>
      <c r="P675" s="10">
        <v>0.8</v>
      </c>
      <c r="Q675" s="10">
        <v>0.8</v>
      </c>
      <c r="R675" s="10">
        <v>0.8</v>
      </c>
      <c r="S675" s="10">
        <v>0.8</v>
      </c>
      <c r="T675" s="10">
        <v>0.8</v>
      </c>
    </row>
    <row r="676" spans="1:20" x14ac:dyDescent="0.15">
      <c r="A676" s="79" t="s">
        <v>727</v>
      </c>
      <c r="C676" s="4"/>
      <c r="D676" s="9" t="s">
        <v>317</v>
      </c>
      <c r="E676" s="10">
        <v>0.8</v>
      </c>
      <c r="F676" s="10">
        <v>0.8</v>
      </c>
      <c r="G676" s="10">
        <v>0.8</v>
      </c>
      <c r="H676" s="10">
        <v>0.8</v>
      </c>
      <c r="I676" s="10">
        <v>0.8</v>
      </c>
      <c r="J676" s="10">
        <v>0.8</v>
      </c>
      <c r="K676" s="10">
        <v>0.8</v>
      </c>
      <c r="L676" s="10">
        <v>0.8</v>
      </c>
      <c r="M676" s="10">
        <v>0.8</v>
      </c>
      <c r="N676" s="10">
        <v>0.8</v>
      </c>
      <c r="O676" s="10">
        <v>0.8</v>
      </c>
      <c r="P676" s="10">
        <v>0.8</v>
      </c>
      <c r="Q676" s="10">
        <v>0.8</v>
      </c>
      <c r="R676" s="10">
        <v>0.8</v>
      </c>
      <c r="S676" s="10">
        <v>0.8</v>
      </c>
      <c r="T676" s="10">
        <v>0.8</v>
      </c>
    </row>
    <row r="677" spans="1:20" x14ac:dyDescent="0.15">
      <c r="A677" s="79" t="s">
        <v>727</v>
      </c>
      <c r="C677" s="4"/>
      <c r="D677" s="9" t="s">
        <v>318</v>
      </c>
      <c r="E677" s="10">
        <v>0.8</v>
      </c>
      <c r="F677" s="10">
        <v>0.8</v>
      </c>
      <c r="G677" s="10">
        <v>0.8</v>
      </c>
      <c r="H677" s="10">
        <v>0.8</v>
      </c>
      <c r="I677" s="10">
        <v>0.8</v>
      </c>
      <c r="J677" s="10">
        <v>0.8</v>
      </c>
      <c r="K677" s="10">
        <v>0.8</v>
      </c>
      <c r="L677" s="10">
        <v>0.8</v>
      </c>
      <c r="M677" s="10">
        <v>0.8</v>
      </c>
      <c r="N677" s="10">
        <v>0.8</v>
      </c>
      <c r="O677" s="10">
        <v>0.8</v>
      </c>
      <c r="P677" s="10">
        <v>0.8</v>
      </c>
      <c r="Q677" s="10">
        <v>0.8</v>
      </c>
      <c r="R677" s="10">
        <v>0.8</v>
      </c>
      <c r="S677" s="10">
        <v>0.8</v>
      </c>
      <c r="T677" s="10">
        <v>0.8</v>
      </c>
    </row>
    <row r="678" spans="1:20" x14ac:dyDescent="0.15">
      <c r="A678" s="79" t="s">
        <v>727</v>
      </c>
      <c r="C678" s="4"/>
      <c r="D678" s="9" t="s">
        <v>319</v>
      </c>
      <c r="E678" s="10">
        <v>0.8</v>
      </c>
      <c r="F678" s="10">
        <v>0.8</v>
      </c>
      <c r="G678" s="10">
        <v>0.8</v>
      </c>
      <c r="H678" s="10">
        <v>0.8</v>
      </c>
      <c r="I678" s="10">
        <v>0.8</v>
      </c>
      <c r="J678" s="10">
        <v>0.8</v>
      </c>
      <c r="K678" s="10">
        <v>0.8</v>
      </c>
      <c r="L678" s="10">
        <v>0.8</v>
      </c>
      <c r="M678" s="10">
        <v>0.8</v>
      </c>
      <c r="N678" s="10">
        <v>0.8</v>
      </c>
      <c r="O678" s="10">
        <v>0.8</v>
      </c>
      <c r="P678" s="10">
        <v>0.8</v>
      </c>
      <c r="Q678" s="10">
        <v>0.8</v>
      </c>
      <c r="R678" s="10">
        <v>0.8</v>
      </c>
      <c r="S678" s="10">
        <v>0.8</v>
      </c>
      <c r="T678" s="10">
        <v>0.8</v>
      </c>
    </row>
    <row r="679" spans="1:20" x14ac:dyDescent="0.15">
      <c r="A679" s="79" t="s">
        <v>727</v>
      </c>
      <c r="C679" s="4"/>
      <c r="D679" s="9" t="s">
        <v>320</v>
      </c>
      <c r="E679" s="10">
        <v>0.8</v>
      </c>
      <c r="F679" s="10">
        <v>0.8</v>
      </c>
      <c r="G679" s="10">
        <v>0.8</v>
      </c>
      <c r="H679" s="10">
        <v>0.8</v>
      </c>
      <c r="I679" s="10">
        <v>0.8</v>
      </c>
      <c r="J679" s="10">
        <v>0.8</v>
      </c>
      <c r="K679" s="10">
        <v>0.8</v>
      </c>
      <c r="L679" s="10">
        <v>0.8</v>
      </c>
      <c r="M679" s="10">
        <v>0.8</v>
      </c>
      <c r="N679" s="10">
        <v>0.8</v>
      </c>
      <c r="O679" s="10">
        <v>0.8</v>
      </c>
      <c r="P679" s="10">
        <v>0.8</v>
      </c>
      <c r="Q679" s="10">
        <v>0.8</v>
      </c>
      <c r="R679" s="10">
        <v>0.8</v>
      </c>
      <c r="S679" s="10">
        <v>0.8</v>
      </c>
      <c r="T679" s="10">
        <v>0.8</v>
      </c>
    </row>
    <row r="680" spans="1:20" x14ac:dyDescent="0.15">
      <c r="A680" s="79" t="s">
        <v>727</v>
      </c>
      <c r="C680" s="4"/>
      <c r="D680" s="9" t="s">
        <v>321</v>
      </c>
      <c r="E680" s="10">
        <v>0.8</v>
      </c>
      <c r="F680" s="10">
        <v>0.8</v>
      </c>
      <c r="G680" s="10">
        <v>0.8</v>
      </c>
      <c r="H680" s="10">
        <v>0.8</v>
      </c>
      <c r="I680" s="10">
        <v>0.8</v>
      </c>
      <c r="J680" s="10">
        <v>0.8</v>
      </c>
      <c r="K680" s="10">
        <v>0.8</v>
      </c>
      <c r="L680" s="10">
        <v>0.8</v>
      </c>
      <c r="M680" s="10">
        <v>0.8</v>
      </c>
      <c r="N680" s="10">
        <v>0.8</v>
      </c>
      <c r="O680" s="10">
        <v>0.8</v>
      </c>
      <c r="P680" s="10">
        <v>0.8</v>
      </c>
      <c r="Q680" s="10">
        <v>0.8</v>
      </c>
      <c r="R680" s="10">
        <v>0.8</v>
      </c>
      <c r="S680" s="10">
        <v>0.8</v>
      </c>
      <c r="T680" s="10">
        <v>0.8</v>
      </c>
    </row>
    <row r="681" spans="1:20" x14ac:dyDescent="0.15">
      <c r="A681" s="79" t="s">
        <v>727</v>
      </c>
      <c r="C681" s="4"/>
      <c r="D681" s="9" t="s">
        <v>322</v>
      </c>
      <c r="E681" s="10">
        <v>0.8</v>
      </c>
      <c r="F681" s="10">
        <v>0.8</v>
      </c>
      <c r="G681" s="10">
        <v>0.8</v>
      </c>
      <c r="H681" s="10">
        <v>0.8</v>
      </c>
      <c r="I681" s="10">
        <v>0.8</v>
      </c>
      <c r="J681" s="10">
        <v>0.8</v>
      </c>
      <c r="K681" s="10">
        <v>0.8</v>
      </c>
      <c r="L681" s="10">
        <v>0.8</v>
      </c>
      <c r="M681" s="10">
        <v>0.8</v>
      </c>
      <c r="N681" s="10">
        <v>0.8</v>
      </c>
      <c r="O681" s="10">
        <v>0.8</v>
      </c>
      <c r="P681" s="10">
        <v>0.8</v>
      </c>
      <c r="Q681" s="10">
        <v>0.8</v>
      </c>
      <c r="R681" s="10">
        <v>0.8</v>
      </c>
      <c r="S681" s="10">
        <v>0.8</v>
      </c>
      <c r="T681" s="10">
        <v>0.8</v>
      </c>
    </row>
    <row r="682" spans="1:20" x14ac:dyDescent="0.15">
      <c r="A682" s="79" t="s">
        <v>727</v>
      </c>
      <c r="C682" s="4"/>
      <c r="D682" s="9" t="s">
        <v>323</v>
      </c>
      <c r="E682" s="10">
        <v>0.8</v>
      </c>
      <c r="F682" s="10">
        <v>0.8</v>
      </c>
      <c r="G682" s="10">
        <v>0.8</v>
      </c>
      <c r="H682" s="10">
        <v>0.8</v>
      </c>
      <c r="I682" s="10">
        <v>0.8</v>
      </c>
      <c r="J682" s="10">
        <v>0.8</v>
      </c>
      <c r="K682" s="10">
        <v>0.8</v>
      </c>
      <c r="L682" s="10">
        <v>0.8</v>
      </c>
      <c r="M682" s="10">
        <v>0.8</v>
      </c>
      <c r="N682" s="10">
        <v>0.8</v>
      </c>
      <c r="O682" s="10">
        <v>0.8</v>
      </c>
      <c r="P682" s="10">
        <v>0.8</v>
      </c>
      <c r="Q682" s="10">
        <v>0.8</v>
      </c>
      <c r="R682" s="10">
        <v>0.8</v>
      </c>
      <c r="S682" s="10">
        <v>0.8</v>
      </c>
      <c r="T682" s="10">
        <v>0.8</v>
      </c>
    </row>
    <row r="683" spans="1:20" x14ac:dyDescent="0.15">
      <c r="A683" s="79" t="s">
        <v>727</v>
      </c>
      <c r="C683" s="4"/>
      <c r="D683" s="9" t="s">
        <v>324</v>
      </c>
      <c r="E683" s="10">
        <v>0.8</v>
      </c>
      <c r="F683" s="10">
        <v>0.8</v>
      </c>
      <c r="G683" s="10">
        <v>0.8</v>
      </c>
      <c r="H683" s="10">
        <v>0.8</v>
      </c>
      <c r="I683" s="10">
        <v>0.8</v>
      </c>
      <c r="J683" s="10">
        <v>0.8</v>
      </c>
      <c r="K683" s="10">
        <v>0.8</v>
      </c>
      <c r="L683" s="10">
        <v>0.8</v>
      </c>
      <c r="M683" s="10">
        <v>0.8</v>
      </c>
      <c r="N683" s="10">
        <v>0.8</v>
      </c>
      <c r="O683" s="10">
        <v>0.8</v>
      </c>
      <c r="P683" s="10">
        <v>0.8</v>
      </c>
      <c r="Q683" s="10">
        <v>0.8</v>
      </c>
      <c r="R683" s="10">
        <v>0.8</v>
      </c>
      <c r="S683" s="10">
        <v>0.8</v>
      </c>
      <c r="T683" s="10">
        <v>0.8</v>
      </c>
    </row>
    <row r="684" spans="1:20" x14ac:dyDescent="0.15">
      <c r="A684" s="79" t="s">
        <v>727</v>
      </c>
      <c r="C684" s="4"/>
      <c r="D684" s="9" t="s">
        <v>325</v>
      </c>
      <c r="E684" s="10">
        <v>0.8</v>
      </c>
      <c r="F684" s="10">
        <v>0.8</v>
      </c>
      <c r="G684" s="10">
        <v>0.8</v>
      </c>
      <c r="H684" s="10">
        <v>0.8</v>
      </c>
      <c r="I684" s="10">
        <v>0.8</v>
      </c>
      <c r="J684" s="10">
        <v>0.8</v>
      </c>
      <c r="K684" s="10">
        <v>0.8</v>
      </c>
      <c r="L684" s="10">
        <v>0.8</v>
      </c>
      <c r="M684" s="10">
        <v>0.8</v>
      </c>
      <c r="N684" s="10">
        <v>0.8</v>
      </c>
      <c r="O684" s="10">
        <v>0.8</v>
      </c>
      <c r="P684" s="10">
        <v>0.8</v>
      </c>
      <c r="Q684" s="10">
        <v>0.8</v>
      </c>
      <c r="R684" s="10">
        <v>0.8</v>
      </c>
      <c r="S684" s="10">
        <v>0.8</v>
      </c>
      <c r="T684" s="10">
        <v>0.8</v>
      </c>
    </row>
    <row r="685" spans="1:20" x14ac:dyDescent="0.15">
      <c r="A685" s="79" t="s">
        <v>727</v>
      </c>
      <c r="C685" s="4"/>
      <c r="D685" s="9" t="s">
        <v>326</v>
      </c>
      <c r="E685" s="10">
        <v>0.8</v>
      </c>
      <c r="F685" s="10">
        <v>0.8</v>
      </c>
      <c r="G685" s="10">
        <v>0.8</v>
      </c>
      <c r="H685" s="10">
        <v>0.8</v>
      </c>
      <c r="I685" s="10">
        <v>0.8</v>
      </c>
      <c r="J685" s="10">
        <v>0.8</v>
      </c>
      <c r="K685" s="10">
        <v>0.8</v>
      </c>
      <c r="L685" s="10">
        <v>0.8</v>
      </c>
      <c r="M685" s="10">
        <v>0.8</v>
      </c>
      <c r="N685" s="10">
        <v>0.8</v>
      </c>
      <c r="O685" s="10">
        <v>0.8</v>
      </c>
      <c r="P685" s="10">
        <v>0.8</v>
      </c>
      <c r="Q685" s="10">
        <v>0.8</v>
      </c>
      <c r="R685" s="10">
        <v>0.8</v>
      </c>
      <c r="S685" s="10">
        <v>0.8</v>
      </c>
      <c r="T685" s="10">
        <v>0.8</v>
      </c>
    </row>
    <row r="686" spans="1:20" x14ac:dyDescent="0.15">
      <c r="A686" s="79" t="s">
        <v>727</v>
      </c>
      <c r="C686" s="4"/>
      <c r="D686" s="9" t="s">
        <v>327</v>
      </c>
      <c r="E686" s="10">
        <v>0.8</v>
      </c>
      <c r="F686" s="10">
        <v>0.8</v>
      </c>
      <c r="G686" s="10">
        <v>0.8</v>
      </c>
      <c r="H686" s="10">
        <v>0.8</v>
      </c>
      <c r="I686" s="10">
        <v>0.8</v>
      </c>
      <c r="J686" s="10">
        <v>0.8</v>
      </c>
      <c r="K686" s="10">
        <v>0.8</v>
      </c>
      <c r="L686" s="10">
        <v>0.8</v>
      </c>
      <c r="M686" s="10">
        <v>0.8</v>
      </c>
      <c r="N686" s="10">
        <v>0.8</v>
      </c>
      <c r="O686" s="10">
        <v>0.8</v>
      </c>
      <c r="P686" s="10">
        <v>0.8</v>
      </c>
      <c r="Q686" s="10">
        <v>0.8</v>
      </c>
      <c r="R686" s="10">
        <v>0.8</v>
      </c>
      <c r="S686" s="10">
        <v>0.8</v>
      </c>
      <c r="T686" s="10">
        <v>0.8</v>
      </c>
    </row>
    <row r="687" spans="1:20" x14ac:dyDescent="0.15">
      <c r="A687" s="79" t="s">
        <v>727</v>
      </c>
      <c r="C687" s="4"/>
      <c r="D687" s="9" t="s">
        <v>328</v>
      </c>
      <c r="E687" s="10">
        <v>0.8</v>
      </c>
      <c r="F687" s="10">
        <v>0.8</v>
      </c>
      <c r="G687" s="10">
        <v>0.8</v>
      </c>
      <c r="H687" s="10">
        <v>0.8</v>
      </c>
      <c r="I687" s="10">
        <v>0.8</v>
      </c>
      <c r="J687" s="10">
        <v>0.8</v>
      </c>
      <c r="K687" s="10">
        <v>0.8</v>
      </c>
      <c r="L687" s="10">
        <v>0.8</v>
      </c>
      <c r="M687" s="10">
        <v>0.8</v>
      </c>
      <c r="N687" s="10">
        <v>0.8</v>
      </c>
      <c r="O687" s="10">
        <v>0.8</v>
      </c>
      <c r="P687" s="10">
        <v>0.8</v>
      </c>
      <c r="Q687" s="10">
        <v>0.8</v>
      </c>
      <c r="R687" s="10">
        <v>0.8</v>
      </c>
      <c r="S687" s="10">
        <v>0.8</v>
      </c>
      <c r="T687" s="10">
        <v>0.8</v>
      </c>
    </row>
    <row r="688" spans="1:20" x14ac:dyDescent="0.15">
      <c r="A688" s="79" t="s">
        <v>727</v>
      </c>
      <c r="C688" s="4"/>
      <c r="D688" s="9" t="s">
        <v>329</v>
      </c>
      <c r="E688" s="10">
        <v>0.8</v>
      </c>
      <c r="F688" s="10">
        <v>0.8</v>
      </c>
      <c r="G688" s="10">
        <v>0.8</v>
      </c>
      <c r="H688" s="10">
        <v>0.8</v>
      </c>
      <c r="I688" s="10">
        <v>0.8</v>
      </c>
      <c r="J688" s="10">
        <v>0.8</v>
      </c>
      <c r="K688" s="10">
        <v>0.8</v>
      </c>
      <c r="L688" s="10">
        <v>0.8</v>
      </c>
      <c r="M688" s="10">
        <v>0.8</v>
      </c>
      <c r="N688" s="10">
        <v>0.8</v>
      </c>
      <c r="O688" s="10">
        <v>0.8</v>
      </c>
      <c r="P688" s="10">
        <v>0.8</v>
      </c>
      <c r="Q688" s="10">
        <v>0.8</v>
      </c>
      <c r="R688" s="10">
        <v>0.8</v>
      </c>
      <c r="S688" s="10">
        <v>0.8</v>
      </c>
      <c r="T688" s="10">
        <v>0.8</v>
      </c>
    </row>
    <row r="689" spans="1:20" x14ac:dyDescent="0.15">
      <c r="A689" s="79" t="s">
        <v>727</v>
      </c>
      <c r="C689" s="4"/>
      <c r="D689" s="9" t="s">
        <v>330</v>
      </c>
      <c r="E689" s="10">
        <v>0.8</v>
      </c>
      <c r="F689" s="10">
        <v>0.8</v>
      </c>
      <c r="G689" s="10">
        <v>0.8</v>
      </c>
      <c r="H689" s="10">
        <v>0.8</v>
      </c>
      <c r="I689" s="10">
        <v>0.8</v>
      </c>
      <c r="J689" s="10">
        <v>0.8</v>
      </c>
      <c r="K689" s="10">
        <v>0.8</v>
      </c>
      <c r="L689" s="10">
        <v>0.8</v>
      </c>
      <c r="M689" s="10">
        <v>0.8</v>
      </c>
      <c r="N689" s="10">
        <v>0.8</v>
      </c>
      <c r="O689" s="10">
        <v>0.8</v>
      </c>
      <c r="P689" s="10">
        <v>0.8</v>
      </c>
      <c r="Q689" s="10">
        <v>0.8</v>
      </c>
      <c r="R689" s="10">
        <v>0.8</v>
      </c>
      <c r="S689" s="10">
        <v>0.8</v>
      </c>
      <c r="T689" s="10">
        <v>0.8</v>
      </c>
    </row>
    <row r="690" spans="1:20" x14ac:dyDescent="0.15">
      <c r="A690" s="79" t="s">
        <v>727</v>
      </c>
      <c r="C690" s="4"/>
      <c r="D690" s="9" t="s">
        <v>331</v>
      </c>
      <c r="E690" s="10">
        <v>0.8</v>
      </c>
      <c r="F690" s="10">
        <v>0.8</v>
      </c>
      <c r="G690" s="10">
        <v>0.8</v>
      </c>
      <c r="H690" s="10">
        <v>0.8</v>
      </c>
      <c r="I690" s="10">
        <v>0.8</v>
      </c>
      <c r="J690" s="10">
        <v>0.8</v>
      </c>
      <c r="K690" s="10">
        <v>0.8</v>
      </c>
      <c r="L690" s="10">
        <v>0.8</v>
      </c>
      <c r="M690" s="10">
        <v>0.8</v>
      </c>
      <c r="N690" s="10">
        <v>0.8</v>
      </c>
      <c r="O690" s="10">
        <v>0.8</v>
      </c>
      <c r="P690" s="10">
        <v>0.8</v>
      </c>
      <c r="Q690" s="10">
        <v>0.8</v>
      </c>
      <c r="R690" s="10">
        <v>0.8</v>
      </c>
      <c r="S690" s="10">
        <v>0.8</v>
      </c>
      <c r="T690" s="10">
        <v>0.8</v>
      </c>
    </row>
    <row r="691" spans="1:20" x14ac:dyDescent="0.15">
      <c r="A691" s="79" t="s">
        <v>727</v>
      </c>
      <c r="C691" s="4"/>
      <c r="D691" s="9" t="s">
        <v>332</v>
      </c>
      <c r="E691" s="10">
        <v>0.8</v>
      </c>
      <c r="F691" s="10">
        <v>0.8</v>
      </c>
      <c r="G691" s="10">
        <v>0.8</v>
      </c>
      <c r="H691" s="10">
        <v>0.8</v>
      </c>
      <c r="I691" s="10">
        <v>0.8</v>
      </c>
      <c r="J691" s="10">
        <v>0.8</v>
      </c>
      <c r="K691" s="10">
        <v>0.8</v>
      </c>
      <c r="L691" s="10">
        <v>0.8</v>
      </c>
      <c r="M691" s="10">
        <v>0.8</v>
      </c>
      <c r="N691" s="10">
        <v>0.8</v>
      </c>
      <c r="O691" s="10">
        <v>0.8</v>
      </c>
      <c r="P691" s="10">
        <v>0.8</v>
      </c>
      <c r="Q691" s="10">
        <v>0.8</v>
      </c>
      <c r="R691" s="10">
        <v>0.8</v>
      </c>
      <c r="S691" s="10">
        <v>0.8</v>
      </c>
      <c r="T691" s="10">
        <v>0.8</v>
      </c>
    </row>
    <row r="692" spans="1:20" x14ac:dyDescent="0.15">
      <c r="A692" s="79" t="s">
        <v>727</v>
      </c>
      <c r="C692" s="4"/>
      <c r="D692" s="9" t="s">
        <v>333</v>
      </c>
      <c r="E692" s="10">
        <v>0.8</v>
      </c>
      <c r="F692" s="10">
        <v>0.8</v>
      </c>
      <c r="G692" s="10">
        <v>0.8</v>
      </c>
      <c r="H692" s="10">
        <v>0.8</v>
      </c>
      <c r="I692" s="10">
        <v>0.8</v>
      </c>
      <c r="J692" s="10">
        <v>0.8</v>
      </c>
      <c r="K692" s="10">
        <v>0.8</v>
      </c>
      <c r="L692" s="10">
        <v>0.8</v>
      </c>
      <c r="M692" s="10">
        <v>0.8</v>
      </c>
      <c r="N692" s="10">
        <v>0.8</v>
      </c>
      <c r="O692" s="10">
        <v>0.8</v>
      </c>
      <c r="P692" s="10">
        <v>0.8</v>
      </c>
      <c r="Q692" s="10">
        <v>0.8</v>
      </c>
      <c r="R692" s="10">
        <v>0.8</v>
      </c>
      <c r="S692" s="10">
        <v>0.8</v>
      </c>
      <c r="T692" s="10">
        <v>0.8</v>
      </c>
    </row>
    <row r="693" spans="1:20" x14ac:dyDescent="0.15">
      <c r="A693" s="79" t="s">
        <v>727</v>
      </c>
      <c r="C693" s="4"/>
      <c r="D693" s="9" t="s">
        <v>334</v>
      </c>
      <c r="E693" s="10">
        <v>0.8</v>
      </c>
      <c r="F693" s="10">
        <v>0.8</v>
      </c>
      <c r="G693" s="10">
        <v>0.8</v>
      </c>
      <c r="H693" s="10">
        <v>0.8</v>
      </c>
      <c r="I693" s="10">
        <v>0.8</v>
      </c>
      <c r="J693" s="10">
        <v>0.8</v>
      </c>
      <c r="K693" s="10">
        <v>0.8</v>
      </c>
      <c r="L693" s="10">
        <v>0.8</v>
      </c>
      <c r="M693" s="10">
        <v>0.8</v>
      </c>
      <c r="N693" s="10">
        <v>0.8</v>
      </c>
      <c r="O693" s="10">
        <v>0.8</v>
      </c>
      <c r="P693" s="10">
        <v>0.8</v>
      </c>
      <c r="Q693" s="10">
        <v>0.8</v>
      </c>
      <c r="R693" s="10">
        <v>0.8</v>
      </c>
      <c r="S693" s="10">
        <v>0.8</v>
      </c>
      <c r="T693" s="10">
        <v>0.8</v>
      </c>
    </row>
    <row r="694" spans="1:20" x14ac:dyDescent="0.15">
      <c r="A694" s="79" t="s">
        <v>727</v>
      </c>
      <c r="C694" s="4"/>
      <c r="D694" s="9" t="s">
        <v>335</v>
      </c>
      <c r="E694" s="10">
        <v>0.8</v>
      </c>
      <c r="F694" s="10">
        <v>0.8</v>
      </c>
      <c r="G694" s="10">
        <v>0.8</v>
      </c>
      <c r="H694" s="10">
        <v>0.8</v>
      </c>
      <c r="I694" s="10">
        <v>0.8</v>
      </c>
      <c r="J694" s="10">
        <v>0.8</v>
      </c>
      <c r="K694" s="10">
        <v>0.8</v>
      </c>
      <c r="L694" s="10">
        <v>0.8</v>
      </c>
      <c r="M694" s="10">
        <v>0.8</v>
      </c>
      <c r="N694" s="10">
        <v>0.8</v>
      </c>
      <c r="O694" s="10">
        <v>0.8</v>
      </c>
      <c r="P694" s="10">
        <v>0.8</v>
      </c>
      <c r="Q694" s="10">
        <v>0.8</v>
      </c>
      <c r="R694" s="10">
        <v>0.8</v>
      </c>
      <c r="S694" s="10">
        <v>0.8</v>
      </c>
      <c r="T694" s="10">
        <v>0.8</v>
      </c>
    </row>
    <row r="695" spans="1:20" x14ac:dyDescent="0.15">
      <c r="A695" s="79" t="s">
        <v>727</v>
      </c>
      <c r="C695" s="4"/>
      <c r="D695" s="9" t="s">
        <v>336</v>
      </c>
      <c r="E695" s="10">
        <v>0.8</v>
      </c>
      <c r="F695" s="10">
        <v>0.8</v>
      </c>
      <c r="G695" s="10">
        <v>0.8</v>
      </c>
      <c r="H695" s="10">
        <v>0.8</v>
      </c>
      <c r="I695" s="10">
        <v>0.8</v>
      </c>
      <c r="J695" s="10">
        <v>0.8</v>
      </c>
      <c r="K695" s="10">
        <v>0.8</v>
      </c>
      <c r="L695" s="10">
        <v>0.8</v>
      </c>
      <c r="M695" s="10">
        <v>0.8</v>
      </c>
      <c r="N695" s="10">
        <v>0.8</v>
      </c>
      <c r="O695" s="10">
        <v>0.8</v>
      </c>
      <c r="P695" s="10">
        <v>0.8</v>
      </c>
      <c r="Q695" s="10">
        <v>0.8</v>
      </c>
      <c r="R695" s="10">
        <v>0.8</v>
      </c>
      <c r="S695" s="10">
        <v>0.8</v>
      </c>
      <c r="T695" s="10">
        <v>0.8</v>
      </c>
    </row>
    <row r="696" spans="1:20" x14ac:dyDescent="0.15">
      <c r="A696" s="79" t="s">
        <v>727</v>
      </c>
      <c r="C696" s="4"/>
      <c r="D696" s="9" t="s">
        <v>337</v>
      </c>
      <c r="E696" s="10">
        <v>0.8</v>
      </c>
      <c r="F696" s="10">
        <v>0.8</v>
      </c>
      <c r="G696" s="10">
        <v>0.8</v>
      </c>
      <c r="H696" s="10">
        <v>0.8</v>
      </c>
      <c r="I696" s="10">
        <v>0.8</v>
      </c>
      <c r="J696" s="10">
        <v>0.8</v>
      </c>
      <c r="K696" s="10">
        <v>0.8</v>
      </c>
      <c r="L696" s="10">
        <v>0.8</v>
      </c>
      <c r="M696" s="10">
        <v>0.8</v>
      </c>
      <c r="N696" s="10">
        <v>0.8</v>
      </c>
      <c r="O696" s="10">
        <v>0.8</v>
      </c>
      <c r="P696" s="10">
        <v>0.8</v>
      </c>
      <c r="Q696" s="10">
        <v>0.8</v>
      </c>
      <c r="R696" s="10">
        <v>0.8</v>
      </c>
      <c r="S696" s="10">
        <v>0.8</v>
      </c>
      <c r="T696" s="10">
        <v>0.8</v>
      </c>
    </row>
    <row r="697" spans="1:20" x14ac:dyDescent="0.15">
      <c r="A697" s="79" t="s">
        <v>727</v>
      </c>
      <c r="C697" s="4"/>
      <c r="D697" s="9" t="s">
        <v>338</v>
      </c>
      <c r="E697" s="10">
        <v>0.8</v>
      </c>
      <c r="F697" s="10">
        <v>0.8</v>
      </c>
      <c r="G697" s="10">
        <v>0.8</v>
      </c>
      <c r="H697" s="10">
        <v>0.8</v>
      </c>
      <c r="I697" s="10">
        <v>0.8</v>
      </c>
      <c r="J697" s="10">
        <v>0.8</v>
      </c>
      <c r="K697" s="10">
        <v>0.8</v>
      </c>
      <c r="L697" s="10">
        <v>0.8</v>
      </c>
      <c r="M697" s="10">
        <v>0.8</v>
      </c>
      <c r="N697" s="10">
        <v>0.8</v>
      </c>
      <c r="O697" s="10">
        <v>0.8</v>
      </c>
      <c r="P697" s="10">
        <v>0.8</v>
      </c>
      <c r="Q697" s="10">
        <v>0.8</v>
      </c>
      <c r="R697" s="10">
        <v>0.8</v>
      </c>
      <c r="S697" s="10">
        <v>0.8</v>
      </c>
      <c r="T697" s="10">
        <v>0.8</v>
      </c>
    </row>
    <row r="698" spans="1:20" x14ac:dyDescent="0.15">
      <c r="A698" s="79" t="s">
        <v>727</v>
      </c>
      <c r="C698" s="4"/>
      <c r="D698" s="9" t="s">
        <v>339</v>
      </c>
      <c r="E698" s="10">
        <v>0.8</v>
      </c>
      <c r="F698" s="10">
        <v>0.8</v>
      </c>
      <c r="G698" s="10">
        <v>0.8</v>
      </c>
      <c r="H698" s="10">
        <v>0.8</v>
      </c>
      <c r="I698" s="10">
        <v>0.8</v>
      </c>
      <c r="J698" s="10">
        <v>0.8</v>
      </c>
      <c r="K698" s="10">
        <v>0.8</v>
      </c>
      <c r="L698" s="10">
        <v>0.8</v>
      </c>
      <c r="M698" s="10">
        <v>0.8</v>
      </c>
      <c r="N698" s="10">
        <v>0.8</v>
      </c>
      <c r="O698" s="10">
        <v>0.8</v>
      </c>
      <c r="P698" s="10">
        <v>0.8</v>
      </c>
      <c r="Q698" s="10">
        <v>0.8</v>
      </c>
      <c r="R698" s="10">
        <v>0.8</v>
      </c>
      <c r="S698" s="10">
        <v>0.8</v>
      </c>
      <c r="T698" s="10">
        <v>0.8</v>
      </c>
    </row>
    <row r="699" spans="1:20" x14ac:dyDescent="0.15">
      <c r="A699" s="79" t="s">
        <v>727</v>
      </c>
      <c r="C699" s="4"/>
      <c r="D699" s="7" t="s">
        <v>45</v>
      </c>
    </row>
    <row r="700" spans="1:20" s="10" customFormat="1" x14ac:dyDescent="0.15">
      <c r="A700" s="79" t="s">
        <v>727</v>
      </c>
      <c r="B700" s="79"/>
      <c r="C700" s="78"/>
      <c r="D700" s="9" t="s">
        <v>46</v>
      </c>
      <c r="E700" s="12" t="s">
        <v>272</v>
      </c>
      <c r="F700" s="12" t="s">
        <v>272</v>
      </c>
      <c r="G700" s="12" t="s">
        <v>272</v>
      </c>
      <c r="H700" s="12" t="s">
        <v>272</v>
      </c>
      <c r="I700" s="12" t="s">
        <v>272</v>
      </c>
      <c r="J700" s="12" t="s">
        <v>272</v>
      </c>
      <c r="K700" s="12" t="s">
        <v>272</v>
      </c>
      <c r="L700" s="12" t="s">
        <v>272</v>
      </c>
      <c r="M700" s="12" t="s">
        <v>272</v>
      </c>
      <c r="N700" s="12" t="s">
        <v>272</v>
      </c>
      <c r="O700" s="12" t="s">
        <v>272</v>
      </c>
      <c r="P700" s="12" t="s">
        <v>272</v>
      </c>
      <c r="Q700" s="12" t="s">
        <v>272</v>
      </c>
      <c r="R700" s="12" t="s">
        <v>272</v>
      </c>
      <c r="S700" s="12" t="s">
        <v>272</v>
      </c>
      <c r="T700" s="12" t="s">
        <v>272</v>
      </c>
    </row>
    <row r="701" spans="1:20" x14ac:dyDescent="0.15">
      <c r="A701" s="79" t="s">
        <v>727</v>
      </c>
      <c r="B701" s="7" t="s">
        <v>769</v>
      </c>
      <c r="C701" s="4"/>
      <c r="D701" s="7" t="s">
        <v>238</v>
      </c>
      <c r="E701" s="10">
        <f>SUM(E702:E728)</f>
        <v>5.24</v>
      </c>
      <c r="F701" s="10">
        <f t="shared" ref="F701:T701" si="8">SUM(F702:F728)</f>
        <v>5.45</v>
      </c>
      <c r="G701" s="10">
        <f t="shared" si="8"/>
        <v>6.26</v>
      </c>
      <c r="H701" s="10">
        <f t="shared" si="8"/>
        <v>5.1899999999999995</v>
      </c>
      <c r="I701" s="10">
        <f t="shared" si="8"/>
        <v>3.9699999999999998</v>
      </c>
      <c r="J701" s="10">
        <f t="shared" si="8"/>
        <v>5.4600000000000017</v>
      </c>
      <c r="K701" s="10">
        <f t="shared" si="8"/>
        <v>5.1800000000000024</v>
      </c>
      <c r="L701" s="10">
        <f t="shared" si="8"/>
        <v>4.7700000000000022</v>
      </c>
      <c r="M701" s="10">
        <f t="shared" si="8"/>
        <v>4.8200000000000021</v>
      </c>
      <c r="N701" s="10">
        <f t="shared" si="8"/>
        <v>4.2399999999999993</v>
      </c>
      <c r="O701" s="10">
        <f t="shared" si="8"/>
        <v>5.5399999999999991</v>
      </c>
      <c r="P701" s="10">
        <f t="shared" si="8"/>
        <v>5.57</v>
      </c>
      <c r="Q701" s="10">
        <f t="shared" si="8"/>
        <v>6.0799999999999992</v>
      </c>
      <c r="R701" s="10">
        <f t="shared" si="8"/>
        <v>6.530000000000002</v>
      </c>
      <c r="S701" s="10">
        <f t="shared" si="8"/>
        <v>6.5100000000000016</v>
      </c>
      <c r="T701" s="10">
        <f t="shared" si="8"/>
        <v>7.2000000000000011</v>
      </c>
    </row>
    <row r="702" spans="1:20" x14ac:dyDescent="0.15">
      <c r="A702" s="79" t="s">
        <v>727</v>
      </c>
      <c r="C702" s="4"/>
      <c r="D702" s="9" t="s">
        <v>340</v>
      </c>
      <c r="E702" s="10">
        <v>0</v>
      </c>
      <c r="F702" s="10">
        <v>0</v>
      </c>
      <c r="G702" s="10">
        <v>0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0.03</v>
      </c>
      <c r="P702" s="10">
        <v>0.02</v>
      </c>
      <c r="Q702" s="10">
        <v>0.05</v>
      </c>
      <c r="R702" s="10">
        <v>0.06</v>
      </c>
      <c r="S702" s="10">
        <v>0.06</v>
      </c>
      <c r="T702" s="10">
        <v>0.09</v>
      </c>
    </row>
    <row r="703" spans="1:20" x14ac:dyDescent="0.15">
      <c r="A703" s="79" t="s">
        <v>727</v>
      </c>
      <c r="C703" s="4"/>
      <c r="D703" s="9" t="s">
        <v>341</v>
      </c>
      <c r="E703" s="10">
        <v>0</v>
      </c>
      <c r="F703" s="10">
        <v>0</v>
      </c>
      <c r="G703" s="10">
        <v>0</v>
      </c>
      <c r="H703" s="10">
        <v>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0</v>
      </c>
      <c r="P703" s="10">
        <v>0</v>
      </c>
      <c r="Q703" s="10">
        <v>0</v>
      </c>
      <c r="R703" s="10">
        <v>0</v>
      </c>
      <c r="S703" s="10">
        <v>0</v>
      </c>
      <c r="T703" s="10">
        <v>0</v>
      </c>
    </row>
    <row r="704" spans="1:20" x14ac:dyDescent="0.15">
      <c r="A704" s="79" t="s">
        <v>727</v>
      </c>
      <c r="C704" s="4"/>
      <c r="D704" s="9" t="s">
        <v>342</v>
      </c>
      <c r="E704" s="10">
        <v>0</v>
      </c>
      <c r="F704" s="10">
        <v>0</v>
      </c>
      <c r="G704" s="10">
        <v>0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0</v>
      </c>
      <c r="R704" s="10">
        <v>0</v>
      </c>
      <c r="S704" s="10">
        <v>0</v>
      </c>
      <c r="T704" s="10">
        <v>0</v>
      </c>
    </row>
    <row r="705" spans="1:20" x14ac:dyDescent="0.15">
      <c r="A705" s="79" t="s">
        <v>727</v>
      </c>
      <c r="C705" s="4"/>
      <c r="D705" s="9" t="s">
        <v>343</v>
      </c>
      <c r="E705" s="10">
        <v>0.15</v>
      </c>
      <c r="F705" s="10">
        <v>0.16</v>
      </c>
      <c r="G705" s="10">
        <v>0.16</v>
      </c>
      <c r="H705" s="10">
        <v>0.14000000000000001</v>
      </c>
      <c r="I705" s="10">
        <v>0.11</v>
      </c>
      <c r="J705" s="10">
        <v>0.12</v>
      </c>
      <c r="K705" s="10">
        <v>0.14000000000000001</v>
      </c>
      <c r="L705" s="10">
        <v>0.12</v>
      </c>
      <c r="M705" s="10">
        <v>0.11</v>
      </c>
      <c r="N705" s="10">
        <v>0.09</v>
      </c>
      <c r="O705" s="10">
        <v>0.14000000000000001</v>
      </c>
      <c r="P705" s="10">
        <v>0.14000000000000001</v>
      </c>
      <c r="Q705" s="10">
        <v>0.16</v>
      </c>
      <c r="R705" s="10">
        <v>0.18</v>
      </c>
      <c r="S705" s="10">
        <v>0.18</v>
      </c>
      <c r="T705" s="10">
        <v>0.2</v>
      </c>
    </row>
    <row r="706" spans="1:20" x14ac:dyDescent="0.15">
      <c r="A706" s="79" t="s">
        <v>727</v>
      </c>
      <c r="C706" s="4"/>
      <c r="D706" s="9" t="s">
        <v>344</v>
      </c>
      <c r="E706" s="10">
        <v>0.39</v>
      </c>
      <c r="F706" s="10">
        <v>0.4</v>
      </c>
      <c r="G706" s="10">
        <v>0.47</v>
      </c>
      <c r="H706" s="10">
        <v>0.37</v>
      </c>
      <c r="I706" s="10">
        <v>0.28000000000000003</v>
      </c>
      <c r="J706" s="10">
        <v>0.4</v>
      </c>
      <c r="K706" s="10">
        <v>0.33</v>
      </c>
      <c r="L706" s="10">
        <v>0.33</v>
      </c>
      <c r="M706" s="10">
        <v>0.34</v>
      </c>
      <c r="N706" s="10">
        <v>0.28000000000000003</v>
      </c>
      <c r="O706" s="10">
        <v>0.33</v>
      </c>
      <c r="P706" s="10">
        <v>0.32</v>
      </c>
      <c r="Q706" s="10">
        <v>0.33</v>
      </c>
      <c r="R706" s="10">
        <v>0.34</v>
      </c>
      <c r="S706" s="10">
        <v>0.34</v>
      </c>
      <c r="T706" s="10">
        <v>0.38</v>
      </c>
    </row>
    <row r="707" spans="1:20" x14ac:dyDescent="0.15">
      <c r="A707" s="79" t="s">
        <v>727</v>
      </c>
      <c r="C707" s="4"/>
      <c r="D707" s="9" t="s">
        <v>345</v>
      </c>
      <c r="E707" s="10">
        <v>0.26</v>
      </c>
      <c r="F707" s="10">
        <v>0.28000000000000003</v>
      </c>
      <c r="G707" s="10">
        <v>0.36</v>
      </c>
      <c r="H707" s="10">
        <v>0.27</v>
      </c>
      <c r="I707" s="10">
        <v>0.22</v>
      </c>
      <c r="J707" s="10">
        <v>0.3</v>
      </c>
      <c r="K707" s="10">
        <v>0.43</v>
      </c>
      <c r="L707" s="10">
        <v>0.25</v>
      </c>
      <c r="M707" s="10">
        <v>0.24</v>
      </c>
      <c r="N707" s="10">
        <v>0.28000000000000003</v>
      </c>
      <c r="O707" s="10">
        <v>0.27</v>
      </c>
      <c r="P707" s="10">
        <v>0.27</v>
      </c>
      <c r="Q707" s="10">
        <v>0.31</v>
      </c>
      <c r="R707" s="10">
        <v>0.34</v>
      </c>
      <c r="S707" s="10">
        <v>0.34</v>
      </c>
      <c r="T707" s="10">
        <v>0.38</v>
      </c>
    </row>
    <row r="708" spans="1:20" x14ac:dyDescent="0.15">
      <c r="A708" s="79" t="s">
        <v>727</v>
      </c>
      <c r="C708" s="4"/>
      <c r="D708" s="9" t="s">
        <v>346</v>
      </c>
      <c r="E708" s="10">
        <v>0.28000000000000003</v>
      </c>
      <c r="F708" s="10">
        <v>0.28999999999999998</v>
      </c>
      <c r="G708" s="10">
        <v>0.35</v>
      </c>
      <c r="H708" s="10">
        <v>0.27</v>
      </c>
      <c r="I708" s="10">
        <v>0.18</v>
      </c>
      <c r="J708" s="10">
        <v>0.3</v>
      </c>
      <c r="K708" s="10">
        <v>0.21</v>
      </c>
      <c r="L708" s="10">
        <v>0.25</v>
      </c>
      <c r="M708" s="10">
        <v>0.24</v>
      </c>
      <c r="N708" s="10">
        <v>0.2</v>
      </c>
      <c r="O708" s="10">
        <v>0.27</v>
      </c>
      <c r="P708" s="10">
        <v>0.27</v>
      </c>
      <c r="Q708" s="10">
        <v>0.31</v>
      </c>
      <c r="R708" s="10">
        <v>0.34</v>
      </c>
      <c r="S708" s="10">
        <v>0.34</v>
      </c>
      <c r="T708" s="10">
        <v>0.38</v>
      </c>
    </row>
    <row r="709" spans="1:20" x14ac:dyDescent="0.15">
      <c r="A709" s="79" t="s">
        <v>727</v>
      </c>
      <c r="C709" s="4"/>
      <c r="D709" s="9" t="s">
        <v>347</v>
      </c>
      <c r="E709" s="10">
        <v>0.24</v>
      </c>
      <c r="F709" s="10">
        <v>0.24</v>
      </c>
      <c r="G709" s="10">
        <v>0.28000000000000003</v>
      </c>
      <c r="H709" s="10">
        <v>0.22</v>
      </c>
      <c r="I709" s="10">
        <v>0.17</v>
      </c>
      <c r="J709" s="10">
        <v>0.25</v>
      </c>
      <c r="K709" s="10">
        <v>0.16</v>
      </c>
      <c r="L709" s="10">
        <v>0.2</v>
      </c>
      <c r="M709" s="10">
        <v>0.21</v>
      </c>
      <c r="N709" s="10">
        <v>0.17</v>
      </c>
      <c r="O709" s="10">
        <v>0.21</v>
      </c>
      <c r="P709" s="10">
        <v>0.2</v>
      </c>
      <c r="Q709" s="10">
        <v>0.21</v>
      </c>
      <c r="R709" s="10">
        <v>0.2</v>
      </c>
      <c r="S709" s="10">
        <v>0.2</v>
      </c>
      <c r="T709" s="10">
        <v>0.22</v>
      </c>
    </row>
    <row r="710" spans="1:20" x14ac:dyDescent="0.15">
      <c r="A710" s="79" t="s">
        <v>727</v>
      </c>
      <c r="C710" s="4"/>
      <c r="D710" s="9" t="s">
        <v>348</v>
      </c>
      <c r="E710" s="10">
        <v>0.24</v>
      </c>
      <c r="F710" s="10">
        <v>0.24</v>
      </c>
      <c r="G710" s="10">
        <v>0.28000000000000003</v>
      </c>
      <c r="H710" s="10">
        <v>0.22</v>
      </c>
      <c r="I710" s="10">
        <v>0.16</v>
      </c>
      <c r="J710" s="10">
        <v>0.24</v>
      </c>
      <c r="K710" s="10">
        <v>0.16</v>
      </c>
      <c r="L710" s="10">
        <v>0.2</v>
      </c>
      <c r="M710" s="10">
        <v>0.21</v>
      </c>
      <c r="N710" s="10">
        <v>0.17</v>
      </c>
      <c r="O710" s="10">
        <v>0.21</v>
      </c>
      <c r="P710" s="10">
        <v>0.2</v>
      </c>
      <c r="Q710" s="10">
        <v>0.2</v>
      </c>
      <c r="R710" s="10">
        <v>0.2</v>
      </c>
      <c r="S710" s="10">
        <v>0.2</v>
      </c>
      <c r="T710" s="10">
        <v>0.22</v>
      </c>
    </row>
    <row r="711" spans="1:20" x14ac:dyDescent="0.15">
      <c r="A711" s="79" t="s">
        <v>727</v>
      </c>
      <c r="C711" s="4"/>
      <c r="D711" s="9" t="s">
        <v>349</v>
      </c>
      <c r="E711" s="10">
        <v>0.21</v>
      </c>
      <c r="F711" s="10">
        <v>0.22</v>
      </c>
      <c r="G711" s="10">
        <v>0.26</v>
      </c>
      <c r="H711" s="10">
        <v>0.22</v>
      </c>
      <c r="I711" s="10">
        <v>0.19</v>
      </c>
      <c r="J711" s="10">
        <v>0.24</v>
      </c>
      <c r="K711" s="10">
        <v>0.36</v>
      </c>
      <c r="L711" s="10">
        <v>0.21</v>
      </c>
      <c r="M711" s="10">
        <v>0.21</v>
      </c>
      <c r="N711" s="10">
        <v>0.23</v>
      </c>
      <c r="O711" s="10">
        <v>0.22</v>
      </c>
      <c r="P711" s="10">
        <v>0.21</v>
      </c>
      <c r="Q711" s="10">
        <v>0.22</v>
      </c>
      <c r="R711" s="10">
        <v>0.23</v>
      </c>
      <c r="S711" s="10">
        <v>0.22</v>
      </c>
      <c r="T711" s="10">
        <v>0.22</v>
      </c>
    </row>
    <row r="712" spans="1:20" x14ac:dyDescent="0.15">
      <c r="A712" s="79" t="s">
        <v>727</v>
      </c>
      <c r="C712" s="4"/>
      <c r="D712" s="9" t="s">
        <v>350</v>
      </c>
      <c r="E712" s="10">
        <v>0.2</v>
      </c>
      <c r="F712" s="10">
        <v>0.21</v>
      </c>
      <c r="G712" s="10">
        <v>0.26</v>
      </c>
      <c r="H712" s="10">
        <v>0.22</v>
      </c>
      <c r="I712" s="10">
        <v>0.18</v>
      </c>
      <c r="J712" s="10">
        <v>0.24</v>
      </c>
      <c r="K712" s="10">
        <v>0.37</v>
      </c>
      <c r="L712" s="10">
        <v>0.21</v>
      </c>
      <c r="M712" s="10">
        <v>0.21</v>
      </c>
      <c r="N712" s="10">
        <v>0.23</v>
      </c>
      <c r="O712" s="10">
        <v>0.21</v>
      </c>
      <c r="P712" s="10">
        <v>0.21</v>
      </c>
      <c r="Q712" s="10">
        <v>0.22</v>
      </c>
      <c r="R712" s="10">
        <v>0.22</v>
      </c>
      <c r="S712" s="10">
        <v>0.22</v>
      </c>
      <c r="T712" s="10">
        <v>0.22</v>
      </c>
    </row>
    <row r="713" spans="1:20" x14ac:dyDescent="0.15">
      <c r="A713" s="79" t="s">
        <v>727</v>
      </c>
      <c r="C713" s="4"/>
      <c r="D713" s="9" t="s">
        <v>351</v>
      </c>
      <c r="E713" s="10">
        <v>0.37</v>
      </c>
      <c r="F713" s="10">
        <v>0.4</v>
      </c>
      <c r="G713" s="10">
        <v>0.47</v>
      </c>
      <c r="H713" s="10">
        <v>0.39</v>
      </c>
      <c r="I713" s="10">
        <v>0.3</v>
      </c>
      <c r="J713" s="10">
        <v>0.42</v>
      </c>
      <c r="K713" s="10">
        <v>0.4</v>
      </c>
      <c r="L713" s="10">
        <v>0.35</v>
      </c>
      <c r="M713" s="10">
        <v>0.35</v>
      </c>
      <c r="N713" s="10">
        <v>0.32</v>
      </c>
      <c r="O713" s="10">
        <v>0.35</v>
      </c>
      <c r="P713" s="10">
        <v>0.33</v>
      </c>
      <c r="Q713" s="10">
        <v>0.36</v>
      </c>
      <c r="R713" s="10">
        <v>0.4</v>
      </c>
      <c r="S713" s="10">
        <v>0.39</v>
      </c>
      <c r="T713" s="10">
        <v>0.45</v>
      </c>
    </row>
    <row r="714" spans="1:20" x14ac:dyDescent="0.15">
      <c r="A714" s="79" t="s">
        <v>727</v>
      </c>
      <c r="C714" s="4"/>
      <c r="D714" s="9" t="s">
        <v>352</v>
      </c>
      <c r="E714" s="10">
        <v>0.3</v>
      </c>
      <c r="F714" s="10">
        <v>0.32</v>
      </c>
      <c r="G714" s="10">
        <v>0.37</v>
      </c>
      <c r="H714" s="10">
        <v>0.3</v>
      </c>
      <c r="I714" s="10">
        <v>0.21</v>
      </c>
      <c r="J714" s="10">
        <v>0.32</v>
      </c>
      <c r="K714" s="10">
        <v>0.22</v>
      </c>
      <c r="L714" s="10">
        <v>0.26</v>
      </c>
      <c r="M714" s="10">
        <v>0.26</v>
      </c>
      <c r="N714" s="10">
        <v>0.21</v>
      </c>
      <c r="O714" s="10">
        <v>0.32</v>
      </c>
      <c r="P714" s="10">
        <v>0.33</v>
      </c>
      <c r="Q714" s="10">
        <v>0.36</v>
      </c>
      <c r="R714" s="10">
        <v>0.4</v>
      </c>
      <c r="S714" s="10">
        <v>0.4</v>
      </c>
      <c r="T714" s="10">
        <v>0.45</v>
      </c>
    </row>
    <row r="715" spans="1:20" x14ac:dyDescent="0.15">
      <c r="A715" s="79" t="s">
        <v>727</v>
      </c>
      <c r="C715" s="4"/>
      <c r="D715" s="9" t="s">
        <v>353</v>
      </c>
      <c r="E715" s="10">
        <v>0.22</v>
      </c>
      <c r="F715" s="10">
        <v>0.24</v>
      </c>
      <c r="G715" s="10">
        <v>0.28999999999999998</v>
      </c>
      <c r="H715" s="10">
        <v>0.24</v>
      </c>
      <c r="I715" s="10">
        <v>0.17</v>
      </c>
      <c r="J715" s="10">
        <v>0.26</v>
      </c>
      <c r="K715" s="10">
        <v>0.25</v>
      </c>
      <c r="L715" s="10">
        <v>0.24</v>
      </c>
      <c r="M715" s="10">
        <v>0.25</v>
      </c>
      <c r="N715" s="10">
        <v>0.19</v>
      </c>
      <c r="O715" s="10">
        <v>0.32</v>
      </c>
      <c r="P715" s="10">
        <v>0.33</v>
      </c>
      <c r="Q715" s="10">
        <v>0.36</v>
      </c>
      <c r="R715" s="10">
        <v>0.4</v>
      </c>
      <c r="S715" s="10">
        <v>0.39</v>
      </c>
      <c r="T715" s="10">
        <v>0.45</v>
      </c>
    </row>
    <row r="716" spans="1:20" x14ac:dyDescent="0.15">
      <c r="A716" s="79" t="s">
        <v>727</v>
      </c>
      <c r="C716" s="4"/>
      <c r="D716" s="9" t="s">
        <v>354</v>
      </c>
      <c r="E716" s="10">
        <v>0.16</v>
      </c>
      <c r="F716" s="10">
        <v>0.17</v>
      </c>
      <c r="G716" s="10">
        <v>0.16</v>
      </c>
      <c r="H716" s="10">
        <v>0.14000000000000001</v>
      </c>
      <c r="I716" s="10">
        <v>0.1</v>
      </c>
      <c r="J716" s="10">
        <v>0.12</v>
      </c>
      <c r="K716" s="10">
        <v>0.08</v>
      </c>
      <c r="L716" s="10">
        <v>0.12</v>
      </c>
      <c r="M716" s="10">
        <v>0.11</v>
      </c>
      <c r="N716" s="10">
        <v>7.0000000000000007E-2</v>
      </c>
      <c r="O716" s="10">
        <v>0.14000000000000001</v>
      </c>
      <c r="P716" s="10">
        <v>0.14000000000000001</v>
      </c>
      <c r="Q716" s="10">
        <v>0.16</v>
      </c>
      <c r="R716" s="10">
        <v>0.17</v>
      </c>
      <c r="S716" s="10">
        <v>0.17</v>
      </c>
      <c r="T716" s="10">
        <v>0.2</v>
      </c>
    </row>
    <row r="717" spans="1:20" x14ac:dyDescent="0.15">
      <c r="A717" s="79" t="s">
        <v>727</v>
      </c>
      <c r="C717" s="4"/>
      <c r="D717" s="9" t="s">
        <v>355</v>
      </c>
      <c r="E717" s="10">
        <v>0.24</v>
      </c>
      <c r="F717" s="10">
        <v>0.25</v>
      </c>
      <c r="G717" s="10">
        <v>0.3</v>
      </c>
      <c r="H717" s="10">
        <v>0.23</v>
      </c>
      <c r="I717" s="10">
        <v>0.15</v>
      </c>
      <c r="J717" s="10">
        <v>0.26</v>
      </c>
      <c r="K717" s="10">
        <v>0.14000000000000001</v>
      </c>
      <c r="L717" s="10">
        <v>0.24</v>
      </c>
      <c r="M717" s="10">
        <v>0.25</v>
      </c>
      <c r="N717" s="10">
        <v>0.19</v>
      </c>
      <c r="O717" s="10">
        <v>0.32</v>
      </c>
      <c r="P717" s="10">
        <v>0.33</v>
      </c>
      <c r="Q717" s="10">
        <v>0.36</v>
      </c>
      <c r="R717" s="10">
        <v>0.4</v>
      </c>
      <c r="S717" s="10">
        <v>0.4</v>
      </c>
      <c r="T717" s="10">
        <v>0.45</v>
      </c>
    </row>
    <row r="718" spans="1:20" x14ac:dyDescent="0.15">
      <c r="A718" s="79" t="s">
        <v>727</v>
      </c>
      <c r="C718" s="4"/>
      <c r="D718" s="9" t="s">
        <v>356</v>
      </c>
      <c r="E718" s="10">
        <v>0.22</v>
      </c>
      <c r="F718" s="10">
        <v>0.22</v>
      </c>
      <c r="G718" s="10">
        <v>0.26</v>
      </c>
      <c r="H718" s="10">
        <v>0.21</v>
      </c>
      <c r="I718" s="10">
        <v>0.15</v>
      </c>
      <c r="J718" s="10">
        <v>0.23</v>
      </c>
      <c r="K718" s="10">
        <v>0.12</v>
      </c>
      <c r="L718" s="10">
        <v>0.19</v>
      </c>
      <c r="M718" s="10">
        <v>0.2</v>
      </c>
      <c r="N718" s="10">
        <v>0.15</v>
      </c>
      <c r="O718" s="10">
        <v>0.26</v>
      </c>
      <c r="P718" s="10">
        <v>0.27</v>
      </c>
      <c r="Q718" s="10">
        <v>0.3</v>
      </c>
      <c r="R718" s="10">
        <v>0.32</v>
      </c>
      <c r="S718" s="10">
        <v>0.32</v>
      </c>
      <c r="T718" s="10">
        <v>0.37</v>
      </c>
    </row>
    <row r="719" spans="1:20" x14ac:dyDescent="0.15">
      <c r="A719" s="79" t="s">
        <v>727</v>
      </c>
      <c r="C719" s="4"/>
      <c r="D719" s="9" t="s">
        <v>357</v>
      </c>
      <c r="E719" s="10">
        <v>0.22</v>
      </c>
      <c r="F719" s="10">
        <v>0.22</v>
      </c>
      <c r="G719" s="10">
        <v>0.26</v>
      </c>
      <c r="H719" s="10">
        <v>0.21</v>
      </c>
      <c r="I719" s="10">
        <v>0.14000000000000001</v>
      </c>
      <c r="J719" s="10">
        <v>0.23</v>
      </c>
      <c r="K719" s="10">
        <v>0.12</v>
      </c>
      <c r="L719" s="10">
        <v>0.19</v>
      </c>
      <c r="M719" s="10">
        <v>0.2</v>
      </c>
      <c r="N719" s="10">
        <v>0.15</v>
      </c>
      <c r="O719" s="10">
        <v>0.26</v>
      </c>
      <c r="P719" s="10">
        <v>0.27</v>
      </c>
      <c r="Q719" s="10">
        <v>0.3</v>
      </c>
      <c r="R719" s="10">
        <v>0.32</v>
      </c>
      <c r="S719" s="10">
        <v>0.32</v>
      </c>
      <c r="T719" s="10">
        <v>0.37</v>
      </c>
    </row>
    <row r="720" spans="1:20" x14ac:dyDescent="0.15">
      <c r="A720" s="79" t="s">
        <v>727</v>
      </c>
      <c r="C720" s="4"/>
      <c r="D720" s="9" t="s">
        <v>358</v>
      </c>
      <c r="E720" s="10">
        <v>0.2</v>
      </c>
      <c r="F720" s="10">
        <v>0.21</v>
      </c>
      <c r="G720" s="10">
        <v>0.25</v>
      </c>
      <c r="H720" s="10">
        <v>0.21</v>
      </c>
      <c r="I720" s="10">
        <v>0.16</v>
      </c>
      <c r="J720" s="10">
        <v>0.23</v>
      </c>
      <c r="K720" s="10">
        <v>0.22</v>
      </c>
      <c r="L720" s="10">
        <v>0.2</v>
      </c>
      <c r="M720" s="10">
        <v>0.2</v>
      </c>
      <c r="N720" s="10">
        <v>0.18</v>
      </c>
      <c r="O720" s="10">
        <v>0.26</v>
      </c>
      <c r="P720" s="10">
        <v>0.27</v>
      </c>
      <c r="Q720" s="10">
        <v>0.28999999999999998</v>
      </c>
      <c r="R720" s="10">
        <v>0.32</v>
      </c>
      <c r="S720" s="10">
        <v>0.32</v>
      </c>
      <c r="T720" s="10">
        <v>0.37</v>
      </c>
    </row>
    <row r="721" spans="1:20" x14ac:dyDescent="0.15">
      <c r="A721" s="79" t="s">
        <v>727</v>
      </c>
      <c r="C721" s="4"/>
      <c r="D721" s="9" t="s">
        <v>359</v>
      </c>
      <c r="E721" s="10">
        <v>0.2</v>
      </c>
      <c r="F721" s="10">
        <v>0.21</v>
      </c>
      <c r="G721" s="10">
        <v>0.25</v>
      </c>
      <c r="H721" s="10">
        <v>0.21</v>
      </c>
      <c r="I721" s="10">
        <v>0.16</v>
      </c>
      <c r="J721" s="10">
        <v>0.23</v>
      </c>
      <c r="K721" s="10">
        <v>0.22</v>
      </c>
      <c r="L721" s="10">
        <v>0.2</v>
      </c>
      <c r="M721" s="10">
        <v>0.2</v>
      </c>
      <c r="N721" s="10">
        <v>0.17</v>
      </c>
      <c r="O721" s="10">
        <v>0.26</v>
      </c>
      <c r="P721" s="10">
        <v>0.27</v>
      </c>
      <c r="Q721" s="10">
        <v>0.28999999999999998</v>
      </c>
      <c r="R721" s="10">
        <v>0.32</v>
      </c>
      <c r="S721" s="10">
        <v>0.32</v>
      </c>
      <c r="T721" s="10">
        <v>0.37</v>
      </c>
    </row>
    <row r="722" spans="1:20" x14ac:dyDescent="0.15">
      <c r="A722" s="79" t="s">
        <v>727</v>
      </c>
      <c r="C722" s="4"/>
      <c r="D722" s="9" t="s">
        <v>360</v>
      </c>
      <c r="E722" s="10">
        <v>0.22</v>
      </c>
      <c r="F722" s="10">
        <v>0.22</v>
      </c>
      <c r="G722" s="10">
        <v>0.22</v>
      </c>
      <c r="H722" s="10">
        <v>0.21</v>
      </c>
      <c r="I722" s="10">
        <v>0.18</v>
      </c>
      <c r="J722" s="10">
        <v>0.18</v>
      </c>
      <c r="K722" s="10">
        <v>0.21</v>
      </c>
      <c r="L722" s="10">
        <v>0.19</v>
      </c>
      <c r="M722" s="10">
        <v>0.19</v>
      </c>
      <c r="N722" s="10">
        <v>0.17</v>
      </c>
      <c r="O722" s="10">
        <v>0.24</v>
      </c>
      <c r="P722" s="10">
        <v>0.25</v>
      </c>
      <c r="Q722" s="10">
        <v>0.27</v>
      </c>
      <c r="R722" s="10">
        <v>0.28999999999999998</v>
      </c>
      <c r="S722" s="10">
        <v>0.28999999999999998</v>
      </c>
      <c r="T722" s="10">
        <v>0.31</v>
      </c>
    </row>
    <row r="723" spans="1:20" x14ac:dyDescent="0.15">
      <c r="A723" s="79" t="s">
        <v>727</v>
      </c>
      <c r="C723" s="4"/>
      <c r="D723" s="9" t="s">
        <v>361</v>
      </c>
      <c r="E723" s="10">
        <v>0.11</v>
      </c>
      <c r="F723" s="10">
        <v>0.11</v>
      </c>
      <c r="G723" s="10">
        <v>0.11</v>
      </c>
      <c r="H723" s="10">
        <v>0.1</v>
      </c>
      <c r="I723" s="10">
        <v>7.0000000000000007E-2</v>
      </c>
      <c r="J723" s="10">
        <v>0.08</v>
      </c>
      <c r="K723" s="10">
        <v>7.0000000000000007E-2</v>
      </c>
      <c r="L723" s="10">
        <v>0.1</v>
      </c>
      <c r="M723" s="10">
        <v>0.11</v>
      </c>
      <c r="N723" s="10">
        <v>7.0000000000000007E-2</v>
      </c>
      <c r="O723" s="10">
        <v>0.14000000000000001</v>
      </c>
      <c r="P723" s="10">
        <v>0.14000000000000001</v>
      </c>
      <c r="Q723" s="10">
        <v>0.16</v>
      </c>
      <c r="R723" s="10">
        <v>0.18</v>
      </c>
      <c r="S723" s="10">
        <v>0.17</v>
      </c>
      <c r="T723" s="10">
        <v>0.2</v>
      </c>
    </row>
    <row r="724" spans="1:20" x14ac:dyDescent="0.15">
      <c r="A724" s="79" t="s">
        <v>727</v>
      </c>
      <c r="C724" s="4"/>
      <c r="D724" s="9" t="s">
        <v>362</v>
      </c>
      <c r="E724" s="10">
        <v>0.09</v>
      </c>
      <c r="F724" s="10">
        <v>0.09</v>
      </c>
      <c r="G724" s="10">
        <v>0.08</v>
      </c>
      <c r="H724" s="10">
        <v>0.08</v>
      </c>
      <c r="I724" s="10">
        <v>7.0000000000000007E-2</v>
      </c>
      <c r="J724" s="10">
        <v>7.0000000000000007E-2</v>
      </c>
      <c r="K724" s="10">
        <v>7.0000000000000007E-2</v>
      </c>
      <c r="L724" s="10">
        <v>7.0000000000000007E-2</v>
      </c>
      <c r="M724" s="10">
        <v>7.0000000000000007E-2</v>
      </c>
      <c r="N724" s="10">
        <v>7.0000000000000007E-2</v>
      </c>
      <c r="O724" s="10">
        <v>0.08</v>
      </c>
      <c r="P724" s="10">
        <v>0.09</v>
      </c>
      <c r="Q724" s="10">
        <v>0.1</v>
      </c>
      <c r="R724" s="10">
        <v>0.11</v>
      </c>
      <c r="S724" s="10">
        <v>0.11</v>
      </c>
      <c r="T724" s="10">
        <v>0.13</v>
      </c>
    </row>
    <row r="725" spans="1:20" x14ac:dyDescent="0.15">
      <c r="A725" s="79" t="s">
        <v>727</v>
      </c>
      <c r="C725" s="4"/>
      <c r="D725" s="9" t="s">
        <v>363</v>
      </c>
      <c r="E725" s="10">
        <v>0.09</v>
      </c>
      <c r="F725" s="10">
        <v>0.09</v>
      </c>
      <c r="G725" s="10">
        <v>0.08</v>
      </c>
      <c r="H725" s="10">
        <v>0.08</v>
      </c>
      <c r="I725" s="10">
        <v>7.0000000000000007E-2</v>
      </c>
      <c r="J725" s="10">
        <v>7.0000000000000007E-2</v>
      </c>
      <c r="K725" s="10">
        <v>7.0000000000000007E-2</v>
      </c>
      <c r="L725" s="10">
        <v>7.0000000000000007E-2</v>
      </c>
      <c r="M725" s="10">
        <v>7.0000000000000007E-2</v>
      </c>
      <c r="N725" s="10">
        <v>7.0000000000000007E-2</v>
      </c>
      <c r="O725" s="10">
        <v>0.08</v>
      </c>
      <c r="P725" s="10">
        <v>0.09</v>
      </c>
      <c r="Q725" s="10">
        <v>0.1</v>
      </c>
      <c r="R725" s="10">
        <v>0.11</v>
      </c>
      <c r="S725" s="10">
        <v>0.11</v>
      </c>
      <c r="T725" s="10">
        <v>0.13</v>
      </c>
    </row>
    <row r="726" spans="1:20" x14ac:dyDescent="0.15">
      <c r="A726" s="79" t="s">
        <v>727</v>
      </c>
      <c r="C726" s="4"/>
      <c r="D726" s="9" t="s">
        <v>364</v>
      </c>
      <c r="E726" s="10">
        <v>0.08</v>
      </c>
      <c r="F726" s="10">
        <v>0.08</v>
      </c>
      <c r="G726" s="10">
        <v>7.0000000000000007E-2</v>
      </c>
      <c r="H726" s="10">
        <v>0.08</v>
      </c>
      <c r="I726" s="10">
        <v>7.0000000000000007E-2</v>
      </c>
      <c r="J726" s="10">
        <v>7.0000000000000007E-2</v>
      </c>
      <c r="K726" s="10">
        <v>0.09</v>
      </c>
      <c r="L726" s="10">
        <v>7.0000000000000007E-2</v>
      </c>
      <c r="M726" s="10">
        <v>7.0000000000000007E-2</v>
      </c>
      <c r="N726" s="10">
        <v>7.0000000000000007E-2</v>
      </c>
      <c r="O726" s="10">
        <v>0.08</v>
      </c>
      <c r="P726" s="10">
        <v>0.09</v>
      </c>
      <c r="Q726" s="10">
        <v>0.1</v>
      </c>
      <c r="R726" s="10">
        <v>0.11</v>
      </c>
      <c r="S726" s="10">
        <v>0.11</v>
      </c>
      <c r="T726" s="10">
        <v>0.13</v>
      </c>
    </row>
    <row r="727" spans="1:20" x14ac:dyDescent="0.15">
      <c r="A727" s="79" t="s">
        <v>727</v>
      </c>
      <c r="C727" s="4"/>
      <c r="D727" s="9" t="s">
        <v>365</v>
      </c>
      <c r="E727" s="10">
        <v>0.08</v>
      </c>
      <c r="F727" s="10">
        <v>0.08</v>
      </c>
      <c r="G727" s="10">
        <v>7.0000000000000007E-2</v>
      </c>
      <c r="H727" s="10">
        <v>0.08</v>
      </c>
      <c r="I727" s="10">
        <v>7.0000000000000007E-2</v>
      </c>
      <c r="J727" s="10">
        <v>7.0000000000000007E-2</v>
      </c>
      <c r="K727" s="10">
        <v>0.09</v>
      </c>
      <c r="L727" s="10">
        <v>7.0000000000000007E-2</v>
      </c>
      <c r="M727" s="10">
        <v>7.0000000000000007E-2</v>
      </c>
      <c r="N727" s="10">
        <v>7.0000000000000007E-2</v>
      </c>
      <c r="O727" s="10">
        <v>0.09</v>
      </c>
      <c r="P727" s="10">
        <v>0.09</v>
      </c>
      <c r="Q727" s="10">
        <v>0.1</v>
      </c>
      <c r="R727" s="10">
        <v>0.11</v>
      </c>
      <c r="S727" s="10">
        <v>0.11</v>
      </c>
      <c r="T727" s="10">
        <v>0.13</v>
      </c>
    </row>
    <row r="728" spans="1:20" x14ac:dyDescent="0.15">
      <c r="A728" s="79" t="s">
        <v>727</v>
      </c>
      <c r="C728" s="4"/>
      <c r="D728" s="9" t="s">
        <v>366</v>
      </c>
      <c r="E728" s="10">
        <v>0.47</v>
      </c>
      <c r="F728" s="10">
        <v>0.5</v>
      </c>
      <c r="G728" s="10">
        <v>0.6</v>
      </c>
      <c r="H728" s="10">
        <v>0.49</v>
      </c>
      <c r="I728" s="10">
        <v>0.41</v>
      </c>
      <c r="J728" s="10">
        <v>0.53</v>
      </c>
      <c r="K728" s="10">
        <v>0.65</v>
      </c>
      <c r="L728" s="10">
        <v>0.44</v>
      </c>
      <c r="M728" s="10">
        <v>0.45</v>
      </c>
      <c r="N728" s="10">
        <v>0.44</v>
      </c>
      <c r="O728" s="10">
        <v>0.45</v>
      </c>
      <c r="P728" s="10">
        <v>0.44</v>
      </c>
      <c r="Q728" s="10">
        <v>0.46</v>
      </c>
      <c r="R728" s="10">
        <v>0.46</v>
      </c>
      <c r="S728" s="10">
        <v>0.48</v>
      </c>
      <c r="T728" s="10">
        <v>0.38</v>
      </c>
    </row>
    <row r="729" spans="1:20" x14ac:dyDescent="0.15">
      <c r="A729" s="79" t="s">
        <v>727</v>
      </c>
      <c r="C729" s="7" t="s">
        <v>55</v>
      </c>
      <c r="D729" s="8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</row>
    <row r="730" spans="1:20" x14ac:dyDescent="0.15">
      <c r="A730" s="79" t="s">
        <v>727</v>
      </c>
      <c r="C730" s="4"/>
      <c r="D730" s="7" t="s">
        <v>56</v>
      </c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</row>
    <row r="731" spans="1:20" x14ac:dyDescent="0.15">
      <c r="A731" s="79" t="s">
        <v>727</v>
      </c>
      <c r="C731" s="4"/>
      <c r="D731" s="9" t="s">
        <v>204</v>
      </c>
      <c r="E731" s="61">
        <v>7.9123240536367032E-2</v>
      </c>
      <c r="F731" s="61">
        <v>0.11513401847529763</v>
      </c>
      <c r="G731" s="61">
        <v>0.10168903743315508</v>
      </c>
      <c r="H731" s="61">
        <v>0.10515846179237498</v>
      </c>
      <c r="I731" s="61">
        <v>0.12758282827070558</v>
      </c>
      <c r="J731" s="61">
        <v>9.6479070053508836E-2</v>
      </c>
      <c r="K731" s="61">
        <v>0.14900870357020907</v>
      </c>
      <c r="L731" s="61">
        <v>7.1622692829873408E-2</v>
      </c>
      <c r="M731" s="61">
        <v>3.773645527089458E-2</v>
      </c>
      <c r="N731" s="61">
        <v>7.2317739395280439E-2</v>
      </c>
      <c r="O731" s="61">
        <v>5.335977532944481E-2</v>
      </c>
      <c r="P731" s="61">
        <v>3.7780021387219288E-2</v>
      </c>
      <c r="Q731" s="61">
        <v>5.7737898612426994E-2</v>
      </c>
      <c r="R731" s="61">
        <v>7.24713395991394E-2</v>
      </c>
      <c r="S731" s="61">
        <v>5.7140975905440226E-2</v>
      </c>
      <c r="T731" s="61">
        <v>9.3893833712087552E-2</v>
      </c>
    </row>
    <row r="732" spans="1:20" x14ac:dyDescent="0.15">
      <c r="A732" s="79" t="s">
        <v>727</v>
      </c>
      <c r="C732" s="4"/>
      <c r="D732" s="9" t="s">
        <v>239</v>
      </c>
      <c r="E732" s="10">
        <v>8.0399999999999991</v>
      </c>
      <c r="F732" s="10">
        <v>10.4</v>
      </c>
      <c r="G732" s="10">
        <v>9.7100000000000009</v>
      </c>
      <c r="H732" s="10">
        <v>8.4700000000000006</v>
      </c>
      <c r="I732" s="10">
        <v>9.42</v>
      </c>
      <c r="J732" s="10">
        <v>8.34</v>
      </c>
      <c r="K732" s="10">
        <v>10.44</v>
      </c>
      <c r="L732" s="10">
        <v>5.47</v>
      </c>
      <c r="M732" s="10">
        <v>2.87</v>
      </c>
      <c r="N732" s="10">
        <v>4.92</v>
      </c>
      <c r="O732" s="10">
        <v>3.94</v>
      </c>
      <c r="P732" s="10">
        <v>2.72</v>
      </c>
      <c r="Q732" s="10">
        <v>4.2699999999999996</v>
      </c>
      <c r="R732" s="10">
        <v>5.0999999999999996</v>
      </c>
      <c r="S732" s="10">
        <v>4.01</v>
      </c>
      <c r="T732" s="10">
        <v>6.55</v>
      </c>
    </row>
    <row r="733" spans="1:20" x14ac:dyDescent="0.15">
      <c r="A733" s="79" t="s">
        <v>727</v>
      </c>
      <c r="C733" s="4"/>
      <c r="D733" s="7" t="s">
        <v>57</v>
      </c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</row>
    <row r="734" spans="1:20" x14ac:dyDescent="0.15">
      <c r="A734" s="79" t="s">
        <v>727</v>
      </c>
      <c r="C734" s="4"/>
      <c r="D734" s="9" t="s">
        <v>205</v>
      </c>
      <c r="E734" s="61">
        <v>1.1444626593806921E-2</v>
      </c>
      <c r="F734" s="61">
        <v>8.1364326856130133E-3</v>
      </c>
      <c r="G734" s="61">
        <v>8.4270790992602221E-3</v>
      </c>
      <c r="H734" s="61">
        <v>1.0210623060396275E-2</v>
      </c>
      <c r="I734" s="61">
        <v>8.4405616347021217E-3</v>
      </c>
      <c r="J734" s="61">
        <v>7.9341327421738553E-3</v>
      </c>
      <c r="K734" s="61">
        <v>8.4976682579541371E-3</v>
      </c>
      <c r="L734" s="61">
        <v>9.8423946341620709E-3</v>
      </c>
      <c r="M734" s="61">
        <v>7.0437239111186068E-3</v>
      </c>
      <c r="N734" s="61">
        <v>8.3743066981020065E-3</v>
      </c>
      <c r="O734" s="61">
        <v>8.5143920086001752E-3</v>
      </c>
      <c r="P734" s="61">
        <v>7.0219179754872785E-3</v>
      </c>
      <c r="Q734" s="61">
        <v>7.9276979687412878E-3</v>
      </c>
      <c r="R734" s="61">
        <v>8.2754257589616274E-3</v>
      </c>
      <c r="S734" s="61">
        <v>7.9077759500807022E-3</v>
      </c>
      <c r="T734" s="61">
        <v>4.1325389154030483E-3</v>
      </c>
    </row>
    <row r="735" spans="1:20" x14ac:dyDescent="0.15">
      <c r="A735" s="79" t="s">
        <v>727</v>
      </c>
      <c r="C735" s="4"/>
      <c r="D735" s="9" t="s">
        <v>239</v>
      </c>
      <c r="E735" s="10">
        <v>0.6</v>
      </c>
      <c r="F735" s="10">
        <v>0.82</v>
      </c>
      <c r="G735" s="10">
        <v>0.66</v>
      </c>
      <c r="H735" s="10">
        <v>1.36</v>
      </c>
      <c r="I735" s="10">
        <v>0.69</v>
      </c>
      <c r="J735" s="10">
        <v>0.75</v>
      </c>
      <c r="K735" s="10">
        <v>0.98</v>
      </c>
      <c r="L735" s="10">
        <v>1.95</v>
      </c>
      <c r="M735" s="10">
        <v>1.07</v>
      </c>
      <c r="N735" s="10">
        <v>1.58</v>
      </c>
      <c r="O735" s="10">
        <v>2.25</v>
      </c>
      <c r="P735" s="10">
        <v>1.47</v>
      </c>
      <c r="Q735" s="10">
        <v>2.72</v>
      </c>
      <c r="R735" s="10">
        <v>2.42</v>
      </c>
      <c r="S735" s="10">
        <v>3.27</v>
      </c>
      <c r="T735" s="10">
        <v>2.62</v>
      </c>
    </row>
    <row r="736" spans="1:20" x14ac:dyDescent="0.15">
      <c r="A736" s="79" t="s">
        <v>727</v>
      </c>
      <c r="C736" s="4"/>
      <c r="D736" s="7" t="s">
        <v>58</v>
      </c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</row>
    <row r="737" spans="1:20" x14ac:dyDescent="0.15">
      <c r="A737" s="79" t="s">
        <v>727</v>
      </c>
      <c r="C737" s="4"/>
      <c r="D737" s="9" t="s">
        <v>240</v>
      </c>
      <c r="E737" s="10">
        <v>8.64</v>
      </c>
      <c r="F737" s="10">
        <v>11.22</v>
      </c>
      <c r="G737" s="10">
        <v>10.37</v>
      </c>
      <c r="H737" s="10">
        <v>9.83</v>
      </c>
      <c r="I737" s="10">
        <v>10.11</v>
      </c>
      <c r="J737" s="10">
        <v>9.09</v>
      </c>
      <c r="K737" s="10">
        <v>11.42</v>
      </c>
      <c r="L737" s="10">
        <v>7.42</v>
      </c>
      <c r="M737" s="10">
        <v>3.93</v>
      </c>
      <c r="N737" s="10">
        <v>6.5</v>
      </c>
      <c r="O737" s="10">
        <v>6.19</v>
      </c>
      <c r="P737" s="10">
        <v>4.1900000000000004</v>
      </c>
      <c r="Q737" s="10">
        <v>6.99</v>
      </c>
      <c r="R737" s="10">
        <v>7.53</v>
      </c>
      <c r="S737" s="10">
        <v>7.28</v>
      </c>
      <c r="T737" s="10">
        <v>9.17</v>
      </c>
    </row>
    <row r="738" spans="1:20" x14ac:dyDescent="0.15">
      <c r="A738" s="79" t="s">
        <v>727</v>
      </c>
      <c r="C738" s="7" t="s">
        <v>59</v>
      </c>
      <c r="D738" s="8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</row>
    <row r="739" spans="1:20" x14ac:dyDescent="0.15">
      <c r="A739" s="79" t="s">
        <v>727</v>
      </c>
      <c r="C739" s="4"/>
      <c r="D739" s="7" t="s">
        <v>60</v>
      </c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</row>
    <row r="740" spans="1:20" x14ac:dyDescent="0.15">
      <c r="A740" s="79" t="s">
        <v>727</v>
      </c>
      <c r="C740" s="4"/>
      <c r="D740" s="9" t="s">
        <v>52</v>
      </c>
      <c r="E740" s="10">
        <v>0</v>
      </c>
      <c r="F740" s="10">
        <v>0</v>
      </c>
      <c r="G740" s="10">
        <v>0</v>
      </c>
      <c r="H740" s="10">
        <v>0</v>
      </c>
      <c r="I740" s="10">
        <v>0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16.666666666666668</v>
      </c>
      <c r="P740" s="10">
        <v>2.7777777777777777</v>
      </c>
      <c r="Q740" s="10">
        <v>155.55555555555554</v>
      </c>
      <c r="R740" s="10">
        <v>97.222222222222229</v>
      </c>
      <c r="S740" s="10">
        <v>269.44444444444446</v>
      </c>
      <c r="T740" s="10">
        <v>1219.4444444444443</v>
      </c>
    </row>
    <row r="741" spans="1:20" x14ac:dyDescent="0.15">
      <c r="A741" s="79" t="s">
        <v>727</v>
      </c>
      <c r="C741" s="4"/>
      <c r="D741" s="9" t="s">
        <v>53</v>
      </c>
      <c r="E741" s="10">
        <v>101216.66666666667</v>
      </c>
      <c r="F741" s="10">
        <v>70986.111111111109</v>
      </c>
      <c r="G741" s="10">
        <v>85047.222222222219</v>
      </c>
      <c r="H741" s="10">
        <v>44402.777777777781</v>
      </c>
      <c r="I741" s="10">
        <v>27666.666666666668</v>
      </c>
      <c r="J741" s="10">
        <v>60180.555555555555</v>
      </c>
      <c r="K741" s="10">
        <v>16388.888888888891</v>
      </c>
      <c r="L741" s="10">
        <v>32611.111111111109</v>
      </c>
      <c r="M741" s="10">
        <v>30425</v>
      </c>
      <c r="N741" s="10">
        <v>10713.888888888889</v>
      </c>
      <c r="O741" s="10">
        <v>24561.111111111109</v>
      </c>
      <c r="P741" s="10">
        <v>19600</v>
      </c>
      <c r="Q741" s="10">
        <v>22888.888888888891</v>
      </c>
      <c r="R741" s="10">
        <v>13383.333333333334</v>
      </c>
      <c r="S741" s="10">
        <v>11486.111111111111</v>
      </c>
      <c r="T741" s="10">
        <v>5597.2222222222226</v>
      </c>
    </row>
    <row r="742" spans="1:20" x14ac:dyDescent="0.15">
      <c r="A742" s="79" t="s">
        <v>727</v>
      </c>
      <c r="C742" s="4"/>
      <c r="D742" s="9" t="s">
        <v>61</v>
      </c>
      <c r="E742" s="10">
        <v>48194.444444444445</v>
      </c>
      <c r="F742" s="10">
        <v>48194.444444444445</v>
      </c>
      <c r="G742" s="10">
        <v>48194.444444444445</v>
      </c>
      <c r="H742" s="10">
        <v>48194.444444444445</v>
      </c>
      <c r="I742" s="10">
        <v>48194.444444444445</v>
      </c>
      <c r="J742" s="10">
        <v>48194.444444444445</v>
      </c>
      <c r="K742" s="10">
        <v>48194.444444444445</v>
      </c>
      <c r="L742" s="10">
        <v>48194.444444444445</v>
      </c>
      <c r="M742" s="10">
        <v>48194.444444444445</v>
      </c>
      <c r="N742" s="10">
        <v>48194.444444444445</v>
      </c>
      <c r="O742" s="10">
        <v>48194.444444444445</v>
      </c>
      <c r="P742" s="10">
        <v>48194.444444444445</v>
      </c>
      <c r="Q742" s="10">
        <v>48194.444444444445</v>
      </c>
      <c r="R742" s="10">
        <v>48194.444444444445</v>
      </c>
      <c r="S742" s="10">
        <v>48194.444444444445</v>
      </c>
      <c r="T742" s="10">
        <v>48194.444444444445</v>
      </c>
    </row>
    <row r="743" spans="1:20" x14ac:dyDescent="0.15">
      <c r="A743" s="79" t="s">
        <v>727</v>
      </c>
      <c r="C743" s="4"/>
      <c r="D743" s="9" t="s">
        <v>62</v>
      </c>
      <c r="E743" s="10">
        <v>23416.666666666668</v>
      </c>
      <c r="F743" s="10">
        <v>23405.555555555555</v>
      </c>
      <c r="G743" s="10">
        <v>23402.777777777777</v>
      </c>
      <c r="H743" s="10">
        <v>23397.222222222223</v>
      </c>
      <c r="I743" s="10">
        <v>23380.555555555555</v>
      </c>
      <c r="J743" s="10">
        <v>23375</v>
      </c>
      <c r="K743" s="10">
        <v>23388.888888888891</v>
      </c>
      <c r="L743" s="10">
        <v>23372.222222222223</v>
      </c>
      <c r="M743" s="10">
        <v>23383.333333333332</v>
      </c>
      <c r="N743" s="10">
        <v>23336.111111111109</v>
      </c>
      <c r="O743" s="10">
        <v>23377.777777777777</v>
      </c>
      <c r="P743" s="10">
        <v>23363.888888888891</v>
      </c>
      <c r="Q743" s="10">
        <v>23361.111111111109</v>
      </c>
      <c r="R743" s="10">
        <v>23355.555555555555</v>
      </c>
      <c r="S743" s="10">
        <v>23344.444444444445</v>
      </c>
      <c r="T743" s="10">
        <v>23200</v>
      </c>
    </row>
    <row r="744" spans="1:20" x14ac:dyDescent="0.15">
      <c r="A744" s="79" t="s">
        <v>727</v>
      </c>
      <c r="C744" s="4"/>
      <c r="D744" s="9" t="s">
        <v>63</v>
      </c>
      <c r="E744" s="10">
        <v>124500</v>
      </c>
      <c r="F744" s="10">
        <v>124500</v>
      </c>
      <c r="G744" s="10">
        <v>124500</v>
      </c>
      <c r="H744" s="10">
        <v>124500</v>
      </c>
      <c r="I744" s="10">
        <v>124500</v>
      </c>
      <c r="J744" s="10">
        <v>124500</v>
      </c>
      <c r="K744" s="10">
        <v>124500</v>
      </c>
      <c r="L744" s="10">
        <v>124500</v>
      </c>
      <c r="M744" s="10">
        <v>124500</v>
      </c>
      <c r="N744" s="10">
        <v>124500</v>
      </c>
      <c r="O744" s="10">
        <v>124500</v>
      </c>
      <c r="P744" s="10">
        <v>124500</v>
      </c>
      <c r="Q744" s="10">
        <v>124500</v>
      </c>
      <c r="R744" s="10">
        <v>124500</v>
      </c>
      <c r="S744" s="10">
        <v>124500</v>
      </c>
      <c r="T744" s="10">
        <v>124500</v>
      </c>
    </row>
    <row r="745" spans="1:20" x14ac:dyDescent="0.15">
      <c r="A745" s="79" t="s">
        <v>727</v>
      </c>
      <c r="C745" s="4"/>
      <c r="D745" s="9" t="s">
        <v>64</v>
      </c>
      <c r="E745" s="10">
        <v>0</v>
      </c>
      <c r="F745" s="10">
        <v>0</v>
      </c>
      <c r="G745" s="10">
        <v>0</v>
      </c>
      <c r="H745" s="10">
        <v>0</v>
      </c>
      <c r="I745" s="10">
        <v>0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</row>
    <row r="746" spans="1:20" x14ac:dyDescent="0.15">
      <c r="A746" s="79" t="s">
        <v>727</v>
      </c>
      <c r="C746" s="4"/>
      <c r="D746" s="9" t="s">
        <v>65</v>
      </c>
      <c r="E746" s="10">
        <v>21072.222222222223</v>
      </c>
      <c r="F746" s="10">
        <v>16175</v>
      </c>
      <c r="G746" s="10">
        <v>18052.777777777777</v>
      </c>
      <c r="H746" s="10">
        <v>11963.888888888889</v>
      </c>
      <c r="I746" s="10">
        <v>7711.1111111111113</v>
      </c>
      <c r="J746" s="10">
        <v>14733.333333333334</v>
      </c>
      <c r="K746" s="10">
        <v>7172.2222222222226</v>
      </c>
      <c r="L746" s="10">
        <v>10702.777777777777</v>
      </c>
      <c r="M746" s="10">
        <v>11597.222222222223</v>
      </c>
      <c r="N746" s="10">
        <v>6666.666666666667</v>
      </c>
      <c r="O746" s="10">
        <v>10800</v>
      </c>
      <c r="P746" s="10">
        <v>10330.555555555555</v>
      </c>
      <c r="Q746" s="10">
        <v>12522.222222222223</v>
      </c>
      <c r="R746" s="10">
        <v>11241.666666666666</v>
      </c>
      <c r="S746" s="10">
        <v>12172.222222222223</v>
      </c>
      <c r="T746" s="10">
        <v>16083.333333333334</v>
      </c>
    </row>
    <row r="747" spans="1:20" x14ac:dyDescent="0.15">
      <c r="A747" s="79" t="s">
        <v>727</v>
      </c>
      <c r="C747" s="4"/>
      <c r="D747" s="9" t="s">
        <v>66</v>
      </c>
      <c r="E747" s="10">
        <v>0</v>
      </c>
      <c r="F747" s="10">
        <v>0</v>
      </c>
      <c r="G747" s="10">
        <v>0</v>
      </c>
      <c r="H747" s="10">
        <v>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</row>
    <row r="748" spans="1:20" x14ac:dyDescent="0.15">
      <c r="A748" s="79" t="s">
        <v>727</v>
      </c>
      <c r="C748" s="4"/>
      <c r="D748" s="9" t="s">
        <v>67</v>
      </c>
      <c r="E748" s="10">
        <v>0</v>
      </c>
      <c r="F748" s="10">
        <v>0</v>
      </c>
      <c r="G748" s="10">
        <v>0</v>
      </c>
      <c r="H748" s="10">
        <v>0</v>
      </c>
      <c r="I748" s="10">
        <v>0</v>
      </c>
      <c r="J748" s="10">
        <v>0</v>
      </c>
      <c r="K748" s="10">
        <v>0</v>
      </c>
      <c r="L748" s="10">
        <v>0</v>
      </c>
      <c r="M748" s="10">
        <v>0</v>
      </c>
      <c r="N748" s="10">
        <v>0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</row>
    <row r="749" spans="1:20" x14ac:dyDescent="0.15">
      <c r="A749" s="79" t="s">
        <v>727</v>
      </c>
      <c r="C749" s="4"/>
      <c r="D749" s="9" t="s">
        <v>68</v>
      </c>
      <c r="E749" s="10">
        <v>0</v>
      </c>
      <c r="F749" s="10">
        <v>0</v>
      </c>
      <c r="G749" s="10">
        <v>0</v>
      </c>
      <c r="H749" s="10">
        <v>0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</row>
    <row r="750" spans="1:20" x14ac:dyDescent="0.15">
      <c r="A750" s="79" t="s">
        <v>727</v>
      </c>
      <c r="C750" s="4"/>
      <c r="D750" s="9" t="s">
        <v>47</v>
      </c>
      <c r="E750" s="10">
        <v>0</v>
      </c>
      <c r="F750" s="10">
        <v>0</v>
      </c>
      <c r="G750" s="10">
        <v>0</v>
      </c>
      <c r="H750" s="10">
        <v>0</v>
      </c>
      <c r="I750" s="10">
        <v>0</v>
      </c>
      <c r="J750" s="10">
        <v>0</v>
      </c>
      <c r="K750" s="10">
        <v>0</v>
      </c>
      <c r="L750" s="10">
        <v>0</v>
      </c>
      <c r="M750" s="10">
        <v>0</v>
      </c>
      <c r="N750" s="10">
        <v>0</v>
      </c>
      <c r="O750" s="10">
        <v>0</v>
      </c>
      <c r="P750" s="10">
        <v>0</v>
      </c>
      <c r="Q750" s="10">
        <v>0</v>
      </c>
      <c r="R750" s="10">
        <v>0</v>
      </c>
      <c r="S750" s="10">
        <v>0</v>
      </c>
      <c r="T750" s="10">
        <v>0</v>
      </c>
    </row>
    <row r="751" spans="1:20" x14ac:dyDescent="0.15">
      <c r="A751" s="79" t="s">
        <v>727</v>
      </c>
      <c r="C751" s="4"/>
      <c r="D751" s="9" t="s">
        <v>69</v>
      </c>
      <c r="E751" s="10">
        <v>0</v>
      </c>
      <c r="F751" s="10">
        <v>0</v>
      </c>
      <c r="G751" s="10">
        <v>0</v>
      </c>
      <c r="H751" s="10">
        <v>0</v>
      </c>
      <c r="I751" s="10">
        <v>0</v>
      </c>
      <c r="J751" s="10">
        <v>0</v>
      </c>
      <c r="K751" s="10">
        <v>0</v>
      </c>
      <c r="L751" s="10">
        <v>0</v>
      </c>
      <c r="M751" s="10">
        <v>0</v>
      </c>
      <c r="N751" s="10">
        <v>0</v>
      </c>
      <c r="O751" s="10">
        <v>0</v>
      </c>
      <c r="P751" s="10">
        <v>0</v>
      </c>
      <c r="Q751" s="10">
        <v>0</v>
      </c>
      <c r="R751" s="10">
        <v>0</v>
      </c>
      <c r="S751" s="10">
        <v>0</v>
      </c>
      <c r="T751" s="10">
        <v>0</v>
      </c>
    </row>
    <row r="752" spans="1:20" x14ac:dyDescent="0.15">
      <c r="A752" s="79" t="s">
        <v>727</v>
      </c>
      <c r="C752" s="4"/>
      <c r="D752" s="9" t="s">
        <v>70</v>
      </c>
      <c r="E752" s="10">
        <v>0</v>
      </c>
      <c r="F752" s="10">
        <v>0</v>
      </c>
      <c r="G752" s="10">
        <v>0</v>
      </c>
      <c r="H752" s="10">
        <v>0</v>
      </c>
      <c r="I752" s="10">
        <v>0</v>
      </c>
      <c r="J752" s="10">
        <v>0</v>
      </c>
      <c r="K752" s="10">
        <v>0</v>
      </c>
      <c r="L752" s="10">
        <v>0</v>
      </c>
      <c r="M752" s="10">
        <v>0</v>
      </c>
      <c r="N752" s="10">
        <v>0</v>
      </c>
      <c r="O752" s="10">
        <v>0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</row>
    <row r="753" spans="1:20" x14ac:dyDescent="0.15">
      <c r="A753" s="79" t="s">
        <v>727</v>
      </c>
      <c r="C753" s="4"/>
      <c r="D753" s="9" t="s">
        <v>71</v>
      </c>
      <c r="E753" s="10">
        <v>0</v>
      </c>
      <c r="F753" s="10">
        <v>0</v>
      </c>
      <c r="G753" s="10">
        <v>0</v>
      </c>
      <c r="H753" s="10">
        <v>0</v>
      </c>
      <c r="I753" s="10">
        <v>0</v>
      </c>
      <c r="J753" s="10">
        <v>0</v>
      </c>
      <c r="K753" s="10">
        <v>0</v>
      </c>
      <c r="L753" s="10">
        <v>0</v>
      </c>
      <c r="M753" s="10">
        <v>0</v>
      </c>
      <c r="N753" s="10">
        <v>0</v>
      </c>
      <c r="O753" s="10">
        <v>0</v>
      </c>
      <c r="P753" s="10">
        <v>0</v>
      </c>
      <c r="Q753" s="10">
        <v>0</v>
      </c>
      <c r="R753" s="10">
        <v>0</v>
      </c>
      <c r="S753" s="10">
        <v>0</v>
      </c>
      <c r="T753" s="10">
        <v>0</v>
      </c>
    </row>
    <row r="754" spans="1:20" x14ac:dyDescent="0.15">
      <c r="A754" s="79" t="s">
        <v>727</v>
      </c>
      <c r="C754" s="4"/>
      <c r="D754" s="9" t="s">
        <v>72</v>
      </c>
      <c r="E754" s="10">
        <v>318397.22222222225</v>
      </c>
      <c r="F754" s="10">
        <v>283261.11111111112</v>
      </c>
      <c r="G754" s="10">
        <v>299200</v>
      </c>
      <c r="H754" s="10">
        <v>252458.33333333334</v>
      </c>
      <c r="I754" s="10">
        <v>231452.77777777778</v>
      </c>
      <c r="J754" s="10">
        <v>270983.33333333331</v>
      </c>
      <c r="K754" s="10">
        <v>219641.66666666666</v>
      </c>
      <c r="L754" s="10">
        <v>239380.55555555556</v>
      </c>
      <c r="M754" s="10">
        <v>238100</v>
      </c>
      <c r="N754" s="10">
        <v>213413.88888888888</v>
      </c>
      <c r="O754" s="10">
        <v>231450</v>
      </c>
      <c r="P754" s="10">
        <v>225991.66666666666</v>
      </c>
      <c r="Q754" s="10">
        <v>231619.44444444444</v>
      </c>
      <c r="R754" s="10">
        <v>220775</v>
      </c>
      <c r="S754" s="10">
        <v>219966.66666666666</v>
      </c>
      <c r="T754" s="10">
        <v>218797.22222222222</v>
      </c>
    </row>
    <row r="755" spans="1:20" x14ac:dyDescent="0.15">
      <c r="A755" s="79" t="s">
        <v>727</v>
      </c>
      <c r="C755" s="4"/>
      <c r="D755" s="7" t="s">
        <v>206</v>
      </c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</row>
    <row r="756" spans="1:20" x14ac:dyDescent="0.15">
      <c r="A756" s="79" t="s">
        <v>727</v>
      </c>
      <c r="C756" s="4"/>
      <c r="D756" s="9" t="s">
        <v>52</v>
      </c>
      <c r="E756" s="10">
        <v>2290</v>
      </c>
      <c r="F756" s="10">
        <v>111250</v>
      </c>
      <c r="G756" s="10">
        <v>65590</v>
      </c>
      <c r="H756" s="10">
        <v>173400</v>
      </c>
      <c r="I756" s="10">
        <v>17400</v>
      </c>
      <c r="J756" s="10">
        <v>88000</v>
      </c>
      <c r="K756" s="10">
        <v>89930</v>
      </c>
      <c r="L756" s="10">
        <v>342670</v>
      </c>
      <c r="M756" s="10">
        <v>202870</v>
      </c>
      <c r="N756" s="10">
        <v>295360</v>
      </c>
      <c r="O756" s="10">
        <v>522210.00000000006</v>
      </c>
      <c r="P756" s="10">
        <v>350960</v>
      </c>
      <c r="Q756" s="10">
        <v>746210</v>
      </c>
      <c r="R756" s="10">
        <v>583970</v>
      </c>
      <c r="S756" s="10">
        <v>924830</v>
      </c>
      <c r="T756" s="10">
        <v>1567780</v>
      </c>
    </row>
    <row r="757" spans="1:20" x14ac:dyDescent="0.15">
      <c r="A757" s="79" t="s">
        <v>727</v>
      </c>
      <c r="C757" s="4"/>
      <c r="D757" s="9" t="s">
        <v>53</v>
      </c>
      <c r="E757" s="10">
        <v>0</v>
      </c>
      <c r="F757" s="10">
        <v>0</v>
      </c>
      <c r="G757" s="10">
        <v>0</v>
      </c>
      <c r="H757" s="10">
        <v>0</v>
      </c>
      <c r="I757" s="10">
        <v>0</v>
      </c>
      <c r="J757" s="10">
        <v>0</v>
      </c>
      <c r="K757" s="10">
        <v>0</v>
      </c>
      <c r="L757" s="10">
        <v>0</v>
      </c>
      <c r="M757" s="10">
        <v>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0</v>
      </c>
    </row>
    <row r="758" spans="1:20" x14ac:dyDescent="0.15">
      <c r="A758" s="79" t="s">
        <v>727</v>
      </c>
      <c r="C758" s="4"/>
      <c r="D758" s="9" t="s">
        <v>61</v>
      </c>
      <c r="E758" s="10">
        <v>0</v>
      </c>
      <c r="F758" s="10">
        <v>0</v>
      </c>
      <c r="G758" s="10">
        <v>0</v>
      </c>
      <c r="H758" s="10">
        <v>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0">
        <v>0</v>
      </c>
      <c r="P758" s="10">
        <v>0</v>
      </c>
      <c r="Q758" s="10">
        <v>0</v>
      </c>
      <c r="R758" s="10">
        <v>0</v>
      </c>
      <c r="S758" s="10">
        <v>0</v>
      </c>
      <c r="T758" s="10">
        <v>0</v>
      </c>
    </row>
    <row r="759" spans="1:20" x14ac:dyDescent="0.15">
      <c r="A759" s="79" t="s">
        <v>727</v>
      </c>
      <c r="C759" s="4"/>
      <c r="D759" s="9" t="s">
        <v>62</v>
      </c>
      <c r="E759" s="10">
        <v>0</v>
      </c>
      <c r="F759" s="10">
        <v>0</v>
      </c>
      <c r="G759" s="10">
        <v>0</v>
      </c>
      <c r="H759" s="10">
        <v>0</v>
      </c>
      <c r="I759" s="10">
        <v>0</v>
      </c>
      <c r="J759" s="10">
        <v>0</v>
      </c>
      <c r="K759" s="10">
        <v>0</v>
      </c>
      <c r="L759" s="10">
        <v>0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0">
        <v>0</v>
      </c>
      <c r="S759" s="10">
        <v>0</v>
      </c>
      <c r="T759" s="10">
        <v>0</v>
      </c>
    </row>
    <row r="760" spans="1:20" x14ac:dyDescent="0.15">
      <c r="A760" s="79" t="s">
        <v>727</v>
      </c>
      <c r="C760" s="4"/>
      <c r="D760" s="9" t="s">
        <v>63</v>
      </c>
      <c r="E760" s="10">
        <v>0</v>
      </c>
      <c r="F760" s="10">
        <v>0</v>
      </c>
      <c r="G760" s="10">
        <v>0</v>
      </c>
      <c r="H760" s="10">
        <v>0</v>
      </c>
      <c r="I760" s="10">
        <v>0</v>
      </c>
      <c r="J760" s="10">
        <v>0</v>
      </c>
      <c r="K760" s="10">
        <v>0</v>
      </c>
      <c r="L760" s="10">
        <v>0</v>
      </c>
      <c r="M760" s="10">
        <v>0</v>
      </c>
      <c r="N760" s="10">
        <v>0</v>
      </c>
      <c r="O760" s="10">
        <v>0</v>
      </c>
      <c r="P760" s="10">
        <v>0</v>
      </c>
      <c r="Q760" s="10">
        <v>0</v>
      </c>
      <c r="R760" s="10">
        <v>0</v>
      </c>
      <c r="S760" s="10">
        <v>0</v>
      </c>
      <c r="T760" s="10">
        <v>0</v>
      </c>
    </row>
    <row r="761" spans="1:20" x14ac:dyDescent="0.15">
      <c r="A761" s="79" t="s">
        <v>727</v>
      </c>
      <c r="C761" s="4"/>
      <c r="D761" s="9" t="s">
        <v>64</v>
      </c>
      <c r="E761" s="10">
        <v>0</v>
      </c>
      <c r="F761" s="10">
        <v>0</v>
      </c>
      <c r="G761" s="10">
        <v>0</v>
      </c>
      <c r="H761" s="10">
        <v>0</v>
      </c>
      <c r="I761" s="10">
        <v>0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0</v>
      </c>
      <c r="P761" s="10">
        <v>0</v>
      </c>
      <c r="Q761" s="10">
        <v>0</v>
      </c>
      <c r="R761" s="10">
        <v>0</v>
      </c>
      <c r="S761" s="10">
        <v>0</v>
      </c>
      <c r="T761" s="10">
        <v>0</v>
      </c>
    </row>
    <row r="762" spans="1:20" x14ac:dyDescent="0.15">
      <c r="A762" s="79" t="s">
        <v>727</v>
      </c>
      <c r="C762" s="4"/>
      <c r="D762" s="9" t="s">
        <v>65</v>
      </c>
      <c r="E762" s="10">
        <v>0</v>
      </c>
      <c r="F762" s="10">
        <v>0</v>
      </c>
      <c r="G762" s="10">
        <v>0</v>
      </c>
      <c r="H762" s="10">
        <v>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0</v>
      </c>
      <c r="O762" s="10">
        <v>0</v>
      </c>
      <c r="P762" s="10">
        <v>0</v>
      </c>
      <c r="Q762" s="10">
        <v>0</v>
      </c>
      <c r="R762" s="10">
        <v>0</v>
      </c>
      <c r="S762" s="10">
        <v>0</v>
      </c>
      <c r="T762" s="10">
        <v>0</v>
      </c>
    </row>
    <row r="763" spans="1:20" x14ac:dyDescent="0.15">
      <c r="A763" s="79" t="s">
        <v>727</v>
      </c>
      <c r="C763" s="4"/>
      <c r="D763" s="9" t="s">
        <v>66</v>
      </c>
      <c r="E763" s="10">
        <v>0</v>
      </c>
      <c r="F763" s="10">
        <v>0</v>
      </c>
      <c r="G763" s="10">
        <v>0</v>
      </c>
      <c r="H763" s="10">
        <v>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0</v>
      </c>
      <c r="S763" s="10">
        <v>0</v>
      </c>
      <c r="T763" s="10">
        <v>0</v>
      </c>
    </row>
    <row r="764" spans="1:20" x14ac:dyDescent="0.15">
      <c r="A764" s="79" t="s">
        <v>727</v>
      </c>
      <c r="C764" s="4"/>
      <c r="D764" s="9" t="s">
        <v>67</v>
      </c>
      <c r="E764" s="10">
        <v>0</v>
      </c>
      <c r="F764" s="10">
        <v>0</v>
      </c>
      <c r="G764" s="10">
        <v>0</v>
      </c>
      <c r="H764" s="10">
        <v>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0</v>
      </c>
      <c r="S764" s="10">
        <v>0</v>
      </c>
      <c r="T764" s="10">
        <v>0</v>
      </c>
    </row>
    <row r="765" spans="1:20" x14ac:dyDescent="0.15">
      <c r="A765" s="79" t="s">
        <v>727</v>
      </c>
      <c r="C765" s="4"/>
      <c r="D765" s="9" t="s">
        <v>68</v>
      </c>
      <c r="E765" s="10">
        <v>0</v>
      </c>
      <c r="F765" s="10">
        <v>0</v>
      </c>
      <c r="G765" s="10">
        <v>0</v>
      </c>
      <c r="H765" s="10">
        <v>0</v>
      </c>
      <c r="I765" s="10">
        <v>0</v>
      </c>
      <c r="J765" s="10">
        <v>0</v>
      </c>
      <c r="K765" s="10">
        <v>0</v>
      </c>
      <c r="L765" s="10">
        <v>0</v>
      </c>
      <c r="M765" s="10">
        <v>0</v>
      </c>
      <c r="N765" s="10">
        <v>0</v>
      </c>
      <c r="O765" s="10">
        <v>0</v>
      </c>
      <c r="P765" s="10">
        <v>0</v>
      </c>
      <c r="Q765" s="10">
        <v>0</v>
      </c>
      <c r="R765" s="10">
        <v>0</v>
      </c>
      <c r="S765" s="10">
        <v>0</v>
      </c>
      <c r="T765" s="10">
        <v>0</v>
      </c>
    </row>
    <row r="766" spans="1:20" x14ac:dyDescent="0.15">
      <c r="A766" s="79" t="s">
        <v>727</v>
      </c>
      <c r="C766" s="4"/>
      <c r="D766" s="9" t="s">
        <v>47</v>
      </c>
      <c r="E766" s="10">
        <v>0</v>
      </c>
      <c r="F766" s="10">
        <v>0</v>
      </c>
      <c r="G766" s="10">
        <v>0</v>
      </c>
      <c r="H766" s="10">
        <v>0</v>
      </c>
      <c r="I766" s="10">
        <v>0</v>
      </c>
      <c r="J766" s="10">
        <v>0</v>
      </c>
      <c r="K766" s="10">
        <v>0</v>
      </c>
      <c r="L766" s="10">
        <v>0</v>
      </c>
      <c r="M766" s="10">
        <v>0</v>
      </c>
      <c r="N766" s="10">
        <v>0</v>
      </c>
      <c r="O766" s="10">
        <v>0</v>
      </c>
      <c r="P766" s="10">
        <v>0</v>
      </c>
      <c r="Q766" s="10">
        <v>0</v>
      </c>
      <c r="R766" s="10">
        <v>0</v>
      </c>
      <c r="S766" s="10">
        <v>0</v>
      </c>
      <c r="T766" s="10">
        <v>0</v>
      </c>
    </row>
    <row r="767" spans="1:20" x14ac:dyDescent="0.15">
      <c r="A767" s="79" t="s">
        <v>727</v>
      </c>
      <c r="C767" s="4"/>
      <c r="D767" s="9" t="s">
        <v>69</v>
      </c>
      <c r="E767" s="10">
        <v>162410</v>
      </c>
      <c r="F767" s="10">
        <v>204730</v>
      </c>
      <c r="G767" s="10">
        <v>180430</v>
      </c>
      <c r="H767" s="10">
        <v>245500</v>
      </c>
      <c r="I767" s="10">
        <v>237570</v>
      </c>
      <c r="J767" s="10">
        <v>209730</v>
      </c>
      <c r="K767" s="10">
        <v>272460</v>
      </c>
      <c r="L767" s="10">
        <v>277550</v>
      </c>
      <c r="M767" s="10">
        <v>271470</v>
      </c>
      <c r="N767" s="10">
        <v>294210</v>
      </c>
      <c r="O767" s="10">
        <v>305670</v>
      </c>
      <c r="P767" s="10">
        <v>304200</v>
      </c>
      <c r="Q767" s="10">
        <v>329970</v>
      </c>
      <c r="R767" s="10">
        <v>334390</v>
      </c>
      <c r="S767" s="10">
        <v>370060</v>
      </c>
      <c r="T767" s="10">
        <v>418580</v>
      </c>
    </row>
    <row r="768" spans="1:20" x14ac:dyDescent="0.15">
      <c r="A768" s="79" t="s">
        <v>727</v>
      </c>
      <c r="C768" s="4"/>
      <c r="D768" s="9" t="s">
        <v>70</v>
      </c>
      <c r="E768" s="10">
        <v>0</v>
      </c>
      <c r="F768" s="10">
        <v>0</v>
      </c>
      <c r="G768" s="10">
        <v>0</v>
      </c>
      <c r="H768" s="10">
        <v>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0</v>
      </c>
      <c r="O768" s="10">
        <v>0</v>
      </c>
      <c r="P768" s="10">
        <v>0</v>
      </c>
      <c r="Q768" s="10">
        <v>0</v>
      </c>
      <c r="R768" s="10">
        <v>0</v>
      </c>
      <c r="S768" s="10">
        <v>0</v>
      </c>
      <c r="T768" s="10">
        <v>0</v>
      </c>
    </row>
    <row r="769" spans="1:20" x14ac:dyDescent="0.15">
      <c r="A769" s="79" t="s">
        <v>727</v>
      </c>
      <c r="C769" s="4"/>
      <c r="D769" s="9" t="s">
        <v>71</v>
      </c>
      <c r="E769" s="10">
        <v>0</v>
      </c>
      <c r="F769" s="10">
        <v>0</v>
      </c>
      <c r="G769" s="10">
        <v>0</v>
      </c>
      <c r="H769" s="10">
        <v>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0</v>
      </c>
      <c r="P769" s="10">
        <v>0</v>
      </c>
      <c r="Q769" s="10">
        <v>0</v>
      </c>
      <c r="R769" s="10">
        <v>0</v>
      </c>
      <c r="S769" s="10">
        <v>0</v>
      </c>
      <c r="T769" s="10">
        <v>0</v>
      </c>
    </row>
    <row r="770" spans="1:20" x14ac:dyDescent="0.15">
      <c r="A770" s="79" t="s">
        <v>727</v>
      </c>
      <c r="C770" s="4"/>
      <c r="D770" s="9" t="s">
        <v>72</v>
      </c>
      <c r="E770" s="10">
        <v>164700</v>
      </c>
      <c r="F770" s="10">
        <v>315980</v>
      </c>
      <c r="G770" s="10">
        <v>246020</v>
      </c>
      <c r="H770" s="10">
        <v>418900</v>
      </c>
      <c r="I770" s="10">
        <v>254970</v>
      </c>
      <c r="J770" s="10">
        <v>297720</v>
      </c>
      <c r="K770" s="10">
        <v>362390</v>
      </c>
      <c r="L770" s="10">
        <v>620220</v>
      </c>
      <c r="M770" s="10">
        <v>474340</v>
      </c>
      <c r="N770" s="10">
        <v>589570</v>
      </c>
      <c r="O770" s="10">
        <v>827890</v>
      </c>
      <c r="P770" s="10">
        <v>655170</v>
      </c>
      <c r="Q770" s="10">
        <v>1076180</v>
      </c>
      <c r="R770" s="10">
        <v>918360</v>
      </c>
      <c r="S770" s="10">
        <v>1294890</v>
      </c>
      <c r="T770" s="10">
        <v>1986360</v>
      </c>
    </row>
    <row r="771" spans="1:20" x14ac:dyDescent="0.15">
      <c r="A771" s="79" t="s">
        <v>727</v>
      </c>
      <c r="C771" s="4"/>
      <c r="D771" s="7" t="s">
        <v>207</v>
      </c>
      <c r="E771" s="63">
        <v>1310940</v>
      </c>
      <c r="F771" s="63">
        <v>1335720</v>
      </c>
      <c r="G771" s="63">
        <v>1323140</v>
      </c>
      <c r="H771" s="63">
        <v>1327750</v>
      </c>
      <c r="I771" s="63">
        <v>1088200</v>
      </c>
      <c r="J771" s="63">
        <v>1273260</v>
      </c>
      <c r="K771" s="63">
        <v>1153090</v>
      </c>
      <c r="L771" s="63">
        <v>1481990</v>
      </c>
      <c r="M771" s="63">
        <v>1331490</v>
      </c>
      <c r="N771" s="63">
        <v>1357850</v>
      </c>
      <c r="O771" s="63">
        <v>1661110</v>
      </c>
      <c r="P771" s="63">
        <v>1468740</v>
      </c>
      <c r="Q771" s="63">
        <v>1910020</v>
      </c>
      <c r="R771" s="63">
        <v>1713140</v>
      </c>
      <c r="S771" s="63">
        <v>2086770</v>
      </c>
      <c r="T771" s="63">
        <v>2774030</v>
      </c>
    </row>
    <row r="772" spans="1:20" x14ac:dyDescent="0.15">
      <c r="A772" s="79" t="s">
        <v>727</v>
      </c>
      <c r="C772" s="7" t="s">
        <v>73</v>
      </c>
      <c r="D772" s="8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</row>
    <row r="773" spans="1:20" x14ac:dyDescent="0.15">
      <c r="A773" s="79" t="s">
        <v>727</v>
      </c>
      <c r="C773" s="4"/>
      <c r="D773" s="7" t="s">
        <v>241</v>
      </c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</row>
    <row r="774" spans="1:20" x14ac:dyDescent="0.15">
      <c r="A774" s="79" t="s">
        <v>727</v>
      </c>
      <c r="C774" s="4"/>
      <c r="D774" s="9" t="s">
        <v>208</v>
      </c>
      <c r="E774" s="65">
        <v>0</v>
      </c>
      <c r="F774" s="65">
        <v>0</v>
      </c>
      <c r="G774" s="65">
        <v>0</v>
      </c>
      <c r="H774" s="65">
        <v>0</v>
      </c>
      <c r="I774" s="65">
        <v>0</v>
      </c>
      <c r="J774" s="65">
        <v>0</v>
      </c>
      <c r="K774" s="65">
        <v>0</v>
      </c>
      <c r="L774" s="65">
        <v>0</v>
      </c>
      <c r="M774" s="65">
        <v>0</v>
      </c>
      <c r="N774" s="65">
        <v>0</v>
      </c>
      <c r="O774" s="65">
        <v>1.9141259303449572E-2</v>
      </c>
      <c r="P774" s="65">
        <v>3.190209883908262E-3</v>
      </c>
      <c r="Q774" s="65">
        <v>0.17865175349886267</v>
      </c>
      <c r="R774" s="65">
        <v>0.11165734593678918</v>
      </c>
      <c r="S774" s="65">
        <v>0.30945035873910143</v>
      </c>
      <c r="T774" s="65">
        <v>1.4005021390357271</v>
      </c>
    </row>
    <row r="775" spans="1:20" x14ac:dyDescent="0.15">
      <c r="A775" s="79" t="s">
        <v>727</v>
      </c>
      <c r="C775" s="4"/>
      <c r="D775" s="9" t="s">
        <v>209</v>
      </c>
      <c r="E775" s="65">
        <v>116.24486774984926</v>
      </c>
      <c r="F775" s="65">
        <v>81.525813583275635</v>
      </c>
      <c r="G775" s="65">
        <v>97.674656015619263</v>
      </c>
      <c r="H775" s="65">
        <v>50.995504994273574</v>
      </c>
      <c r="I775" s="65">
        <v>31.77449044372629</v>
      </c>
      <c r="J775" s="65">
        <v>69.115897134872498</v>
      </c>
      <c r="K775" s="65">
        <v>18.822238315058748</v>
      </c>
      <c r="L775" s="65">
        <v>37.453064037082996</v>
      </c>
      <c r="M775" s="65">
        <v>34.942368858447196</v>
      </c>
      <c r="N775" s="65">
        <v>12.304639522234167</v>
      </c>
      <c r="O775" s="65">
        <v>28.207835793516853</v>
      </c>
      <c r="P775" s="65">
        <v>22.510120940856698</v>
      </c>
      <c r="Q775" s="65">
        <v>26.287329443404079</v>
      </c>
      <c r="R775" s="65">
        <v>15.370431220670007</v>
      </c>
      <c r="S775" s="65">
        <v>13.191517869960665</v>
      </c>
      <c r="T775" s="65">
        <v>6.4282729160751479</v>
      </c>
    </row>
    <row r="776" spans="1:20" x14ac:dyDescent="0.15">
      <c r="A776" s="79" t="s">
        <v>727</v>
      </c>
      <c r="C776" s="4"/>
      <c r="D776" s="9" t="s">
        <v>210</v>
      </c>
      <c r="E776" s="65">
        <v>55.350141485808351</v>
      </c>
      <c r="F776" s="65">
        <v>55.350141485808351</v>
      </c>
      <c r="G776" s="65">
        <v>55.350141485808351</v>
      </c>
      <c r="H776" s="65">
        <v>55.350141485808351</v>
      </c>
      <c r="I776" s="65">
        <v>55.350141485808351</v>
      </c>
      <c r="J776" s="65">
        <v>55.350141485808351</v>
      </c>
      <c r="K776" s="65">
        <v>55.350141485808351</v>
      </c>
      <c r="L776" s="65">
        <v>55.350141485808351</v>
      </c>
      <c r="M776" s="65">
        <v>55.350141485808351</v>
      </c>
      <c r="N776" s="65">
        <v>55.350141485808351</v>
      </c>
      <c r="O776" s="65">
        <v>55.350141485808351</v>
      </c>
      <c r="P776" s="65">
        <v>55.350141485808351</v>
      </c>
      <c r="Q776" s="65">
        <v>55.350141485808351</v>
      </c>
      <c r="R776" s="65">
        <v>55.350141485808351</v>
      </c>
      <c r="S776" s="65">
        <v>55.350141485808351</v>
      </c>
      <c r="T776" s="65">
        <v>55.350141485808351</v>
      </c>
    </row>
    <row r="777" spans="1:20" x14ac:dyDescent="0.15">
      <c r="A777" s="79" t="s">
        <v>727</v>
      </c>
      <c r="C777" s="4"/>
      <c r="D777" s="9" t="s">
        <v>211</v>
      </c>
      <c r="E777" s="65">
        <v>26.89346932134665</v>
      </c>
      <c r="F777" s="65">
        <v>26.880708481811016</v>
      </c>
      <c r="G777" s="65">
        <v>26.877518271927109</v>
      </c>
      <c r="H777" s="65">
        <v>26.871137852159293</v>
      </c>
      <c r="I777" s="65">
        <v>26.851996592855844</v>
      </c>
      <c r="J777" s="65">
        <v>26.845616173088025</v>
      </c>
      <c r="K777" s="65">
        <v>26.861567222507567</v>
      </c>
      <c r="L777" s="65">
        <v>26.842425963204118</v>
      </c>
      <c r="M777" s="65">
        <v>26.855186802739752</v>
      </c>
      <c r="N777" s="65">
        <v>26.800953234713312</v>
      </c>
      <c r="O777" s="65">
        <v>26.848806382971933</v>
      </c>
      <c r="P777" s="65">
        <v>26.832855333552395</v>
      </c>
      <c r="Q777" s="65">
        <v>26.829665123668484</v>
      </c>
      <c r="R777" s="65">
        <v>26.823284703900669</v>
      </c>
      <c r="S777" s="65">
        <v>26.810523864365035</v>
      </c>
      <c r="T777" s="65">
        <v>26.644632950401807</v>
      </c>
    </row>
    <row r="778" spans="1:20" x14ac:dyDescent="0.15">
      <c r="A778" s="79" t="s">
        <v>727</v>
      </c>
      <c r="C778" s="4"/>
      <c r="D778" s="9" t="s">
        <v>212</v>
      </c>
      <c r="E778" s="65">
        <v>142.98520699676831</v>
      </c>
      <c r="F778" s="65">
        <v>142.98520699676831</v>
      </c>
      <c r="G778" s="65">
        <v>142.98520699676831</v>
      </c>
      <c r="H778" s="65">
        <v>142.98520699676831</v>
      </c>
      <c r="I778" s="65">
        <v>142.98520699676831</v>
      </c>
      <c r="J778" s="65">
        <v>142.98520699676831</v>
      </c>
      <c r="K778" s="65">
        <v>142.98520699676831</v>
      </c>
      <c r="L778" s="65">
        <v>142.98520699676831</v>
      </c>
      <c r="M778" s="65">
        <v>142.98520699676831</v>
      </c>
      <c r="N778" s="65">
        <v>142.98520699676831</v>
      </c>
      <c r="O778" s="65">
        <v>142.98520699676831</v>
      </c>
      <c r="P778" s="65">
        <v>142.98520699676831</v>
      </c>
      <c r="Q778" s="65">
        <v>142.98520699676831</v>
      </c>
      <c r="R778" s="65">
        <v>142.98520699676831</v>
      </c>
      <c r="S778" s="65">
        <v>142.98520699676831</v>
      </c>
      <c r="T778" s="65">
        <v>142.98520699676831</v>
      </c>
    </row>
    <row r="779" spans="1:20" x14ac:dyDescent="0.15">
      <c r="A779" s="79" t="s">
        <v>727</v>
      </c>
      <c r="C779" s="4"/>
      <c r="D779" s="9" t="s">
        <v>213</v>
      </c>
      <c r="E779" s="65">
        <v>0</v>
      </c>
      <c r="F779" s="65">
        <v>0</v>
      </c>
      <c r="G779" s="65">
        <v>0</v>
      </c>
      <c r="H779" s="65">
        <v>0</v>
      </c>
      <c r="I779" s="65">
        <v>0</v>
      </c>
      <c r="J779" s="65">
        <v>0</v>
      </c>
      <c r="K779" s="65">
        <v>0</v>
      </c>
      <c r="L779" s="65">
        <v>0</v>
      </c>
      <c r="M779" s="65">
        <v>0</v>
      </c>
      <c r="N779" s="65">
        <v>0</v>
      </c>
      <c r="O779" s="65">
        <v>0</v>
      </c>
      <c r="P779" s="65">
        <v>0</v>
      </c>
      <c r="Q779" s="65">
        <v>0</v>
      </c>
      <c r="R779" s="65">
        <v>0</v>
      </c>
      <c r="S779" s="65">
        <v>0</v>
      </c>
      <c r="T779" s="65">
        <v>0</v>
      </c>
    </row>
    <row r="780" spans="1:20" x14ac:dyDescent="0.15">
      <c r="A780" s="79" t="s">
        <v>727</v>
      </c>
      <c r="C780" s="4"/>
      <c r="D780" s="9" t="s">
        <v>214</v>
      </c>
      <c r="E780" s="65">
        <v>24.200932179328078</v>
      </c>
      <c r="F780" s="65">
        <v>18.576592153997812</v>
      </c>
      <c r="G780" s="65">
        <v>20.733174035519795</v>
      </c>
      <c r="H780" s="65">
        <v>13.740233969992886</v>
      </c>
      <c r="I780" s="65">
        <v>8.8560226377293354</v>
      </c>
      <c r="J780" s="65">
        <v>16.920873224249423</v>
      </c>
      <c r="K780" s="65">
        <v>8.2371219202511323</v>
      </c>
      <c r="L780" s="65">
        <v>12.291878682698535</v>
      </c>
      <c r="M780" s="65">
        <v>13.319126265316994</v>
      </c>
      <c r="N780" s="65">
        <v>7.6565037213798295</v>
      </c>
      <c r="O780" s="65">
        <v>12.403536028635324</v>
      </c>
      <c r="P780" s="65">
        <v>11.864390558254827</v>
      </c>
      <c r="Q780" s="65">
        <v>14.381466156658446</v>
      </c>
      <c r="R780" s="65">
        <v>12.910779400176738</v>
      </c>
      <c r="S780" s="65">
        <v>13.979499711286005</v>
      </c>
      <c r="T780" s="65">
        <v>18.471315227828839</v>
      </c>
    </row>
    <row r="781" spans="1:20" x14ac:dyDescent="0.15">
      <c r="A781" s="79" t="s">
        <v>727</v>
      </c>
      <c r="C781" s="4"/>
      <c r="D781" s="9" t="s">
        <v>72</v>
      </c>
      <c r="E781" s="65">
        <v>365.67142752321672</v>
      </c>
      <c r="F781" s="65">
        <v>325.31846270166113</v>
      </c>
      <c r="G781" s="65">
        <v>343.62388701552675</v>
      </c>
      <c r="H781" s="65">
        <v>289.94222529900242</v>
      </c>
      <c r="I781" s="65">
        <v>265.81785815688812</v>
      </c>
      <c r="J781" s="65">
        <v>311.21773501478663</v>
      </c>
      <c r="K781" s="65">
        <v>252.25308573051021</v>
      </c>
      <c r="L781" s="65">
        <v>274.92271716556229</v>
      </c>
      <c r="M781" s="65">
        <v>273.45203040908058</v>
      </c>
      <c r="N781" s="65">
        <v>245.10063517078788</v>
      </c>
      <c r="O781" s="65">
        <v>265.81466794700424</v>
      </c>
      <c r="P781" s="65">
        <v>259.54590552512451</v>
      </c>
      <c r="Q781" s="65">
        <v>266.00927074992262</v>
      </c>
      <c r="R781" s="65">
        <v>253.55469136314477</v>
      </c>
      <c r="S781" s="65">
        <v>252.62634028692747</v>
      </c>
      <c r="T781" s="65">
        <v>251.28326192580209</v>
      </c>
    </row>
    <row r="782" spans="1:20" x14ac:dyDescent="0.15">
      <c r="A782" s="79" t="s">
        <v>727</v>
      </c>
      <c r="C782" s="4"/>
      <c r="D782" s="7" t="s">
        <v>242</v>
      </c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</row>
    <row r="783" spans="1:20" x14ac:dyDescent="0.15">
      <c r="A783" s="79" t="s">
        <v>727</v>
      </c>
      <c r="C783" s="4"/>
      <c r="D783" s="9" t="s">
        <v>222</v>
      </c>
      <c r="E783" s="65">
        <v>0.73055806341499208</v>
      </c>
      <c r="F783" s="65">
        <v>35.491084958479419</v>
      </c>
      <c r="G783" s="65">
        <v>20.924586628554291</v>
      </c>
      <c r="H783" s="65">
        <v>55.318239386969267</v>
      </c>
      <c r="I783" s="65">
        <v>5.5509651980003758</v>
      </c>
      <c r="J783" s="65">
        <v>28.073846978392709</v>
      </c>
      <c r="K783" s="65">
        <v>28.689557485987002</v>
      </c>
      <c r="L783" s="65">
        <v>109.31892209188442</v>
      </c>
      <c r="M783" s="65">
        <v>64.719787914846918</v>
      </c>
      <c r="N783" s="65">
        <v>94.226039131114433</v>
      </c>
      <c r="O783" s="65">
        <v>166.59595034757336</v>
      </c>
      <c r="P783" s="65">
        <v>111.96360608564437</v>
      </c>
      <c r="Q783" s="65">
        <v>238.05665174711842</v>
      </c>
      <c r="R783" s="65">
        <v>186.29868659059079</v>
      </c>
      <c r="S783" s="65">
        <v>295.0401806934878</v>
      </c>
      <c r="T783" s="65">
        <v>500.15472517936951</v>
      </c>
    </row>
    <row r="784" spans="1:20" x14ac:dyDescent="0.15">
      <c r="A784" s="79" t="s">
        <v>727</v>
      </c>
      <c r="C784" s="4"/>
      <c r="D784" s="9" t="s">
        <v>233</v>
      </c>
      <c r="E784" s="65">
        <v>51.812198724554086</v>
      </c>
      <c r="F784" s="65">
        <v>65.313166953253855</v>
      </c>
      <c r="G784" s="65">
        <v>57.560956935356778</v>
      </c>
      <c r="H784" s="65">
        <v>78.319652649947841</v>
      </c>
      <c r="I784" s="65">
        <v>75.789816212008589</v>
      </c>
      <c r="J784" s="65">
        <v>66.908271895207989</v>
      </c>
      <c r="K784" s="65">
        <v>86.920458496964514</v>
      </c>
      <c r="L784" s="65">
        <v>88.544275327873819</v>
      </c>
      <c r="M784" s="65">
        <v>86.604627718457593</v>
      </c>
      <c r="N784" s="65">
        <v>93.859164994464976</v>
      </c>
      <c r="O784" s="65">
        <v>97.515145521423847</v>
      </c>
      <c r="P784" s="65">
        <v>97.046184668489332</v>
      </c>
      <c r="Q784" s="65">
        <v>105.26735553932093</v>
      </c>
      <c r="R784" s="65">
        <v>106.67742830800837</v>
      </c>
      <c r="S784" s="65">
        <v>118.05690696390916</v>
      </c>
      <c r="T784" s="65">
        <v>133.53580532063205</v>
      </c>
    </row>
    <row r="785" spans="1:20" x14ac:dyDescent="0.15">
      <c r="A785" s="79" t="s">
        <v>727</v>
      </c>
      <c r="C785" s="4"/>
      <c r="D785" s="9" t="s">
        <v>234</v>
      </c>
      <c r="E785" s="65">
        <v>0</v>
      </c>
      <c r="F785" s="65">
        <v>0</v>
      </c>
      <c r="G785" s="65">
        <v>0</v>
      </c>
      <c r="H785" s="65">
        <v>0</v>
      </c>
      <c r="I785" s="65">
        <v>0</v>
      </c>
      <c r="J785" s="65">
        <v>0</v>
      </c>
      <c r="K785" s="65">
        <v>0</v>
      </c>
      <c r="L785" s="65">
        <v>0</v>
      </c>
      <c r="M785" s="65">
        <v>0</v>
      </c>
      <c r="N785" s="65">
        <v>0</v>
      </c>
      <c r="O785" s="65">
        <v>0</v>
      </c>
      <c r="P785" s="65">
        <v>0</v>
      </c>
      <c r="Q785" s="65">
        <v>0</v>
      </c>
      <c r="R785" s="65">
        <v>0</v>
      </c>
      <c r="S785" s="65">
        <v>0</v>
      </c>
      <c r="T785" s="65">
        <v>0</v>
      </c>
    </row>
    <row r="786" spans="1:20" x14ac:dyDescent="0.15">
      <c r="A786" s="79" t="s">
        <v>727</v>
      </c>
      <c r="C786" s="4"/>
      <c r="D786" s="9" t="s">
        <v>235</v>
      </c>
      <c r="E786" s="65">
        <v>0</v>
      </c>
      <c r="F786" s="65">
        <v>0</v>
      </c>
      <c r="G786" s="65">
        <v>0</v>
      </c>
      <c r="H786" s="65">
        <v>0</v>
      </c>
      <c r="I786" s="65">
        <v>0</v>
      </c>
      <c r="J786" s="65">
        <v>0</v>
      </c>
      <c r="K786" s="65">
        <v>0</v>
      </c>
      <c r="L786" s="65">
        <v>0</v>
      </c>
      <c r="M786" s="65">
        <v>0</v>
      </c>
      <c r="N786" s="65">
        <v>0</v>
      </c>
      <c r="O786" s="65">
        <v>0</v>
      </c>
      <c r="P786" s="65">
        <v>0</v>
      </c>
      <c r="Q786" s="65">
        <v>0</v>
      </c>
      <c r="R786" s="65">
        <v>0</v>
      </c>
      <c r="S786" s="65">
        <v>0</v>
      </c>
      <c r="T786" s="65">
        <v>0</v>
      </c>
    </row>
    <row r="787" spans="1:20" x14ac:dyDescent="0.15">
      <c r="A787" s="79" t="s">
        <v>727</v>
      </c>
      <c r="C787" s="4"/>
      <c r="D787" s="9" t="s">
        <v>72</v>
      </c>
      <c r="E787" s="65">
        <v>52.542756787969076</v>
      </c>
      <c r="F787" s="65">
        <v>100.80425191173327</v>
      </c>
      <c r="G787" s="65">
        <v>78.485543563911065</v>
      </c>
      <c r="H787" s="65">
        <v>133.63789203691709</v>
      </c>
      <c r="I787" s="65">
        <v>81.340781410008958</v>
      </c>
      <c r="J787" s="65">
        <v>94.978928663716786</v>
      </c>
      <c r="K787" s="65">
        <v>115.61001598295151</v>
      </c>
      <c r="L787" s="65">
        <v>197.86319741975825</v>
      </c>
      <c r="M787" s="65">
        <v>151.32441563330451</v>
      </c>
      <c r="N787" s="65">
        <v>188.08520412557942</v>
      </c>
      <c r="O787" s="65">
        <v>264.11428607888109</v>
      </c>
      <c r="P787" s="65">
        <v>209.0129809640176</v>
      </c>
      <c r="Q787" s="65">
        <v>343.32400728643938</v>
      </c>
      <c r="R787" s="65">
        <v>292.97611489859918</v>
      </c>
      <c r="S787" s="65">
        <v>413.09708765739697</v>
      </c>
      <c r="T787" s="65">
        <v>633.69053050000161</v>
      </c>
    </row>
    <row r="788" spans="1:20" x14ac:dyDescent="0.15">
      <c r="A788" s="79" t="s">
        <v>727</v>
      </c>
      <c r="C788" s="4"/>
      <c r="D788" s="7" t="s">
        <v>243</v>
      </c>
      <c r="E788" s="65">
        <v>418.2173745210697</v>
      </c>
      <c r="F788" s="65">
        <v>426.12271461339441</v>
      </c>
      <c r="G788" s="65">
        <v>422.1094305794378</v>
      </c>
      <c r="H788" s="65">
        <v>423.58011733591951</v>
      </c>
      <c r="I788" s="65">
        <v>347.15863956689708</v>
      </c>
      <c r="J788" s="65">
        <v>406.1966636785034</v>
      </c>
      <c r="K788" s="65">
        <v>367.85991150357779</v>
      </c>
      <c r="L788" s="65">
        <v>472.78591458532054</v>
      </c>
      <c r="M788" s="65">
        <v>424.77325583250121</v>
      </c>
      <c r="N788" s="65">
        <v>433.18264908648337</v>
      </c>
      <c r="O788" s="65">
        <v>529.92895402588533</v>
      </c>
      <c r="P788" s="65">
        <v>468.55888648914208</v>
      </c>
      <c r="Q788" s="65">
        <v>609.33646824624589</v>
      </c>
      <c r="R788" s="65">
        <v>546.52761605186004</v>
      </c>
      <c r="S788" s="65">
        <v>665.72342794432438</v>
      </c>
      <c r="T788" s="65">
        <v>884.97379242580371</v>
      </c>
    </row>
    <row r="789" spans="1:20" x14ac:dyDescent="0.15">
      <c r="A789" s="79" t="s">
        <v>727</v>
      </c>
      <c r="C789" s="7" t="s">
        <v>23</v>
      </c>
      <c r="D789" s="8"/>
    </row>
    <row r="790" spans="1:20" x14ac:dyDescent="0.15">
      <c r="A790" s="79" t="s">
        <v>727</v>
      </c>
      <c r="C790" s="4"/>
      <c r="D790" s="7" t="s">
        <v>22</v>
      </c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</row>
    <row r="791" spans="1:20" x14ac:dyDescent="0.15">
      <c r="A791" s="79" t="s">
        <v>727</v>
      </c>
      <c r="C791" s="4"/>
      <c r="D791" s="9" t="s">
        <v>20</v>
      </c>
      <c r="E791" s="14">
        <v>56.991661000000001</v>
      </c>
      <c r="F791" s="14">
        <v>49.993777999999999</v>
      </c>
      <c r="G791" s="14">
        <v>47.933193000000003</v>
      </c>
      <c r="H791" s="14">
        <v>43.060525000000005</v>
      </c>
      <c r="I791" s="14">
        <v>45.635489999999997</v>
      </c>
      <c r="J791" s="14">
        <v>40.920206</v>
      </c>
      <c r="K791" s="14">
        <v>41.383879</v>
      </c>
      <c r="L791" s="14">
        <v>41.593274000000001</v>
      </c>
      <c r="M791" s="14">
        <v>40.419184999999999</v>
      </c>
      <c r="N791" s="14">
        <v>40.146557000000001</v>
      </c>
      <c r="O791" s="14">
        <v>41.73404</v>
      </c>
      <c r="P791" s="14">
        <v>41.246637</v>
      </c>
      <c r="Q791" s="14">
        <v>43.088612999999995</v>
      </c>
      <c r="R791" s="14">
        <v>43.051147</v>
      </c>
      <c r="S791" s="14">
        <v>43.338371000000002</v>
      </c>
      <c r="T791" s="14">
        <v>46.382351999999997</v>
      </c>
    </row>
    <row r="792" spans="1:20" x14ac:dyDescent="0.15">
      <c r="A792" s="79" t="s">
        <v>727</v>
      </c>
      <c r="C792" s="4"/>
      <c r="D792" s="9" t="s">
        <v>19</v>
      </c>
      <c r="E792" s="14">
        <v>58.987036000000003</v>
      </c>
      <c r="F792" s="14">
        <v>50.933743999999997</v>
      </c>
      <c r="G792" s="14">
        <v>49.895644999999995</v>
      </c>
      <c r="H792" s="14">
        <v>44.519179999999999</v>
      </c>
      <c r="I792" s="14">
        <v>45.752817</v>
      </c>
      <c r="J792" s="14">
        <v>44.827470999999996</v>
      </c>
      <c r="K792" s="14">
        <v>46.655113</v>
      </c>
      <c r="L792" s="14">
        <v>40.152953000000004</v>
      </c>
      <c r="M792" s="14">
        <v>42.363880999999999</v>
      </c>
      <c r="N792" s="14">
        <v>40.042379000000004</v>
      </c>
      <c r="O792" s="14">
        <v>40.679521000000001</v>
      </c>
      <c r="P792" s="14">
        <v>41.465605000000004</v>
      </c>
      <c r="Q792" s="14">
        <v>41.797885999999998</v>
      </c>
      <c r="R792" s="14">
        <v>41.765913999999995</v>
      </c>
      <c r="S792" s="14">
        <v>43.213763</v>
      </c>
      <c r="T792" s="14">
        <v>45.723283000000002</v>
      </c>
    </row>
    <row r="793" spans="1:20" x14ac:dyDescent="0.15">
      <c r="A793" s="79" t="s">
        <v>727</v>
      </c>
      <c r="C793" s="4"/>
      <c r="D793" s="55" t="s">
        <v>18</v>
      </c>
      <c r="E793" s="14">
        <v>60.184699999999999</v>
      </c>
      <c r="F793" s="14">
        <v>56.399374999999999</v>
      </c>
      <c r="G793" s="14">
        <v>58.062282000000003</v>
      </c>
      <c r="H793" s="14">
        <v>48.713262999999998</v>
      </c>
      <c r="I793" s="14">
        <v>44.929357000000003</v>
      </c>
      <c r="J793" s="14">
        <v>47.239415000000001</v>
      </c>
      <c r="K793" s="14">
        <v>42.243465999999998</v>
      </c>
      <c r="L793" s="14">
        <v>42.638973</v>
      </c>
      <c r="M793" s="14">
        <v>42.771160999999999</v>
      </c>
      <c r="N793" s="14">
        <v>42.458956000000001</v>
      </c>
      <c r="O793" s="14">
        <v>40.235047000000002</v>
      </c>
      <c r="P793" s="14">
        <v>43.686169999999997</v>
      </c>
      <c r="Q793" s="14">
        <v>40.796455999999999</v>
      </c>
      <c r="R793" s="14">
        <v>41.237065999999999</v>
      </c>
      <c r="S793" s="14">
        <v>41.252842999999999</v>
      </c>
      <c r="T793" s="14">
        <v>41.660406000000002</v>
      </c>
    </row>
    <row r="794" spans="1:20" x14ac:dyDescent="0.15">
      <c r="A794" s="79" t="s">
        <v>727</v>
      </c>
      <c r="C794" s="4"/>
      <c r="D794" s="55" t="s">
        <v>17</v>
      </c>
      <c r="E794" s="14">
        <v>63.351528000000002</v>
      </c>
      <c r="F794" s="14">
        <v>61.865091</v>
      </c>
      <c r="G794" s="14">
        <v>61.081268999999999</v>
      </c>
      <c r="H794" s="14">
        <v>54.137591</v>
      </c>
      <c r="I794" s="14">
        <v>49.668554999999998</v>
      </c>
      <c r="J794" s="14">
        <v>58.373898000000004</v>
      </c>
      <c r="K794" s="14">
        <v>45.593328999999997</v>
      </c>
      <c r="L794" s="14">
        <v>48.042565000000003</v>
      </c>
      <c r="M794" s="14">
        <v>48.991016000000002</v>
      </c>
      <c r="N794" s="14">
        <v>41.023243999999998</v>
      </c>
      <c r="O794" s="14">
        <v>42.174862999999995</v>
      </c>
      <c r="P794" s="14">
        <v>46.834430000000005</v>
      </c>
      <c r="Q794" s="14">
        <v>44.153974000000005</v>
      </c>
      <c r="R794" s="14">
        <v>40.153188</v>
      </c>
      <c r="S794" s="14">
        <v>38.919851999999999</v>
      </c>
      <c r="T794" s="14">
        <v>39.342654000000003</v>
      </c>
    </row>
    <row r="795" spans="1:20" x14ac:dyDescent="0.15">
      <c r="A795" s="79" t="s">
        <v>727</v>
      </c>
      <c r="C795" s="4"/>
      <c r="D795" s="55" t="s">
        <v>0</v>
      </c>
      <c r="E795" s="14">
        <v>65.540019999999998</v>
      </c>
      <c r="F795" s="14">
        <v>70.231272000000004</v>
      </c>
      <c r="G795" s="14">
        <v>76.983421000000007</v>
      </c>
      <c r="H795" s="14">
        <v>62.070028000000001</v>
      </c>
      <c r="I795" s="14">
        <v>50.230288999999999</v>
      </c>
      <c r="J795" s="14">
        <v>64.537661999999997</v>
      </c>
      <c r="K795" s="14">
        <v>45.446415999999999</v>
      </c>
      <c r="L795" s="14">
        <v>53.195878</v>
      </c>
      <c r="M795" s="14">
        <v>55.137862999999996</v>
      </c>
      <c r="N795" s="14">
        <v>46.742457999999999</v>
      </c>
      <c r="O795" s="14">
        <v>52.452417000000004</v>
      </c>
      <c r="P795" s="14">
        <v>50.966261000000003</v>
      </c>
      <c r="Q795" s="14">
        <v>63.464472000000001</v>
      </c>
      <c r="R795" s="14">
        <v>45.348955000000004</v>
      </c>
      <c r="S795" s="14">
        <v>45.044668000000001</v>
      </c>
      <c r="T795" s="14">
        <v>40.517436000000004</v>
      </c>
    </row>
    <row r="796" spans="1:20" x14ac:dyDescent="0.15">
      <c r="A796" s="79" t="s">
        <v>727</v>
      </c>
      <c r="C796" s="4"/>
      <c r="D796" s="55" t="s">
        <v>16</v>
      </c>
      <c r="E796" s="14">
        <v>71.152262000000007</v>
      </c>
      <c r="F796" s="14">
        <v>71.267118000000011</v>
      </c>
      <c r="G796" s="14">
        <v>87.380261000000004</v>
      </c>
      <c r="H796" s="14">
        <v>66.499662000000001</v>
      </c>
      <c r="I796" s="14">
        <v>48.918180999999997</v>
      </c>
      <c r="J796" s="14">
        <v>77.671499999999995</v>
      </c>
      <c r="K796" s="14">
        <v>48.456262000000002</v>
      </c>
      <c r="L796" s="14">
        <v>68.192864</v>
      </c>
      <c r="M796" s="14">
        <v>60.093443000000001</v>
      </c>
      <c r="N796" s="14">
        <v>48.432241000000005</v>
      </c>
      <c r="O796" s="14">
        <v>59.660188000000005</v>
      </c>
      <c r="P796" s="14">
        <v>55.762745000000002</v>
      </c>
      <c r="Q796" s="14">
        <v>65.592961000000003</v>
      </c>
      <c r="R796" s="14">
        <v>58.283004000000005</v>
      </c>
      <c r="S796" s="14">
        <v>55.221124000000003</v>
      </c>
      <c r="T796" s="14">
        <v>47.316870999999999</v>
      </c>
    </row>
    <row r="797" spans="1:20" x14ac:dyDescent="0.15">
      <c r="A797" s="79" t="s">
        <v>727</v>
      </c>
      <c r="C797" s="4"/>
      <c r="D797" s="55" t="s">
        <v>15</v>
      </c>
      <c r="E797" s="14">
        <v>68.466570000000004</v>
      </c>
      <c r="F797" s="14">
        <v>72.223377999999997</v>
      </c>
      <c r="G797" s="14">
        <v>86.881460000000004</v>
      </c>
      <c r="H797" s="14">
        <v>71.716487999999998</v>
      </c>
      <c r="I797" s="14">
        <v>51.396943</v>
      </c>
      <c r="J797" s="14">
        <v>76.983672000000013</v>
      </c>
      <c r="K797" s="14">
        <v>58.489694999999998</v>
      </c>
      <c r="L797" s="14">
        <v>67.559438999999998</v>
      </c>
      <c r="M797" s="14">
        <v>62.605406000000002</v>
      </c>
      <c r="N797" s="14">
        <v>54.262276</v>
      </c>
      <c r="O797" s="14">
        <v>67.479185999999999</v>
      </c>
      <c r="P797" s="14">
        <v>59.444997000000001</v>
      </c>
      <c r="Q797" s="14">
        <v>65.798434999999998</v>
      </c>
      <c r="R797" s="14">
        <v>60.048406000000007</v>
      </c>
      <c r="S797" s="14">
        <v>62.933751999999998</v>
      </c>
      <c r="T797" s="14">
        <v>50.487877999999995</v>
      </c>
    </row>
    <row r="798" spans="1:20" x14ac:dyDescent="0.15">
      <c r="A798" s="79" t="s">
        <v>727</v>
      </c>
      <c r="C798" s="4"/>
      <c r="D798" s="55" t="s">
        <v>14</v>
      </c>
      <c r="E798" s="14">
        <v>70.221456000000003</v>
      </c>
      <c r="F798" s="14">
        <v>73.224210999999997</v>
      </c>
      <c r="G798" s="14">
        <v>87.084876999999992</v>
      </c>
      <c r="H798" s="14">
        <v>66.222956000000011</v>
      </c>
      <c r="I798" s="14">
        <v>54.609065000000001</v>
      </c>
      <c r="J798" s="14">
        <v>75.517893999999998</v>
      </c>
      <c r="K798" s="14">
        <v>47.886550999999997</v>
      </c>
      <c r="L798" s="14">
        <v>69.220774000000006</v>
      </c>
      <c r="M798" s="14">
        <v>61.202845000000003</v>
      </c>
      <c r="N798" s="14">
        <v>53.025504000000005</v>
      </c>
      <c r="O798" s="14">
        <v>66.173681000000002</v>
      </c>
      <c r="P798" s="14">
        <v>58.850040999999997</v>
      </c>
      <c r="Q798" s="14">
        <v>65.191243</v>
      </c>
      <c r="R798" s="14">
        <v>56.450288</v>
      </c>
      <c r="S798" s="14">
        <v>60.178553000000001</v>
      </c>
      <c r="T798" s="14">
        <v>46.095082000000005</v>
      </c>
    </row>
    <row r="799" spans="1:20" x14ac:dyDescent="0.15">
      <c r="A799" s="79" t="s">
        <v>727</v>
      </c>
      <c r="C799" s="4"/>
      <c r="D799" s="55" t="s">
        <v>13</v>
      </c>
      <c r="E799" s="14">
        <v>67.108888999999991</v>
      </c>
      <c r="F799" s="14">
        <v>67.982189000000005</v>
      </c>
      <c r="G799" s="14">
        <v>79.480118000000004</v>
      </c>
      <c r="H799" s="14">
        <v>61.143794999999997</v>
      </c>
      <c r="I799" s="14">
        <v>55.000537999999999</v>
      </c>
      <c r="J799" s="14">
        <v>70.204062000000008</v>
      </c>
      <c r="K799" s="14">
        <v>59.239553999999998</v>
      </c>
      <c r="L799" s="14">
        <v>58.338656000000007</v>
      </c>
      <c r="M799" s="14">
        <v>56.682680000000005</v>
      </c>
      <c r="N799" s="14">
        <v>59.485323000000001</v>
      </c>
      <c r="O799" s="14">
        <v>55.341875999999999</v>
      </c>
      <c r="P799" s="14">
        <v>53.658724000000007</v>
      </c>
      <c r="Q799" s="14">
        <v>53.205930000000002</v>
      </c>
      <c r="R799" s="14">
        <v>51.897970000000001</v>
      </c>
      <c r="S799" s="14">
        <v>48.865589999999997</v>
      </c>
      <c r="T799" s="14">
        <v>39.348091000000004</v>
      </c>
    </row>
    <row r="800" spans="1:20" x14ac:dyDescent="0.15">
      <c r="A800" s="79" t="s">
        <v>727</v>
      </c>
      <c r="C800" s="4"/>
      <c r="D800" s="55" t="s">
        <v>12</v>
      </c>
      <c r="E800" s="14">
        <v>66.826573999999994</v>
      </c>
      <c r="F800" s="14">
        <v>62.345041999999999</v>
      </c>
      <c r="G800" s="14">
        <v>64.372454000000005</v>
      </c>
      <c r="H800" s="14">
        <v>55.532775000000001</v>
      </c>
      <c r="I800" s="14">
        <v>52.236813000000005</v>
      </c>
      <c r="J800" s="14">
        <v>60.305232000000004</v>
      </c>
      <c r="K800" s="14">
        <v>50.596021</v>
      </c>
      <c r="L800" s="14">
        <v>52.670946000000008</v>
      </c>
      <c r="M800" s="14">
        <v>53.105247000000006</v>
      </c>
      <c r="N800" s="14">
        <v>44.380045000000003</v>
      </c>
      <c r="O800" s="14">
        <v>48.359917000000003</v>
      </c>
      <c r="P800" s="14">
        <v>49.943792999999999</v>
      </c>
      <c r="Q800" s="14">
        <v>50.705482000000003</v>
      </c>
      <c r="R800" s="14">
        <v>45.764286999999996</v>
      </c>
      <c r="S800" s="14">
        <v>46.775044999999999</v>
      </c>
      <c r="T800" s="14">
        <v>41.235970999999999</v>
      </c>
    </row>
    <row r="801" spans="1:20" x14ac:dyDescent="0.15">
      <c r="A801" s="79" t="s">
        <v>727</v>
      </c>
      <c r="C801" s="4"/>
      <c r="D801" s="55" t="s">
        <v>11</v>
      </c>
      <c r="E801" s="14">
        <v>61.755550000000007</v>
      </c>
      <c r="F801" s="14">
        <v>54.813885000000006</v>
      </c>
      <c r="G801" s="14">
        <v>52.805029000000005</v>
      </c>
      <c r="H801" s="14">
        <v>45.352856000000003</v>
      </c>
      <c r="I801" s="14">
        <v>46.451201000000005</v>
      </c>
      <c r="J801" s="14">
        <v>45.304165999999995</v>
      </c>
      <c r="K801" s="14">
        <v>43.439879000000005</v>
      </c>
      <c r="L801" s="14">
        <v>48.228377000000002</v>
      </c>
      <c r="M801" s="14">
        <v>42.951879999999996</v>
      </c>
      <c r="N801" s="14">
        <v>41.468758000000001</v>
      </c>
      <c r="O801" s="14">
        <v>46.200629999999997</v>
      </c>
      <c r="P801" s="14">
        <v>41.827612000000002</v>
      </c>
      <c r="Q801" s="14">
        <v>40.983637000000002</v>
      </c>
      <c r="R801" s="14">
        <v>40.332758000000005</v>
      </c>
      <c r="S801" s="14">
        <v>41.695012000000006</v>
      </c>
      <c r="T801" s="14">
        <v>43.020541000000001</v>
      </c>
    </row>
    <row r="802" spans="1:20" x14ac:dyDescent="0.15">
      <c r="A802" s="79" t="s">
        <v>727</v>
      </c>
      <c r="C802" s="4"/>
      <c r="D802" s="55" t="s">
        <v>10</v>
      </c>
      <c r="E802" s="14">
        <v>56.865688999999996</v>
      </c>
      <c r="F802" s="14">
        <v>51.444898000000002</v>
      </c>
      <c r="G802" s="14">
        <v>44.974136000000001</v>
      </c>
      <c r="H802" s="14">
        <v>41.141502000000003</v>
      </c>
      <c r="I802" s="14">
        <v>45.154246000000001</v>
      </c>
      <c r="J802" s="14">
        <v>42.344371000000002</v>
      </c>
      <c r="K802" s="14">
        <v>40.777453000000001</v>
      </c>
      <c r="L802" s="14">
        <v>40.477426000000001</v>
      </c>
      <c r="M802" s="14">
        <v>40.363934999999998</v>
      </c>
      <c r="N802" s="14">
        <v>40.391564000000002</v>
      </c>
      <c r="O802" s="14">
        <v>42.182068000000001</v>
      </c>
      <c r="P802" s="14">
        <v>41.596608000000003</v>
      </c>
      <c r="Q802" s="14">
        <v>42.768867</v>
      </c>
      <c r="R802" s="14">
        <v>42.617063999999999</v>
      </c>
      <c r="S802" s="14">
        <v>43.153033000000001</v>
      </c>
      <c r="T802" s="14">
        <v>45.683297000000003</v>
      </c>
    </row>
    <row r="803" spans="1:20" x14ac:dyDescent="0.15">
      <c r="A803" s="79" t="s">
        <v>727</v>
      </c>
      <c r="C803" s="4"/>
      <c r="D803" s="55" t="s">
        <v>21</v>
      </c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</row>
    <row r="804" spans="1:20" x14ac:dyDescent="0.15">
      <c r="A804" s="79" t="s">
        <v>727</v>
      </c>
      <c r="C804" s="4"/>
      <c r="D804" s="9" t="s">
        <v>20</v>
      </c>
      <c r="E804" s="14" t="s">
        <v>534</v>
      </c>
      <c r="F804" s="14" t="s">
        <v>631</v>
      </c>
      <c r="G804" s="14" t="s">
        <v>540</v>
      </c>
      <c r="H804" s="14" t="s">
        <v>534</v>
      </c>
      <c r="I804" s="14" t="s">
        <v>632</v>
      </c>
      <c r="J804" s="14" t="s">
        <v>633</v>
      </c>
      <c r="K804" s="14" t="s">
        <v>574</v>
      </c>
      <c r="L804" s="14" t="s">
        <v>634</v>
      </c>
      <c r="M804" s="14" t="s">
        <v>635</v>
      </c>
      <c r="N804" s="14" t="s">
        <v>572</v>
      </c>
      <c r="O804" s="14" t="s">
        <v>370</v>
      </c>
      <c r="P804" s="14" t="s">
        <v>573</v>
      </c>
      <c r="Q804" s="14" t="s">
        <v>373</v>
      </c>
      <c r="R804" s="14" t="s">
        <v>574</v>
      </c>
      <c r="S804" s="14" t="s">
        <v>379</v>
      </c>
      <c r="T804" s="14" t="s">
        <v>514</v>
      </c>
    </row>
    <row r="805" spans="1:20" x14ac:dyDescent="0.15">
      <c r="A805" s="79" t="s">
        <v>727</v>
      </c>
      <c r="C805" s="4"/>
      <c r="D805" s="9" t="s">
        <v>19</v>
      </c>
      <c r="E805" s="14" t="s">
        <v>535</v>
      </c>
      <c r="F805" s="14" t="s">
        <v>636</v>
      </c>
      <c r="G805" s="14" t="s">
        <v>541</v>
      </c>
      <c r="H805" s="14" t="s">
        <v>637</v>
      </c>
      <c r="I805" s="14" t="s">
        <v>638</v>
      </c>
      <c r="J805" s="14" t="s">
        <v>579</v>
      </c>
      <c r="K805" s="14" t="s">
        <v>553</v>
      </c>
      <c r="L805" s="14" t="s">
        <v>367</v>
      </c>
      <c r="M805" s="14" t="s">
        <v>639</v>
      </c>
      <c r="N805" s="14" t="s">
        <v>640</v>
      </c>
      <c r="O805" s="14" t="s">
        <v>374</v>
      </c>
      <c r="P805" s="14" t="s">
        <v>553</v>
      </c>
      <c r="Q805" s="14" t="s">
        <v>374</v>
      </c>
      <c r="R805" s="14" t="s">
        <v>375</v>
      </c>
      <c r="S805" s="14" t="s">
        <v>380</v>
      </c>
      <c r="T805" s="14" t="s">
        <v>641</v>
      </c>
    </row>
    <row r="806" spans="1:20" x14ac:dyDescent="0.15">
      <c r="A806" s="79" t="s">
        <v>727</v>
      </c>
      <c r="C806" s="4"/>
      <c r="D806" s="55" t="s">
        <v>18</v>
      </c>
      <c r="E806" s="14" t="s">
        <v>642</v>
      </c>
      <c r="F806" s="14" t="s">
        <v>643</v>
      </c>
      <c r="G806" s="14" t="s">
        <v>644</v>
      </c>
      <c r="H806" s="14" t="s">
        <v>580</v>
      </c>
      <c r="I806" s="14" t="s">
        <v>645</v>
      </c>
      <c r="J806" s="14" t="s">
        <v>581</v>
      </c>
      <c r="K806" s="14" t="s">
        <v>646</v>
      </c>
      <c r="L806" s="14" t="s">
        <v>647</v>
      </c>
      <c r="M806" s="14" t="s">
        <v>648</v>
      </c>
      <c r="N806" s="14" t="s">
        <v>649</v>
      </c>
      <c r="O806" s="14" t="s">
        <v>371</v>
      </c>
      <c r="P806" s="14" t="s">
        <v>650</v>
      </c>
      <c r="Q806" s="14" t="s">
        <v>389</v>
      </c>
      <c r="R806" s="14" t="s">
        <v>651</v>
      </c>
      <c r="S806" s="14" t="s">
        <v>584</v>
      </c>
      <c r="T806" s="14" t="s">
        <v>390</v>
      </c>
    </row>
    <row r="807" spans="1:20" x14ac:dyDescent="0.15">
      <c r="A807" s="79" t="s">
        <v>727</v>
      </c>
      <c r="C807" s="4"/>
      <c r="D807" s="55" t="s">
        <v>17</v>
      </c>
      <c r="E807" s="14" t="s">
        <v>652</v>
      </c>
      <c r="F807" s="14" t="s">
        <v>585</v>
      </c>
      <c r="G807" s="14" t="s">
        <v>444</v>
      </c>
      <c r="H807" s="14" t="s">
        <v>653</v>
      </c>
      <c r="I807" s="14" t="s">
        <v>654</v>
      </c>
      <c r="J807" s="14" t="s">
        <v>655</v>
      </c>
      <c r="K807" s="14" t="s">
        <v>656</v>
      </c>
      <c r="L807" s="14" t="s">
        <v>589</v>
      </c>
      <c r="M807" s="14" t="s">
        <v>657</v>
      </c>
      <c r="N807" s="14" t="s">
        <v>658</v>
      </c>
      <c r="O807" s="14" t="s">
        <v>659</v>
      </c>
      <c r="P807" s="14" t="s">
        <v>660</v>
      </c>
      <c r="Q807" s="14" t="s">
        <v>590</v>
      </c>
      <c r="R807" s="14" t="s">
        <v>661</v>
      </c>
      <c r="S807" s="14" t="s">
        <v>662</v>
      </c>
      <c r="T807" s="14" t="s">
        <v>415</v>
      </c>
    </row>
    <row r="808" spans="1:20" x14ac:dyDescent="0.15">
      <c r="A808" s="79" t="s">
        <v>727</v>
      </c>
      <c r="C808" s="4"/>
      <c r="D808" s="55" t="s">
        <v>0</v>
      </c>
      <c r="E808" s="14" t="s">
        <v>663</v>
      </c>
      <c r="F808" s="14" t="s">
        <v>664</v>
      </c>
      <c r="G808" s="14" t="s">
        <v>445</v>
      </c>
      <c r="H808" s="14" t="s">
        <v>665</v>
      </c>
      <c r="I808" s="14" t="s">
        <v>666</v>
      </c>
      <c r="J808" s="14" t="s">
        <v>483</v>
      </c>
      <c r="K808" s="14" t="s">
        <v>593</v>
      </c>
      <c r="L808" s="14" t="s">
        <v>424</v>
      </c>
      <c r="M808" s="14" t="s">
        <v>483</v>
      </c>
      <c r="N808" s="14" t="s">
        <v>594</v>
      </c>
      <c r="O808" s="14" t="s">
        <v>491</v>
      </c>
      <c r="P808" s="14" t="s">
        <v>667</v>
      </c>
      <c r="Q808" s="14" t="s">
        <v>502</v>
      </c>
      <c r="R808" s="14" t="s">
        <v>668</v>
      </c>
      <c r="S808" s="14" t="s">
        <v>669</v>
      </c>
      <c r="T808" s="14" t="s">
        <v>670</v>
      </c>
    </row>
    <row r="809" spans="1:20" x14ac:dyDescent="0.15">
      <c r="A809" s="79" t="s">
        <v>727</v>
      </c>
      <c r="C809" s="4"/>
      <c r="D809" s="55" t="s">
        <v>16</v>
      </c>
      <c r="E809" s="14" t="s">
        <v>671</v>
      </c>
      <c r="F809" s="14" t="s">
        <v>596</v>
      </c>
      <c r="G809" s="14" t="s">
        <v>672</v>
      </c>
      <c r="H809" s="14" t="s">
        <v>673</v>
      </c>
      <c r="I809" s="14" t="s">
        <v>674</v>
      </c>
      <c r="J809" s="14" t="s">
        <v>598</v>
      </c>
      <c r="K809" s="14" t="s">
        <v>599</v>
      </c>
      <c r="L809" s="14" t="s">
        <v>462</v>
      </c>
      <c r="M809" s="14" t="s">
        <v>484</v>
      </c>
      <c r="N809" s="14" t="s">
        <v>487</v>
      </c>
      <c r="O809" s="14" t="s">
        <v>484</v>
      </c>
      <c r="P809" s="14" t="s">
        <v>425</v>
      </c>
      <c r="Q809" s="14" t="s">
        <v>600</v>
      </c>
      <c r="R809" s="14" t="s">
        <v>376</v>
      </c>
      <c r="S809" s="14" t="s">
        <v>511</v>
      </c>
      <c r="T809" s="14" t="s">
        <v>383</v>
      </c>
    </row>
    <row r="810" spans="1:20" x14ac:dyDescent="0.15">
      <c r="A810" s="79" t="s">
        <v>727</v>
      </c>
      <c r="C810" s="4"/>
      <c r="D810" s="55" t="s">
        <v>15</v>
      </c>
      <c r="E810" s="14" t="s">
        <v>426</v>
      </c>
      <c r="F810" s="14" t="s">
        <v>675</v>
      </c>
      <c r="G810" s="14" t="s">
        <v>676</v>
      </c>
      <c r="H810" s="14" t="s">
        <v>602</v>
      </c>
      <c r="I810" s="14" t="s">
        <v>463</v>
      </c>
      <c r="J810" s="14" t="s">
        <v>677</v>
      </c>
      <c r="K810" s="14" t="s">
        <v>474</v>
      </c>
      <c r="L810" s="14" t="s">
        <v>678</v>
      </c>
      <c r="M810" s="14" t="s">
        <v>679</v>
      </c>
      <c r="N810" s="14" t="s">
        <v>369</v>
      </c>
      <c r="O810" s="14" t="s">
        <v>493</v>
      </c>
      <c r="P810" s="14" t="s">
        <v>605</v>
      </c>
      <c r="Q810" s="14" t="s">
        <v>680</v>
      </c>
      <c r="R810" s="14" t="s">
        <v>509</v>
      </c>
      <c r="S810" s="14" t="s">
        <v>681</v>
      </c>
      <c r="T810" s="14" t="s">
        <v>682</v>
      </c>
    </row>
    <row r="811" spans="1:20" x14ac:dyDescent="0.15">
      <c r="A811" s="79" t="s">
        <v>727</v>
      </c>
      <c r="C811" s="4"/>
      <c r="D811" s="55" t="s">
        <v>14</v>
      </c>
      <c r="E811" s="14" t="s">
        <v>683</v>
      </c>
      <c r="F811" s="14" t="s">
        <v>684</v>
      </c>
      <c r="G811" s="14" t="s">
        <v>450</v>
      </c>
      <c r="H811" s="14" t="s">
        <v>456</v>
      </c>
      <c r="I811" s="14" t="s">
        <v>685</v>
      </c>
      <c r="J811" s="14" t="s">
        <v>686</v>
      </c>
      <c r="K811" s="14" t="s">
        <v>554</v>
      </c>
      <c r="L811" s="14" t="s">
        <v>687</v>
      </c>
      <c r="M811" s="14" t="s">
        <v>688</v>
      </c>
      <c r="N811" s="14" t="s">
        <v>689</v>
      </c>
      <c r="O811" s="14" t="s">
        <v>690</v>
      </c>
      <c r="P811" s="14" t="s">
        <v>500</v>
      </c>
      <c r="Q811" s="14" t="s">
        <v>691</v>
      </c>
      <c r="R811" s="14" t="s">
        <v>510</v>
      </c>
      <c r="S811" s="14" t="s">
        <v>692</v>
      </c>
      <c r="T811" s="14" t="s">
        <v>693</v>
      </c>
    </row>
    <row r="812" spans="1:20" x14ac:dyDescent="0.15">
      <c r="A812" s="79" t="s">
        <v>727</v>
      </c>
      <c r="C812" s="4"/>
      <c r="D812" s="55" t="s">
        <v>13</v>
      </c>
      <c r="E812" s="14" t="s">
        <v>694</v>
      </c>
      <c r="F812" s="14" t="s">
        <v>695</v>
      </c>
      <c r="G812" s="14" t="s">
        <v>609</v>
      </c>
      <c r="H812" s="14" t="s">
        <v>696</v>
      </c>
      <c r="I812" s="14" t="s">
        <v>697</v>
      </c>
      <c r="J812" s="14" t="s">
        <v>698</v>
      </c>
      <c r="K812" s="14" t="s">
        <v>475</v>
      </c>
      <c r="L812" s="14" t="s">
        <v>611</v>
      </c>
      <c r="M812" s="14" t="s">
        <v>699</v>
      </c>
      <c r="N812" s="14" t="s">
        <v>486</v>
      </c>
      <c r="O812" s="14" t="s">
        <v>700</v>
      </c>
      <c r="P812" s="14" t="s">
        <v>701</v>
      </c>
      <c r="Q812" s="14" t="s">
        <v>612</v>
      </c>
      <c r="R812" s="14" t="s">
        <v>702</v>
      </c>
      <c r="S812" s="14" t="s">
        <v>566</v>
      </c>
      <c r="T812" s="14" t="s">
        <v>703</v>
      </c>
    </row>
    <row r="813" spans="1:20" x14ac:dyDescent="0.15">
      <c r="A813" s="79" t="s">
        <v>727</v>
      </c>
      <c r="C813" s="4"/>
      <c r="D813" s="55" t="s">
        <v>12</v>
      </c>
      <c r="E813" s="14" t="s">
        <v>704</v>
      </c>
      <c r="F813" s="14" t="s">
        <v>705</v>
      </c>
      <c r="G813" s="14" t="s">
        <v>706</v>
      </c>
      <c r="H813" s="14" t="s">
        <v>707</v>
      </c>
      <c r="I813" s="14" t="s">
        <v>548</v>
      </c>
      <c r="J813" s="14" t="s">
        <v>613</v>
      </c>
      <c r="K813" s="14" t="s">
        <v>614</v>
      </c>
      <c r="L813" s="14" t="s">
        <v>708</v>
      </c>
      <c r="M813" s="14" t="s">
        <v>616</v>
      </c>
      <c r="N813" s="14" t="s">
        <v>709</v>
      </c>
      <c r="O813" s="14" t="s">
        <v>617</v>
      </c>
      <c r="P813" s="14" t="s">
        <v>616</v>
      </c>
      <c r="Q813" s="14" t="s">
        <v>564</v>
      </c>
      <c r="R813" s="14" t="s">
        <v>565</v>
      </c>
      <c r="S813" s="14" t="s">
        <v>710</v>
      </c>
      <c r="T813" s="14" t="s">
        <v>384</v>
      </c>
    </row>
    <row r="814" spans="1:20" x14ac:dyDescent="0.15">
      <c r="A814" s="79" t="s">
        <v>727</v>
      </c>
      <c r="C814" s="4"/>
      <c r="D814" s="55" t="s">
        <v>11</v>
      </c>
      <c r="E814" s="14" t="s">
        <v>536</v>
      </c>
      <c r="F814" s="14" t="s">
        <v>711</v>
      </c>
      <c r="G814" s="14" t="s">
        <v>619</v>
      </c>
      <c r="H814" s="14" t="s">
        <v>712</v>
      </c>
      <c r="I814" s="14" t="s">
        <v>713</v>
      </c>
      <c r="J814" s="14" t="s">
        <v>620</v>
      </c>
      <c r="K814" s="14" t="s">
        <v>714</v>
      </c>
      <c r="L814" s="14" t="s">
        <v>715</v>
      </c>
      <c r="M814" s="14" t="s">
        <v>716</v>
      </c>
      <c r="N814" s="14" t="s">
        <v>717</v>
      </c>
      <c r="O814" s="14" t="s">
        <v>622</v>
      </c>
      <c r="P814" s="14" t="s">
        <v>718</v>
      </c>
      <c r="Q814" s="14" t="s">
        <v>507</v>
      </c>
      <c r="R814" s="14" t="s">
        <v>377</v>
      </c>
      <c r="S814" s="14" t="s">
        <v>381</v>
      </c>
      <c r="T814" s="14" t="s">
        <v>417</v>
      </c>
    </row>
    <row r="815" spans="1:20" x14ac:dyDescent="0.15">
      <c r="A815" s="79" t="s">
        <v>727</v>
      </c>
      <c r="C815" s="4"/>
      <c r="D815" s="55" t="s">
        <v>10</v>
      </c>
      <c r="E815" s="14" t="s">
        <v>719</v>
      </c>
      <c r="F815" s="14" t="s">
        <v>623</v>
      </c>
      <c r="G815" s="14" t="s">
        <v>627</v>
      </c>
      <c r="H815" s="14" t="s">
        <v>720</v>
      </c>
      <c r="I815" s="14" t="s">
        <v>721</v>
      </c>
      <c r="J815" s="14" t="s">
        <v>722</v>
      </c>
      <c r="K815" s="14" t="s">
        <v>719</v>
      </c>
      <c r="L815" s="14" t="s">
        <v>368</v>
      </c>
      <c r="M815" s="14" t="s">
        <v>398</v>
      </c>
      <c r="N815" s="14" t="s">
        <v>627</v>
      </c>
      <c r="O815" s="14" t="s">
        <v>372</v>
      </c>
      <c r="P815" s="14" t="s">
        <v>628</v>
      </c>
      <c r="Q815" s="14" t="s">
        <v>372</v>
      </c>
      <c r="R815" s="14" t="s">
        <v>378</v>
      </c>
      <c r="S815" s="14" t="s">
        <v>372</v>
      </c>
      <c r="T815" s="14" t="s">
        <v>517</v>
      </c>
    </row>
    <row r="816" spans="1:20" s="64" customFormat="1" x14ac:dyDescent="0.15">
      <c r="A816" s="79" t="s">
        <v>727</v>
      </c>
      <c r="B816" s="80"/>
      <c r="C816" s="58" t="s">
        <v>386</v>
      </c>
      <c r="D816" s="55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 spans="1:20" s="64" customFormat="1" x14ac:dyDescent="0.15">
      <c r="A817" s="79" t="s">
        <v>727</v>
      </c>
      <c r="B817" s="80"/>
      <c r="C817" s="4"/>
      <c r="D817" s="70" t="s">
        <v>387</v>
      </c>
      <c r="E817" s="63">
        <v>3981.91</v>
      </c>
      <c r="F817" s="63">
        <v>4048.74</v>
      </c>
      <c r="G817" s="63">
        <v>3675.57</v>
      </c>
      <c r="H817" s="63">
        <v>3514.81</v>
      </c>
      <c r="I817" s="63">
        <v>2857.28</v>
      </c>
      <c r="J817" s="63">
        <v>3814.61</v>
      </c>
      <c r="K817" s="63">
        <v>2842.97</v>
      </c>
      <c r="L817" s="63">
        <v>3758.97</v>
      </c>
      <c r="M817" s="63">
        <v>3362.02</v>
      </c>
      <c r="N817" s="63">
        <v>1982.16</v>
      </c>
      <c r="O817" s="63">
        <v>3858.65</v>
      </c>
      <c r="P817" s="63">
        <v>3414.87</v>
      </c>
      <c r="Q817" s="63">
        <v>4041.08</v>
      </c>
      <c r="R817" s="63">
        <v>3765.52</v>
      </c>
      <c r="S817" s="63">
        <v>4135.71</v>
      </c>
      <c r="T817" s="63">
        <v>4982.67</v>
      </c>
    </row>
    <row r="818" spans="1:20" s="64" customFormat="1" x14ac:dyDescent="0.15">
      <c r="A818" s="79" t="s">
        <v>727</v>
      </c>
      <c r="B818" s="80"/>
      <c r="C818" s="4"/>
      <c r="D818" s="71" t="s">
        <v>388</v>
      </c>
      <c r="E818" s="63">
        <v>1270.31</v>
      </c>
      <c r="F818" s="63">
        <v>1291.6300000000001</v>
      </c>
      <c r="G818" s="63">
        <v>1172.58</v>
      </c>
      <c r="H818" s="63">
        <v>1121.3</v>
      </c>
      <c r="I818" s="63">
        <v>911.53</v>
      </c>
      <c r="J818" s="63">
        <v>1216.94</v>
      </c>
      <c r="K818" s="63">
        <v>906.97</v>
      </c>
      <c r="L818" s="63">
        <v>1199.19</v>
      </c>
      <c r="M818" s="63">
        <v>1072.55</v>
      </c>
      <c r="N818" s="63">
        <v>632.35</v>
      </c>
      <c r="O818" s="63">
        <v>1230.99</v>
      </c>
      <c r="P818" s="63">
        <v>1089.4100000000001</v>
      </c>
      <c r="Q818" s="63">
        <v>1289.19</v>
      </c>
      <c r="R818" s="63">
        <v>1201.28</v>
      </c>
      <c r="S818" s="63">
        <v>1319.38</v>
      </c>
      <c r="T818" s="63">
        <v>1589.57</v>
      </c>
    </row>
    <row r="819" spans="1:20" x14ac:dyDescent="0.15">
      <c r="A819" s="79" t="s">
        <v>727</v>
      </c>
      <c r="C819" s="58" t="s">
        <v>9</v>
      </c>
      <c r="D819" s="59"/>
    </row>
    <row r="820" spans="1:20" x14ac:dyDescent="0.15">
      <c r="A820" s="79" t="s">
        <v>727</v>
      </c>
      <c r="C820" s="58"/>
      <c r="D820" s="57" t="s">
        <v>53</v>
      </c>
      <c r="E820" s="10">
        <v>0</v>
      </c>
      <c r="F820" s="10">
        <v>0</v>
      </c>
      <c r="G820" s="10">
        <v>0</v>
      </c>
      <c r="H820" s="10">
        <v>0</v>
      </c>
      <c r="I820" s="10">
        <v>0</v>
      </c>
      <c r="J820" s="10">
        <v>0</v>
      </c>
      <c r="K820" s="10">
        <v>0</v>
      </c>
      <c r="L820" s="10">
        <v>0</v>
      </c>
      <c r="M820" s="10">
        <v>0</v>
      </c>
      <c r="N820" s="10">
        <v>0</v>
      </c>
      <c r="O820" s="10">
        <v>0</v>
      </c>
      <c r="P820" s="10">
        <v>0</v>
      </c>
      <c r="Q820" s="10">
        <v>0</v>
      </c>
      <c r="R820" s="10">
        <v>0</v>
      </c>
      <c r="S820" s="10">
        <v>0</v>
      </c>
      <c r="T820" s="10">
        <v>0</v>
      </c>
    </row>
    <row r="821" spans="1:20" x14ac:dyDescent="0.15">
      <c r="A821" s="79" t="s">
        <v>727</v>
      </c>
      <c r="C821" s="58"/>
      <c r="D821" s="57" t="s">
        <v>67</v>
      </c>
      <c r="E821" s="10">
        <v>0</v>
      </c>
      <c r="F821" s="10">
        <v>0</v>
      </c>
      <c r="G821" s="10">
        <v>0</v>
      </c>
      <c r="H821" s="10">
        <v>0</v>
      </c>
      <c r="I821" s="10">
        <v>0</v>
      </c>
      <c r="J821" s="10">
        <v>0</v>
      </c>
      <c r="K821" s="10">
        <v>0</v>
      </c>
      <c r="L821" s="10">
        <v>0</v>
      </c>
      <c r="M821" s="10">
        <v>0</v>
      </c>
      <c r="N821" s="10">
        <v>0</v>
      </c>
      <c r="O821" s="10">
        <v>0</v>
      </c>
      <c r="P821" s="10">
        <v>0</v>
      </c>
      <c r="Q821" s="10">
        <v>0</v>
      </c>
      <c r="R821" s="10">
        <v>0</v>
      </c>
      <c r="S821" s="10">
        <v>0</v>
      </c>
      <c r="T821" s="10">
        <v>0</v>
      </c>
    </row>
    <row r="822" spans="1:20" x14ac:dyDescent="0.15">
      <c r="A822" s="79" t="s">
        <v>727</v>
      </c>
      <c r="C822" s="58"/>
      <c r="D822" s="57" t="s">
        <v>69</v>
      </c>
      <c r="E822" s="10">
        <v>1875.51</v>
      </c>
      <c r="F822" s="10">
        <v>1875.51</v>
      </c>
      <c r="G822" s="10">
        <v>1875.51</v>
      </c>
      <c r="H822" s="10">
        <v>1875.51</v>
      </c>
      <c r="I822" s="10">
        <v>1875.51</v>
      </c>
      <c r="J822" s="10">
        <v>1875.51</v>
      </c>
      <c r="K822" s="10">
        <v>1875.51</v>
      </c>
      <c r="L822" s="10">
        <v>1875.51</v>
      </c>
      <c r="M822" s="10">
        <v>1875.51</v>
      </c>
      <c r="N822" s="10">
        <v>1875.51</v>
      </c>
      <c r="O822" s="10">
        <v>1875.51</v>
      </c>
      <c r="P822" s="10">
        <v>1875.51</v>
      </c>
      <c r="Q822" s="10">
        <v>1875.51</v>
      </c>
      <c r="R822" s="10">
        <v>1875.51</v>
      </c>
      <c r="S822" s="10">
        <v>1875.51</v>
      </c>
      <c r="T822" s="10">
        <v>1875.51</v>
      </c>
    </row>
    <row r="823" spans="1:20" x14ac:dyDescent="0.15">
      <c r="A823" s="79" t="s">
        <v>727</v>
      </c>
      <c r="C823" s="58"/>
      <c r="D823" s="59" t="s">
        <v>8</v>
      </c>
      <c r="E823" s="10">
        <v>1875.51</v>
      </c>
      <c r="F823" s="10">
        <v>1875.51</v>
      </c>
      <c r="G823" s="10">
        <v>1875.51</v>
      </c>
      <c r="H823" s="10">
        <v>1875.51</v>
      </c>
      <c r="I823" s="10">
        <v>1875.51</v>
      </c>
      <c r="J823" s="10">
        <v>1875.51</v>
      </c>
      <c r="K823" s="10">
        <v>1875.51</v>
      </c>
      <c r="L823" s="10">
        <v>1875.51</v>
      </c>
      <c r="M823" s="10">
        <v>1875.51</v>
      </c>
      <c r="N823" s="10">
        <v>1875.51</v>
      </c>
      <c r="O823" s="10">
        <v>1875.51</v>
      </c>
      <c r="P823" s="10">
        <v>1875.51</v>
      </c>
      <c r="Q823" s="10">
        <v>1875.51</v>
      </c>
      <c r="R823" s="10">
        <v>1875.51</v>
      </c>
      <c r="S823" s="10">
        <v>1875.51</v>
      </c>
      <c r="T823" s="10">
        <v>1875.51</v>
      </c>
    </row>
    <row r="824" spans="1:20" x14ac:dyDescent="0.15">
      <c r="A824" s="79" t="s">
        <v>727</v>
      </c>
      <c r="C824" s="58" t="s">
        <v>7</v>
      </c>
      <c r="D824" s="57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</row>
    <row r="825" spans="1:20" x14ac:dyDescent="0.15">
      <c r="A825" s="79" t="s">
        <v>727</v>
      </c>
      <c r="C825" s="4"/>
      <c r="D825" s="55" t="s">
        <v>6</v>
      </c>
      <c r="E825" s="10">
        <v>90290.700200000007</v>
      </c>
      <c r="F825" s="10">
        <v>100182.65549999999</v>
      </c>
      <c r="G825" s="10">
        <v>94757.189599999998</v>
      </c>
      <c r="H825" s="10">
        <v>85320.417000000001</v>
      </c>
      <c r="I825" s="10">
        <v>31646.786199999999</v>
      </c>
      <c r="J825" s="10">
        <v>96764.3459</v>
      </c>
      <c r="K825" s="10">
        <v>32203.3406</v>
      </c>
      <c r="L825" s="10">
        <v>75782.358999999997</v>
      </c>
      <c r="M825" s="10">
        <v>105816.43919999999</v>
      </c>
      <c r="N825" s="10">
        <v>26175.24</v>
      </c>
      <c r="O825" s="10">
        <v>138326.46369999999</v>
      </c>
      <c r="P825" s="10">
        <v>104131.68030000001</v>
      </c>
      <c r="Q825" s="10">
        <v>98688.599499999997</v>
      </c>
      <c r="R825" s="10">
        <v>97239.529800000004</v>
      </c>
      <c r="S825" s="10">
        <v>98643.277600000001</v>
      </c>
      <c r="T825" s="10">
        <v>97386.306700000001</v>
      </c>
    </row>
    <row r="826" spans="1:20" x14ac:dyDescent="0.15">
      <c r="A826" s="79" t="s">
        <v>727</v>
      </c>
      <c r="C826" s="4"/>
      <c r="D826" s="9" t="s">
        <v>5</v>
      </c>
      <c r="E826" s="10">
        <v>210776.68280000001</v>
      </c>
      <c r="F826" s="10">
        <v>253551.7267</v>
      </c>
      <c r="G826" s="10">
        <v>225224.87580000001</v>
      </c>
      <c r="H826" s="10">
        <v>198323.6005</v>
      </c>
      <c r="I826" s="10">
        <v>85500.1731</v>
      </c>
      <c r="J826" s="10">
        <v>231982.9406</v>
      </c>
      <c r="K826" s="10">
        <v>87410.982499999998</v>
      </c>
      <c r="L826" s="10">
        <v>177176.90460000001</v>
      </c>
      <c r="M826" s="10">
        <v>251344.86489999999</v>
      </c>
      <c r="N826" s="10">
        <v>67640.327499999999</v>
      </c>
      <c r="O826" s="10">
        <v>327844.21220000001</v>
      </c>
      <c r="P826" s="10">
        <v>249242.32500000001</v>
      </c>
      <c r="Q826" s="10">
        <v>238845.58970000001</v>
      </c>
      <c r="R826" s="10">
        <v>235495.39559999999</v>
      </c>
      <c r="S826" s="10">
        <v>241043.5356</v>
      </c>
      <c r="T826" s="10">
        <v>257715.35130000001</v>
      </c>
    </row>
    <row r="827" spans="1:20" x14ac:dyDescent="0.15">
      <c r="A827" s="79" t="s">
        <v>727</v>
      </c>
      <c r="C827" s="4"/>
      <c r="D827" s="55" t="s">
        <v>4</v>
      </c>
      <c r="E827" s="10">
        <v>364.38389999999998</v>
      </c>
      <c r="F827" s="10">
        <v>326.57780000000002</v>
      </c>
      <c r="G827" s="10">
        <v>370.63940000000002</v>
      </c>
      <c r="H827" s="10">
        <v>360.63299999999998</v>
      </c>
      <c r="I827" s="10">
        <v>73.860900000000001</v>
      </c>
      <c r="J827" s="10">
        <v>369.08010000000002</v>
      </c>
      <c r="K827" s="10">
        <v>75.787700000000001</v>
      </c>
      <c r="L827" s="10">
        <v>318.97719999999998</v>
      </c>
      <c r="M827" s="10">
        <v>420.07049999999998</v>
      </c>
      <c r="N827" s="10">
        <v>87.2136</v>
      </c>
      <c r="O827" s="10">
        <v>557.58870000000002</v>
      </c>
      <c r="P827" s="10">
        <v>408.4049</v>
      </c>
      <c r="Q827" s="10">
        <v>384.43700000000001</v>
      </c>
      <c r="R827" s="10">
        <v>376.53309999999999</v>
      </c>
      <c r="S827" s="10">
        <v>377.99959999999999</v>
      </c>
      <c r="T827" s="10">
        <v>287.1705</v>
      </c>
    </row>
    <row r="828" spans="1:20" x14ac:dyDescent="0.15">
      <c r="A828" s="79" t="s">
        <v>727</v>
      </c>
      <c r="C828" s="4"/>
      <c r="D828" s="55" t="s">
        <v>3</v>
      </c>
      <c r="E828" s="10">
        <v>1362.9169999999999</v>
      </c>
      <c r="F828" s="10">
        <v>1351.2366</v>
      </c>
      <c r="G828" s="10">
        <v>1203.2040999999999</v>
      </c>
      <c r="H828" s="10">
        <v>886.2414</v>
      </c>
      <c r="I828" s="10">
        <v>673.56899999999996</v>
      </c>
      <c r="J828" s="10">
        <v>1490.6998000000001</v>
      </c>
      <c r="K828" s="10">
        <v>639.22580000000005</v>
      </c>
      <c r="L828" s="10">
        <v>874.00070000000005</v>
      </c>
      <c r="M828" s="10">
        <v>1039.8565000000001</v>
      </c>
      <c r="N828" s="10">
        <v>165.1088</v>
      </c>
      <c r="O828" s="10">
        <v>1560.0102999999999</v>
      </c>
      <c r="P828" s="10">
        <v>987.03719999999998</v>
      </c>
      <c r="Q828" s="10">
        <v>546.94979999999998</v>
      </c>
      <c r="R828" s="10">
        <v>589.73900000000003</v>
      </c>
      <c r="S828" s="10">
        <v>519.50239999999997</v>
      </c>
      <c r="T828" s="10">
        <v>1114.299</v>
      </c>
    </row>
    <row r="829" spans="1:20" x14ac:dyDescent="0.15">
      <c r="A829" s="79" t="s">
        <v>727</v>
      </c>
      <c r="C829" s="4"/>
      <c r="D829" s="55" t="s">
        <v>2</v>
      </c>
      <c r="E829" s="10">
        <v>0</v>
      </c>
      <c r="F829" s="10">
        <v>0</v>
      </c>
      <c r="G829" s="10">
        <v>0</v>
      </c>
      <c r="H829" s="10">
        <v>0</v>
      </c>
      <c r="I829" s="10">
        <v>0</v>
      </c>
      <c r="J829" s="10">
        <v>0</v>
      </c>
      <c r="K829" s="10">
        <v>0</v>
      </c>
      <c r="L829" s="10">
        <v>0</v>
      </c>
      <c r="M829" s="10">
        <v>0</v>
      </c>
      <c r="N829" s="10">
        <v>0</v>
      </c>
      <c r="O829" s="10">
        <v>0</v>
      </c>
      <c r="P829" s="10">
        <v>0</v>
      </c>
      <c r="Q829" s="10">
        <v>0</v>
      </c>
      <c r="R829" s="10">
        <v>0</v>
      </c>
      <c r="S829" s="10">
        <v>0</v>
      </c>
      <c r="T829" s="10">
        <v>0</v>
      </c>
    </row>
    <row r="830" spans="1:20" x14ac:dyDescent="0.15">
      <c r="A830" s="79" t="s">
        <v>727</v>
      </c>
      <c r="C830" s="4"/>
      <c r="D830" s="55" t="s">
        <v>1</v>
      </c>
      <c r="E830" s="56">
        <v>6.1999999999999998E-3</v>
      </c>
      <c r="F830" s="56">
        <v>3.8E-3</v>
      </c>
      <c r="G830" s="56">
        <v>3.3E-3</v>
      </c>
      <c r="H830" s="56">
        <v>3.3E-3</v>
      </c>
      <c r="I830" s="56">
        <v>2.9999999999999997E-4</v>
      </c>
      <c r="J830" s="56">
        <v>2.8E-3</v>
      </c>
      <c r="K830" s="56">
        <v>2.9999999999999997E-4</v>
      </c>
      <c r="L830" s="56">
        <v>3.5999999999999999E-3</v>
      </c>
      <c r="M830" s="56">
        <v>4.1000000000000003E-3</v>
      </c>
      <c r="N830" s="56">
        <v>6.9999999999999999E-4</v>
      </c>
      <c r="O830" s="56">
        <v>4.7999999999999996E-3</v>
      </c>
      <c r="P830" s="56">
        <v>3.8999999999999998E-3</v>
      </c>
      <c r="Q830" s="56">
        <v>4.1000000000000003E-3</v>
      </c>
      <c r="R830" s="56">
        <v>4.1999999999999997E-3</v>
      </c>
      <c r="S830" s="56">
        <v>3.8999999999999998E-3</v>
      </c>
      <c r="T830" s="56">
        <v>4.0000000000000001E-3</v>
      </c>
    </row>
    <row r="831" spans="1:20" x14ac:dyDescent="0.15">
      <c r="A831" s="79" t="s">
        <v>727</v>
      </c>
      <c r="C831" s="4"/>
      <c r="D831" s="55" t="s">
        <v>286</v>
      </c>
      <c r="E831" s="10">
        <v>168.67414069999998</v>
      </c>
      <c r="F831" s="10">
        <v>460.89781020000004</v>
      </c>
      <c r="G831" s="10">
        <v>8887.52</v>
      </c>
      <c r="H831" s="10">
        <v>1576.25</v>
      </c>
      <c r="I831" s="10">
        <v>4063.8</v>
      </c>
      <c r="J831" s="10">
        <v>7434.13</v>
      </c>
      <c r="K831" s="10">
        <v>3856.4</v>
      </c>
      <c r="L831" s="10">
        <v>54.3483655</v>
      </c>
      <c r="M831" s="10">
        <v>1081.1600000000001</v>
      </c>
      <c r="N831" s="10">
        <v>2180.39</v>
      </c>
      <c r="O831" s="10">
        <v>359.08095450000002</v>
      </c>
      <c r="P831" s="10">
        <v>1026.18</v>
      </c>
      <c r="Q831" s="10">
        <v>359.34533470000002</v>
      </c>
      <c r="R831" s="10">
        <v>13984.7</v>
      </c>
      <c r="S831" s="10">
        <v>341.26434869999997</v>
      </c>
      <c r="T831" s="10">
        <v>223.54101180000001</v>
      </c>
    </row>
  </sheetData>
  <autoFilter ref="A1:T831"/>
  <mergeCells count="3">
    <mergeCell ref="C2:D2"/>
    <mergeCell ref="C282:D282"/>
    <mergeCell ref="C566:D566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"/>
  <sheetViews>
    <sheetView workbookViewId="0">
      <selection activeCell="O20" sqref="O20"/>
    </sheetView>
  </sheetViews>
  <sheetFormatPr defaultRowHeight="10.5" x14ac:dyDescent="0.15"/>
  <sheetData>
    <row r="2" spans="1:16" ht="15.75" x14ac:dyDescent="0.15">
      <c r="A2" s="92" t="s">
        <v>102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49"/>
      <c r="N2" s="49"/>
      <c r="O2" s="49"/>
      <c r="P2" s="49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0"/>
  <sheetViews>
    <sheetView workbookViewId="0">
      <pane ySplit="1" topLeftCell="A35" activePane="bottomLeft" state="frozen"/>
      <selection pane="bottomLeft" activeCell="C40" sqref="C40"/>
    </sheetView>
  </sheetViews>
  <sheetFormatPr defaultColWidth="10.6640625" defaultRowHeight="12.75" x14ac:dyDescent="0.2"/>
  <cols>
    <col min="1" max="2" width="10.6640625" style="53"/>
    <col min="3" max="3" width="30.6640625" style="53" customWidth="1"/>
    <col min="4" max="4" width="13.5" style="53" customWidth="1"/>
    <col min="5" max="5" width="14.33203125" style="53" customWidth="1"/>
    <col min="6" max="6" width="13.6640625" style="53" customWidth="1"/>
    <col min="7" max="30" width="5" style="53" customWidth="1"/>
    <col min="31" max="16384" width="10.6640625" style="53"/>
  </cols>
  <sheetData>
    <row r="1" spans="1:33" s="50" customFormat="1" ht="25.5" x14ac:dyDescent="0.2">
      <c r="A1" s="50" t="s">
        <v>724</v>
      </c>
      <c r="B1" s="50" t="s">
        <v>759</v>
      </c>
      <c r="C1" s="50" t="s">
        <v>54</v>
      </c>
      <c r="D1" s="50" t="s">
        <v>91</v>
      </c>
      <c r="E1" s="50" t="s">
        <v>92</v>
      </c>
      <c r="F1" s="50" t="s">
        <v>93</v>
      </c>
      <c r="G1" s="50">
        <v>1</v>
      </c>
      <c r="H1" s="50">
        <v>2</v>
      </c>
      <c r="I1" s="50">
        <v>3</v>
      </c>
      <c r="J1" s="50">
        <v>4</v>
      </c>
      <c r="K1" s="50">
        <v>5</v>
      </c>
      <c r="L1" s="50">
        <v>6</v>
      </c>
      <c r="M1" s="50">
        <v>7</v>
      </c>
      <c r="N1" s="50">
        <v>8</v>
      </c>
      <c r="O1" s="50">
        <v>9</v>
      </c>
      <c r="P1" s="50">
        <v>10</v>
      </c>
      <c r="Q1" s="50">
        <v>11</v>
      </c>
      <c r="R1" s="50">
        <v>12</v>
      </c>
      <c r="S1" s="50">
        <v>13</v>
      </c>
      <c r="T1" s="50">
        <v>14</v>
      </c>
      <c r="U1" s="50">
        <v>15</v>
      </c>
      <c r="V1" s="50">
        <v>16</v>
      </c>
      <c r="W1" s="50">
        <v>17</v>
      </c>
      <c r="X1" s="50">
        <v>18</v>
      </c>
      <c r="Y1" s="50">
        <v>19</v>
      </c>
      <c r="Z1" s="50">
        <v>20</v>
      </c>
      <c r="AA1" s="50">
        <v>21</v>
      </c>
      <c r="AB1" s="50">
        <v>22</v>
      </c>
      <c r="AC1" s="50">
        <v>23</v>
      </c>
      <c r="AD1" s="50">
        <v>24</v>
      </c>
      <c r="AE1" s="51" t="s">
        <v>156</v>
      </c>
      <c r="AF1" s="51" t="s">
        <v>157</v>
      </c>
      <c r="AG1" s="51" t="s">
        <v>158</v>
      </c>
    </row>
    <row r="2" spans="1:33" x14ac:dyDescent="0.2">
      <c r="C2" s="75" t="s">
        <v>98</v>
      </c>
      <c r="D2" s="75" t="s">
        <v>99</v>
      </c>
      <c r="E2" s="75" t="s">
        <v>95</v>
      </c>
      <c r="F2" s="75" t="s">
        <v>96</v>
      </c>
      <c r="G2" s="75">
        <v>1</v>
      </c>
      <c r="H2" s="75">
        <v>1</v>
      </c>
      <c r="I2" s="75">
        <v>1</v>
      </c>
      <c r="J2" s="75">
        <v>1</v>
      </c>
      <c r="K2" s="75">
        <v>1</v>
      </c>
      <c r="L2" s="75">
        <v>1</v>
      </c>
      <c r="M2" s="75">
        <v>1</v>
      </c>
      <c r="N2" s="75">
        <v>1</v>
      </c>
      <c r="O2" s="75">
        <v>1</v>
      </c>
      <c r="P2" s="75">
        <v>1</v>
      </c>
      <c r="Q2" s="75">
        <v>1</v>
      </c>
      <c r="R2" s="75">
        <v>1</v>
      </c>
      <c r="S2" s="75">
        <v>1</v>
      </c>
      <c r="T2" s="75">
        <v>1</v>
      </c>
      <c r="U2" s="75">
        <v>1</v>
      </c>
      <c r="V2" s="75">
        <v>1</v>
      </c>
      <c r="W2" s="75">
        <v>1</v>
      </c>
      <c r="X2" s="75">
        <v>1</v>
      </c>
      <c r="Y2" s="75">
        <v>1</v>
      </c>
      <c r="Z2" s="75">
        <v>1</v>
      </c>
      <c r="AA2" s="75">
        <v>1</v>
      </c>
      <c r="AB2" s="75">
        <v>1</v>
      </c>
      <c r="AC2" s="75">
        <v>1</v>
      </c>
      <c r="AD2" s="75">
        <v>1</v>
      </c>
      <c r="AE2" s="75">
        <v>24</v>
      </c>
      <c r="AF2" s="75">
        <v>168</v>
      </c>
      <c r="AG2" s="75">
        <v>8760</v>
      </c>
    </row>
    <row r="3" spans="1:33" x14ac:dyDescent="0.2">
      <c r="C3" s="75" t="s">
        <v>128</v>
      </c>
      <c r="D3" s="75" t="s">
        <v>94</v>
      </c>
      <c r="E3" s="75" t="s">
        <v>95</v>
      </c>
      <c r="F3" s="75" t="s">
        <v>96</v>
      </c>
      <c r="G3" s="75">
        <v>0.05</v>
      </c>
      <c r="H3" s="75">
        <v>0.05</v>
      </c>
      <c r="I3" s="75">
        <v>0.05</v>
      </c>
      <c r="J3" s="75">
        <v>0.05</v>
      </c>
      <c r="K3" s="75">
        <v>0.1</v>
      </c>
      <c r="L3" s="75">
        <v>0.2</v>
      </c>
      <c r="M3" s="75">
        <v>0.4</v>
      </c>
      <c r="N3" s="75">
        <v>0.5</v>
      </c>
      <c r="O3" s="75">
        <v>0.5</v>
      </c>
      <c r="P3" s="75">
        <v>0.35</v>
      </c>
      <c r="Q3" s="75">
        <v>0.15</v>
      </c>
      <c r="R3" s="75">
        <v>0.15</v>
      </c>
      <c r="S3" s="75">
        <v>0.15</v>
      </c>
      <c r="T3" s="75">
        <v>0.15</v>
      </c>
      <c r="U3" s="75">
        <v>0.15</v>
      </c>
      <c r="V3" s="75">
        <v>0.15</v>
      </c>
      <c r="W3" s="75">
        <v>0.35</v>
      </c>
      <c r="X3" s="75">
        <v>0.5</v>
      </c>
      <c r="Y3" s="75">
        <v>0.5</v>
      </c>
      <c r="Z3" s="75">
        <v>0.4</v>
      </c>
      <c r="AA3" s="75">
        <v>0.4</v>
      </c>
      <c r="AB3" s="75">
        <v>0.3</v>
      </c>
      <c r="AC3" s="75">
        <v>0.2</v>
      </c>
      <c r="AD3" s="75">
        <v>0.1</v>
      </c>
      <c r="AE3" s="75">
        <v>5.9</v>
      </c>
      <c r="AF3" s="75">
        <v>41.3</v>
      </c>
      <c r="AG3" s="75">
        <v>2153.5</v>
      </c>
    </row>
    <row r="4" spans="1:33" x14ac:dyDescent="0.2">
      <c r="C4" s="75" t="s">
        <v>90</v>
      </c>
      <c r="D4" s="75" t="s">
        <v>94</v>
      </c>
      <c r="E4" s="75" t="s">
        <v>95</v>
      </c>
      <c r="F4" s="75" t="s">
        <v>96</v>
      </c>
      <c r="G4" s="75">
        <v>1</v>
      </c>
      <c r="H4" s="75">
        <v>1</v>
      </c>
      <c r="I4" s="75">
        <v>1</v>
      </c>
      <c r="J4" s="75">
        <v>1</v>
      </c>
      <c r="K4" s="75">
        <v>1</v>
      </c>
      <c r="L4" s="75">
        <v>1</v>
      </c>
      <c r="M4" s="75">
        <v>1</v>
      </c>
      <c r="N4" s="75">
        <v>1</v>
      </c>
      <c r="O4" s="75">
        <v>1</v>
      </c>
      <c r="P4" s="75">
        <v>1</v>
      </c>
      <c r="Q4" s="75">
        <v>1</v>
      </c>
      <c r="R4" s="75">
        <v>1</v>
      </c>
      <c r="S4" s="75">
        <v>1</v>
      </c>
      <c r="T4" s="75">
        <v>1</v>
      </c>
      <c r="U4" s="75">
        <v>1</v>
      </c>
      <c r="V4" s="75">
        <v>1</v>
      </c>
      <c r="W4" s="75">
        <v>1</v>
      </c>
      <c r="X4" s="75">
        <v>1</v>
      </c>
      <c r="Y4" s="75">
        <v>1</v>
      </c>
      <c r="Z4" s="75">
        <v>1</v>
      </c>
      <c r="AA4" s="75">
        <v>1</v>
      </c>
      <c r="AB4" s="75">
        <v>1</v>
      </c>
      <c r="AC4" s="75">
        <v>1</v>
      </c>
      <c r="AD4" s="75">
        <v>1</v>
      </c>
      <c r="AE4" s="75">
        <v>24</v>
      </c>
      <c r="AF4" s="75">
        <v>168</v>
      </c>
      <c r="AG4" s="75">
        <v>8760</v>
      </c>
    </row>
    <row r="5" spans="1:33" x14ac:dyDescent="0.2">
      <c r="C5" s="75" t="s">
        <v>526</v>
      </c>
      <c r="D5" s="75" t="s">
        <v>94</v>
      </c>
      <c r="E5" s="75" t="s">
        <v>95</v>
      </c>
      <c r="F5" s="75" t="s">
        <v>527</v>
      </c>
      <c r="G5" s="75">
        <v>1</v>
      </c>
      <c r="H5" s="75">
        <v>1</v>
      </c>
      <c r="I5" s="75">
        <v>1</v>
      </c>
      <c r="J5" s="75">
        <v>1</v>
      </c>
      <c r="K5" s="75">
        <v>1</v>
      </c>
      <c r="L5" s="75">
        <v>1</v>
      </c>
      <c r="M5" s="75">
        <v>1</v>
      </c>
      <c r="N5" s="75">
        <v>1</v>
      </c>
      <c r="O5" s="75">
        <v>0.25</v>
      </c>
      <c r="P5" s="75">
        <v>0.25</v>
      </c>
      <c r="Q5" s="75">
        <v>0.25</v>
      </c>
      <c r="R5" s="75">
        <v>0.25</v>
      </c>
      <c r="S5" s="75">
        <v>0.25</v>
      </c>
      <c r="T5" s="75">
        <v>0.25</v>
      </c>
      <c r="U5" s="75">
        <v>0.25</v>
      </c>
      <c r="V5" s="75">
        <v>0.25</v>
      </c>
      <c r="W5" s="75">
        <v>0.25</v>
      </c>
      <c r="X5" s="75">
        <v>1</v>
      </c>
      <c r="Y5" s="75">
        <v>1</v>
      </c>
      <c r="Z5" s="75">
        <v>1</v>
      </c>
      <c r="AA5" s="75">
        <v>1</v>
      </c>
      <c r="AB5" s="75">
        <v>1</v>
      </c>
      <c r="AC5" s="75">
        <v>1</v>
      </c>
      <c r="AD5" s="75">
        <v>1</v>
      </c>
      <c r="AE5" s="75">
        <v>17.25</v>
      </c>
      <c r="AF5" s="75">
        <v>86.25</v>
      </c>
      <c r="AG5" s="75">
        <v>4497.32</v>
      </c>
    </row>
    <row r="6" spans="1:33" x14ac:dyDescent="0.2">
      <c r="C6" s="75"/>
      <c r="D6" s="75"/>
      <c r="E6" s="75"/>
      <c r="F6" s="75" t="s">
        <v>245</v>
      </c>
      <c r="G6" s="75">
        <v>1</v>
      </c>
      <c r="H6" s="75">
        <v>1</v>
      </c>
      <c r="I6" s="75">
        <v>1</v>
      </c>
      <c r="J6" s="75">
        <v>1</v>
      </c>
      <c r="K6" s="75">
        <v>1</v>
      </c>
      <c r="L6" s="75">
        <v>1</v>
      </c>
      <c r="M6" s="75">
        <v>1</v>
      </c>
      <c r="N6" s="75">
        <v>1</v>
      </c>
      <c r="O6" s="75">
        <v>1</v>
      </c>
      <c r="P6" s="75">
        <v>1</v>
      </c>
      <c r="Q6" s="75">
        <v>1</v>
      </c>
      <c r="R6" s="75">
        <v>1</v>
      </c>
      <c r="S6" s="75">
        <v>1</v>
      </c>
      <c r="T6" s="75">
        <v>1</v>
      </c>
      <c r="U6" s="75">
        <v>1</v>
      </c>
      <c r="V6" s="75">
        <v>1</v>
      </c>
      <c r="W6" s="75">
        <v>1</v>
      </c>
      <c r="X6" s="75">
        <v>1</v>
      </c>
      <c r="Y6" s="75">
        <v>1</v>
      </c>
      <c r="Z6" s="75">
        <v>1</v>
      </c>
      <c r="AA6" s="75">
        <v>1</v>
      </c>
      <c r="AB6" s="75">
        <v>1</v>
      </c>
      <c r="AC6" s="75">
        <v>1</v>
      </c>
      <c r="AD6" s="75">
        <v>1</v>
      </c>
      <c r="AE6" s="75">
        <v>24</v>
      </c>
      <c r="AF6" s="75"/>
      <c r="AG6" s="75"/>
    </row>
    <row r="7" spans="1:33" x14ac:dyDescent="0.2">
      <c r="A7" s="89" t="s">
        <v>764</v>
      </c>
      <c r="B7" s="89" t="s">
        <v>527</v>
      </c>
      <c r="C7" s="75" t="s">
        <v>106</v>
      </c>
      <c r="D7" s="75" t="s">
        <v>94</v>
      </c>
      <c r="E7" s="75" t="s">
        <v>95</v>
      </c>
      <c r="F7" s="75" t="s">
        <v>96</v>
      </c>
      <c r="G7" s="75">
        <v>1</v>
      </c>
      <c r="H7" s="75">
        <v>1</v>
      </c>
      <c r="I7" s="75">
        <v>1</v>
      </c>
      <c r="J7" s="75">
        <v>1</v>
      </c>
      <c r="K7" s="75">
        <v>1</v>
      </c>
      <c r="L7" s="75">
        <v>1</v>
      </c>
      <c r="M7" s="75">
        <v>1</v>
      </c>
      <c r="N7" s="75">
        <v>0.85</v>
      </c>
      <c r="O7" s="75">
        <v>0.39</v>
      </c>
      <c r="P7" s="75">
        <v>0.25</v>
      </c>
      <c r="Q7" s="75">
        <v>0.25</v>
      </c>
      <c r="R7" s="75">
        <v>0.25</v>
      </c>
      <c r="S7" s="75">
        <v>0.25</v>
      </c>
      <c r="T7" s="75">
        <v>0.25</v>
      </c>
      <c r="U7" s="75">
        <v>0.25</v>
      </c>
      <c r="V7" s="75">
        <v>0.25</v>
      </c>
      <c r="W7" s="75">
        <v>0.3</v>
      </c>
      <c r="X7" s="75">
        <v>0.52</v>
      </c>
      <c r="Y7" s="75">
        <v>0.87</v>
      </c>
      <c r="Z7" s="75">
        <v>0.87</v>
      </c>
      <c r="AA7" s="75">
        <v>0.87</v>
      </c>
      <c r="AB7" s="75">
        <v>1</v>
      </c>
      <c r="AC7" s="75">
        <v>1</v>
      </c>
      <c r="AD7" s="75">
        <v>1</v>
      </c>
      <c r="AE7" s="75">
        <v>16.420000000000002</v>
      </c>
      <c r="AF7" s="75">
        <v>114.94</v>
      </c>
      <c r="AG7" s="75">
        <v>5993.3</v>
      </c>
    </row>
    <row r="8" spans="1:33" x14ac:dyDescent="0.2">
      <c r="A8" s="89"/>
      <c r="B8" s="89" t="s">
        <v>761</v>
      </c>
      <c r="C8" s="75"/>
      <c r="D8" s="75"/>
      <c r="E8" s="75"/>
      <c r="F8" s="75"/>
      <c r="G8" s="75">
        <v>1</v>
      </c>
      <c r="H8" s="75">
        <v>1</v>
      </c>
      <c r="I8" s="75">
        <v>1</v>
      </c>
      <c r="J8" s="75">
        <v>1</v>
      </c>
      <c r="K8" s="75">
        <v>1</v>
      </c>
      <c r="L8" s="75">
        <v>1</v>
      </c>
      <c r="M8" s="75">
        <v>1</v>
      </c>
      <c r="N8" s="75">
        <v>0.85</v>
      </c>
      <c r="O8" s="75">
        <v>0.39</v>
      </c>
      <c r="P8" s="75">
        <v>0.25</v>
      </c>
      <c r="Q8" s="75">
        <v>0.25</v>
      </c>
      <c r="R8" s="75">
        <v>0.25</v>
      </c>
      <c r="S8" s="75">
        <v>0.25</v>
      </c>
      <c r="T8" s="75">
        <v>0.25</v>
      </c>
      <c r="U8" s="75">
        <v>0.25</v>
      </c>
      <c r="V8" s="75">
        <v>0.25</v>
      </c>
      <c r="W8" s="75">
        <v>0.3</v>
      </c>
      <c r="X8" s="75">
        <v>0.52</v>
      </c>
      <c r="Y8" s="75">
        <v>0.87</v>
      </c>
      <c r="Z8" s="75">
        <v>0.87</v>
      </c>
      <c r="AA8" s="75">
        <v>0.87</v>
      </c>
      <c r="AB8" s="75">
        <v>1</v>
      </c>
      <c r="AC8" s="75">
        <v>1</v>
      </c>
      <c r="AD8" s="75">
        <v>1</v>
      </c>
      <c r="AE8" s="75"/>
      <c r="AF8" s="75"/>
      <c r="AG8" s="75"/>
    </row>
    <row r="9" spans="1:33" x14ac:dyDescent="0.2">
      <c r="A9" s="89"/>
      <c r="B9" s="89" t="s">
        <v>762</v>
      </c>
      <c r="C9" s="75"/>
      <c r="D9" s="75"/>
      <c r="E9" s="75"/>
      <c r="F9" s="75"/>
      <c r="G9" s="75">
        <v>1</v>
      </c>
      <c r="H9" s="75">
        <v>1</v>
      </c>
      <c r="I9" s="75">
        <v>1</v>
      </c>
      <c r="J9" s="75">
        <v>1</v>
      </c>
      <c r="K9" s="75">
        <v>1</v>
      </c>
      <c r="L9" s="75">
        <v>1</v>
      </c>
      <c r="M9" s="75">
        <v>1</v>
      </c>
      <c r="N9" s="75">
        <v>0.85</v>
      </c>
      <c r="O9" s="75">
        <v>0.39</v>
      </c>
      <c r="P9" s="75">
        <v>0.25</v>
      </c>
      <c r="Q9" s="75">
        <v>0.25</v>
      </c>
      <c r="R9" s="75">
        <v>0.25</v>
      </c>
      <c r="S9" s="75">
        <v>0.25</v>
      </c>
      <c r="T9" s="75">
        <v>0.25</v>
      </c>
      <c r="U9" s="75">
        <v>0.25</v>
      </c>
      <c r="V9" s="75">
        <v>0.25</v>
      </c>
      <c r="W9" s="75">
        <v>0.3</v>
      </c>
      <c r="X9" s="75">
        <v>0.52</v>
      </c>
      <c r="Y9" s="75">
        <v>0.87</v>
      </c>
      <c r="Z9" s="75">
        <v>0.87</v>
      </c>
      <c r="AA9" s="75">
        <v>0.87</v>
      </c>
      <c r="AB9" s="75">
        <v>1</v>
      </c>
      <c r="AC9" s="75">
        <v>1</v>
      </c>
      <c r="AD9" s="75">
        <v>1</v>
      </c>
      <c r="AE9" s="75"/>
      <c r="AF9" s="75"/>
      <c r="AG9" s="75"/>
    </row>
    <row r="10" spans="1:33" x14ac:dyDescent="0.2">
      <c r="A10" s="90"/>
      <c r="C10" s="75" t="s">
        <v>107</v>
      </c>
      <c r="D10" s="75" t="s">
        <v>94</v>
      </c>
      <c r="E10" s="75" t="s">
        <v>95</v>
      </c>
      <c r="F10" s="75" t="s">
        <v>519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1</v>
      </c>
      <c r="P10" s="75">
        <v>1</v>
      </c>
      <c r="Q10" s="75">
        <v>1</v>
      </c>
      <c r="R10" s="75">
        <v>1</v>
      </c>
      <c r="S10" s="75">
        <v>0.5</v>
      </c>
      <c r="T10" s="75">
        <v>1</v>
      </c>
      <c r="U10" s="75">
        <v>1</v>
      </c>
      <c r="V10" s="75">
        <v>1</v>
      </c>
      <c r="W10" s="75">
        <v>1</v>
      </c>
      <c r="X10" s="75">
        <v>0</v>
      </c>
      <c r="Y10" s="75">
        <v>0</v>
      </c>
      <c r="Z10" s="75">
        <v>0</v>
      </c>
      <c r="AA10" s="75">
        <v>0</v>
      </c>
      <c r="AB10" s="75">
        <v>0</v>
      </c>
      <c r="AC10" s="75">
        <v>0</v>
      </c>
      <c r="AD10" s="75">
        <v>0</v>
      </c>
      <c r="AE10" s="75">
        <v>8.5</v>
      </c>
      <c r="AF10" s="75">
        <v>42.5</v>
      </c>
      <c r="AG10" s="75">
        <v>2216.0700000000002</v>
      </c>
    </row>
    <row r="11" spans="1:33" x14ac:dyDescent="0.2">
      <c r="C11" s="75"/>
      <c r="D11" s="75"/>
      <c r="E11" s="75"/>
      <c r="F11" s="75" t="s">
        <v>245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  <c r="R11" s="75">
        <v>0</v>
      </c>
      <c r="S11" s="75">
        <v>0</v>
      </c>
      <c r="T11" s="75">
        <v>0</v>
      </c>
      <c r="U11" s="75">
        <v>0</v>
      </c>
      <c r="V11" s="75">
        <v>0</v>
      </c>
      <c r="W11" s="75">
        <v>0</v>
      </c>
      <c r="X11" s="75">
        <v>0</v>
      </c>
      <c r="Y11" s="75">
        <v>0</v>
      </c>
      <c r="Z11" s="75">
        <v>0</v>
      </c>
      <c r="AA11" s="75">
        <v>0</v>
      </c>
      <c r="AB11" s="75">
        <v>0</v>
      </c>
      <c r="AC11" s="75">
        <v>0</v>
      </c>
      <c r="AD11" s="75">
        <v>0</v>
      </c>
      <c r="AE11" s="75">
        <v>0</v>
      </c>
      <c r="AF11" s="75"/>
      <c r="AG11" s="75"/>
    </row>
    <row r="12" spans="1:33" x14ac:dyDescent="0.2">
      <c r="A12" s="89" t="s">
        <v>763</v>
      </c>
      <c r="B12" s="89" t="s">
        <v>527</v>
      </c>
      <c r="C12" s="75" t="s">
        <v>103</v>
      </c>
      <c r="D12" s="75" t="s">
        <v>94</v>
      </c>
      <c r="E12" s="75" t="s">
        <v>95</v>
      </c>
      <c r="F12" s="75" t="s">
        <v>96</v>
      </c>
      <c r="G12" s="75">
        <v>6.7000000000000004E-2</v>
      </c>
      <c r="H12" s="75">
        <v>6.7000000000000004E-2</v>
      </c>
      <c r="I12" s="75">
        <v>6.7000000000000004E-2</v>
      </c>
      <c r="J12" s="75">
        <v>6.7000000000000004E-2</v>
      </c>
      <c r="K12" s="75">
        <v>0.187</v>
      </c>
      <c r="L12" s="75">
        <v>0.39400000000000002</v>
      </c>
      <c r="M12" s="75">
        <v>0.44</v>
      </c>
      <c r="N12" s="75">
        <v>0.39300000000000002</v>
      </c>
      <c r="O12" s="75">
        <v>0.17199999999999999</v>
      </c>
      <c r="P12" s="75">
        <v>0.11899999999999999</v>
      </c>
      <c r="Q12" s="75">
        <v>0.11899999999999999</v>
      </c>
      <c r="R12" s="75">
        <v>0.11899999999999999</v>
      </c>
      <c r="S12" s="75">
        <v>0.11899999999999999</v>
      </c>
      <c r="T12" s="75">
        <v>0.11899999999999999</v>
      </c>
      <c r="U12" s="75">
        <v>0.11899999999999999</v>
      </c>
      <c r="V12" s="75">
        <v>0.20599999999999999</v>
      </c>
      <c r="W12" s="75">
        <v>0.439</v>
      </c>
      <c r="X12" s="75">
        <v>0.61599999999999999</v>
      </c>
      <c r="Y12" s="75">
        <v>0.82899999999999996</v>
      </c>
      <c r="Z12" s="75">
        <v>0.98599999999999999</v>
      </c>
      <c r="AA12" s="75">
        <v>1</v>
      </c>
      <c r="AB12" s="75">
        <v>0.69199999999999995</v>
      </c>
      <c r="AC12" s="75">
        <v>0.38400000000000001</v>
      </c>
      <c r="AD12" s="75">
        <v>0.16</v>
      </c>
      <c r="AE12" s="75">
        <v>7.88</v>
      </c>
      <c r="AF12" s="75">
        <v>55.16</v>
      </c>
      <c r="AG12" s="75">
        <v>2876.2</v>
      </c>
    </row>
    <row r="13" spans="1:33" x14ac:dyDescent="0.2">
      <c r="A13" s="89"/>
      <c r="B13" s="89" t="s">
        <v>761</v>
      </c>
      <c r="C13" s="75"/>
      <c r="D13" s="75"/>
      <c r="E13" s="75"/>
      <c r="F13" s="75"/>
      <c r="G13" s="75">
        <v>6.7000000000000004E-2</v>
      </c>
      <c r="H13" s="75">
        <v>6.7000000000000004E-2</v>
      </c>
      <c r="I13" s="75">
        <v>6.7000000000000004E-2</v>
      </c>
      <c r="J13" s="75">
        <v>6.7000000000000004E-2</v>
      </c>
      <c r="K13" s="75">
        <v>0.187</v>
      </c>
      <c r="L13" s="75">
        <v>0.39400000000000002</v>
      </c>
      <c r="M13" s="75">
        <v>0.44</v>
      </c>
      <c r="N13" s="75">
        <v>0.39300000000000002</v>
      </c>
      <c r="O13" s="75">
        <v>0.17199999999999999</v>
      </c>
      <c r="P13" s="75">
        <v>0.11899999999999999</v>
      </c>
      <c r="Q13" s="75">
        <v>0.11899999999999999</v>
      </c>
      <c r="R13" s="75">
        <v>0.11899999999999999</v>
      </c>
      <c r="S13" s="75">
        <v>0.11899999999999999</v>
      </c>
      <c r="T13" s="75">
        <v>0.11899999999999999</v>
      </c>
      <c r="U13" s="75">
        <v>0.11899999999999999</v>
      </c>
      <c r="V13" s="75">
        <v>0.20599999999999999</v>
      </c>
      <c r="W13" s="75">
        <v>0.439</v>
      </c>
      <c r="X13" s="75">
        <v>0.61599999999999999</v>
      </c>
      <c r="Y13" s="75">
        <v>0.82899999999999996</v>
      </c>
      <c r="Z13" s="75">
        <v>0.98599999999999999</v>
      </c>
      <c r="AA13" s="75">
        <v>1</v>
      </c>
      <c r="AB13" s="75">
        <v>0.69199999999999995</v>
      </c>
      <c r="AC13" s="75">
        <v>0.38400000000000001</v>
      </c>
      <c r="AD13" s="75">
        <v>0.16</v>
      </c>
      <c r="AE13" s="75"/>
      <c r="AF13" s="75"/>
      <c r="AG13" s="75"/>
    </row>
    <row r="14" spans="1:33" x14ac:dyDescent="0.2">
      <c r="A14" s="89"/>
      <c r="B14" s="89" t="s">
        <v>762</v>
      </c>
      <c r="C14" s="75"/>
      <c r="D14" s="75"/>
      <c r="E14" s="75"/>
      <c r="F14" s="75"/>
      <c r="G14" s="75">
        <v>6.7000000000000004E-2</v>
      </c>
      <c r="H14" s="75">
        <v>6.7000000000000004E-2</v>
      </c>
      <c r="I14" s="75">
        <v>6.7000000000000004E-2</v>
      </c>
      <c r="J14" s="75">
        <v>6.7000000000000004E-2</v>
      </c>
      <c r="K14" s="75">
        <v>0.187</v>
      </c>
      <c r="L14" s="75">
        <v>0.39400000000000002</v>
      </c>
      <c r="M14" s="75">
        <v>0.44</v>
      </c>
      <c r="N14" s="75">
        <v>0.39300000000000002</v>
      </c>
      <c r="O14" s="75">
        <v>0.17199999999999999</v>
      </c>
      <c r="P14" s="75">
        <v>0.11899999999999999</v>
      </c>
      <c r="Q14" s="75">
        <v>0.11899999999999999</v>
      </c>
      <c r="R14" s="75">
        <v>0.11899999999999999</v>
      </c>
      <c r="S14" s="75">
        <v>0.11899999999999999</v>
      </c>
      <c r="T14" s="75">
        <v>0.11899999999999999</v>
      </c>
      <c r="U14" s="75">
        <v>0.11899999999999999</v>
      </c>
      <c r="V14" s="75">
        <v>0.20599999999999999</v>
      </c>
      <c r="W14" s="75">
        <v>0.439</v>
      </c>
      <c r="X14" s="75">
        <v>0.61599999999999999</v>
      </c>
      <c r="Y14" s="75">
        <v>0.82899999999999996</v>
      </c>
      <c r="Z14" s="75">
        <v>0.98599999999999999</v>
      </c>
      <c r="AA14" s="75">
        <v>1</v>
      </c>
      <c r="AB14" s="75">
        <v>0.69199999999999995</v>
      </c>
      <c r="AC14" s="75">
        <v>0.38400000000000001</v>
      </c>
      <c r="AD14" s="75">
        <v>0.16</v>
      </c>
      <c r="AE14" s="75"/>
      <c r="AF14" s="75"/>
      <c r="AG14" s="75"/>
    </row>
    <row r="15" spans="1:33" x14ac:dyDescent="0.2">
      <c r="A15" s="90"/>
      <c r="C15" s="75" t="s">
        <v>104</v>
      </c>
      <c r="D15" s="75" t="s">
        <v>94</v>
      </c>
      <c r="E15" s="75" t="s">
        <v>95</v>
      </c>
      <c r="F15" s="75" t="s">
        <v>125</v>
      </c>
      <c r="G15" s="75">
        <v>0.18</v>
      </c>
      <c r="H15" s="75">
        <v>0.18</v>
      </c>
      <c r="I15" s="75">
        <v>0.18</v>
      </c>
      <c r="J15" s="75">
        <v>0.18</v>
      </c>
      <c r="K15" s="75">
        <v>0.18</v>
      </c>
      <c r="L15" s="75">
        <v>0.18</v>
      </c>
      <c r="M15" s="75">
        <v>0.18</v>
      </c>
      <c r="N15" s="75">
        <v>0.18</v>
      </c>
      <c r="O15" s="75">
        <v>0.9</v>
      </c>
      <c r="P15" s="75">
        <v>0.9</v>
      </c>
      <c r="Q15" s="75">
        <v>0.9</v>
      </c>
      <c r="R15" s="75">
        <v>0.9</v>
      </c>
      <c r="S15" s="75">
        <v>0.8</v>
      </c>
      <c r="T15" s="75">
        <v>0.9</v>
      </c>
      <c r="U15" s="75">
        <v>0.9</v>
      </c>
      <c r="V15" s="75">
        <v>0.9</v>
      </c>
      <c r="W15" s="75">
        <v>0.9</v>
      </c>
      <c r="X15" s="75">
        <v>0.18</v>
      </c>
      <c r="Y15" s="75">
        <v>0.18</v>
      </c>
      <c r="Z15" s="75">
        <v>0.18</v>
      </c>
      <c r="AA15" s="75">
        <v>0.18</v>
      </c>
      <c r="AB15" s="75">
        <v>0.18</v>
      </c>
      <c r="AC15" s="75">
        <v>0.18</v>
      </c>
      <c r="AD15" s="75">
        <v>0.18</v>
      </c>
      <c r="AE15" s="75">
        <v>10.7</v>
      </c>
      <c r="AF15" s="75">
        <v>53.5</v>
      </c>
      <c r="AG15" s="75">
        <v>2789.64</v>
      </c>
    </row>
    <row r="16" spans="1:33" x14ac:dyDescent="0.2">
      <c r="C16" s="75"/>
      <c r="D16" s="75"/>
      <c r="E16" s="75"/>
      <c r="F16" s="75" t="s">
        <v>245</v>
      </c>
      <c r="G16" s="75">
        <v>0.18</v>
      </c>
      <c r="H16" s="75">
        <v>0.18</v>
      </c>
      <c r="I16" s="75">
        <v>0.18</v>
      </c>
      <c r="J16" s="75">
        <v>0.18</v>
      </c>
      <c r="K16" s="75">
        <v>0.18</v>
      </c>
      <c r="L16" s="75">
        <v>0.18</v>
      </c>
      <c r="M16" s="75">
        <v>0.18</v>
      </c>
      <c r="N16" s="75">
        <v>0.18</v>
      </c>
      <c r="O16" s="75">
        <v>0.18</v>
      </c>
      <c r="P16" s="75">
        <v>0.18</v>
      </c>
      <c r="Q16" s="75">
        <v>0.18</v>
      </c>
      <c r="R16" s="75">
        <v>0.18</v>
      </c>
      <c r="S16" s="75">
        <v>0.18</v>
      </c>
      <c r="T16" s="75">
        <v>0.18</v>
      </c>
      <c r="U16" s="75">
        <v>0.18</v>
      </c>
      <c r="V16" s="75">
        <v>0.18</v>
      </c>
      <c r="W16" s="75">
        <v>0.18</v>
      </c>
      <c r="X16" s="75">
        <v>0.18</v>
      </c>
      <c r="Y16" s="75">
        <v>0.18</v>
      </c>
      <c r="Z16" s="75">
        <v>0.18</v>
      </c>
      <c r="AA16" s="75">
        <v>0.18</v>
      </c>
      <c r="AB16" s="75">
        <v>0.18</v>
      </c>
      <c r="AC16" s="75">
        <v>0.18</v>
      </c>
      <c r="AD16" s="75">
        <v>0.18</v>
      </c>
      <c r="AE16" s="75">
        <v>4.32</v>
      </c>
      <c r="AF16" s="75"/>
      <c r="AG16" s="75"/>
    </row>
    <row r="17" spans="1:33" x14ac:dyDescent="0.2">
      <c r="C17" s="75" t="s">
        <v>105</v>
      </c>
      <c r="D17" s="75" t="s">
        <v>94</v>
      </c>
      <c r="E17" s="75" t="s">
        <v>95</v>
      </c>
      <c r="F17" s="75" t="s">
        <v>96</v>
      </c>
      <c r="G17" s="75">
        <v>1</v>
      </c>
      <c r="H17" s="75">
        <v>1</v>
      </c>
      <c r="I17" s="75">
        <v>1</v>
      </c>
      <c r="J17" s="75">
        <v>1</v>
      </c>
      <c r="K17" s="75">
        <v>1</v>
      </c>
      <c r="L17" s="75">
        <v>1</v>
      </c>
      <c r="M17" s="75">
        <v>1</v>
      </c>
      <c r="N17" s="75">
        <v>1</v>
      </c>
      <c r="O17" s="75">
        <v>1</v>
      </c>
      <c r="P17" s="75">
        <v>1</v>
      </c>
      <c r="Q17" s="75">
        <v>1</v>
      </c>
      <c r="R17" s="75">
        <v>1</v>
      </c>
      <c r="S17" s="75">
        <v>1</v>
      </c>
      <c r="T17" s="75">
        <v>1</v>
      </c>
      <c r="U17" s="75">
        <v>1</v>
      </c>
      <c r="V17" s="75">
        <v>1</v>
      </c>
      <c r="W17" s="75">
        <v>1</v>
      </c>
      <c r="X17" s="75">
        <v>1</v>
      </c>
      <c r="Y17" s="75">
        <v>1</v>
      </c>
      <c r="Z17" s="75">
        <v>1</v>
      </c>
      <c r="AA17" s="75">
        <v>1</v>
      </c>
      <c r="AB17" s="75">
        <v>1</v>
      </c>
      <c r="AC17" s="75">
        <v>1</v>
      </c>
      <c r="AD17" s="75">
        <v>1</v>
      </c>
      <c r="AE17" s="75">
        <v>24</v>
      </c>
      <c r="AF17" s="75">
        <v>168</v>
      </c>
      <c r="AG17" s="75">
        <v>8760</v>
      </c>
    </row>
    <row r="18" spans="1:33" x14ac:dyDescent="0.2">
      <c r="A18" s="89" t="s">
        <v>760</v>
      </c>
      <c r="B18" s="89" t="s">
        <v>527</v>
      </c>
      <c r="C18" s="75" t="s">
        <v>108</v>
      </c>
      <c r="D18" s="75" t="s">
        <v>94</v>
      </c>
      <c r="E18" s="75" t="s">
        <v>95</v>
      </c>
      <c r="F18" s="75" t="s">
        <v>96</v>
      </c>
      <c r="G18" s="75">
        <v>0.45</v>
      </c>
      <c r="H18" s="75">
        <v>0.41</v>
      </c>
      <c r="I18" s="75">
        <v>0.39</v>
      </c>
      <c r="J18" s="75">
        <v>0.38</v>
      </c>
      <c r="K18" s="75">
        <v>0.38</v>
      </c>
      <c r="L18" s="75">
        <v>0.43</v>
      </c>
      <c r="M18" s="75">
        <v>0.54</v>
      </c>
      <c r="N18" s="75">
        <v>0.65</v>
      </c>
      <c r="O18" s="75">
        <v>0.66</v>
      </c>
      <c r="P18" s="75">
        <v>0.67</v>
      </c>
      <c r="Q18" s="75">
        <v>0.69</v>
      </c>
      <c r="R18" s="75">
        <v>0.7</v>
      </c>
      <c r="S18" s="75">
        <v>0.69</v>
      </c>
      <c r="T18" s="75">
        <v>0.66</v>
      </c>
      <c r="U18" s="75">
        <v>0.65</v>
      </c>
      <c r="V18" s="75">
        <v>0.68</v>
      </c>
      <c r="W18" s="75">
        <v>0.8</v>
      </c>
      <c r="X18" s="75">
        <v>1</v>
      </c>
      <c r="Y18" s="75">
        <v>1</v>
      </c>
      <c r="Z18" s="75">
        <v>0.93</v>
      </c>
      <c r="AA18" s="75">
        <v>0.89</v>
      </c>
      <c r="AB18" s="75">
        <v>0.85</v>
      </c>
      <c r="AC18" s="75">
        <v>0.71</v>
      </c>
      <c r="AD18" s="75">
        <v>0.57999999999999996</v>
      </c>
      <c r="AE18" s="75">
        <v>15.79</v>
      </c>
      <c r="AF18" s="75">
        <v>110.53</v>
      </c>
      <c r="AG18" s="75">
        <v>5763.35</v>
      </c>
    </row>
    <row r="19" spans="1:33" x14ac:dyDescent="0.2">
      <c r="A19" s="89"/>
      <c r="B19" s="89" t="s">
        <v>761</v>
      </c>
      <c r="C19" s="75"/>
      <c r="D19" s="75"/>
      <c r="E19" s="75"/>
      <c r="F19" s="75"/>
      <c r="G19" s="75">
        <v>0.45</v>
      </c>
      <c r="H19" s="75">
        <v>0.41</v>
      </c>
      <c r="I19" s="75">
        <v>0.39</v>
      </c>
      <c r="J19" s="75">
        <v>0.38</v>
      </c>
      <c r="K19" s="75">
        <v>0.38</v>
      </c>
      <c r="L19" s="75">
        <v>0.43</v>
      </c>
      <c r="M19" s="75">
        <v>0.54</v>
      </c>
      <c r="N19" s="75">
        <v>0.65</v>
      </c>
      <c r="O19" s="75">
        <v>0.66</v>
      </c>
      <c r="P19" s="75">
        <v>0.67</v>
      </c>
      <c r="Q19" s="75">
        <v>0.69</v>
      </c>
      <c r="R19" s="75">
        <v>0.7</v>
      </c>
      <c r="S19" s="75">
        <v>0.69</v>
      </c>
      <c r="T19" s="75">
        <v>0.66</v>
      </c>
      <c r="U19" s="75">
        <v>0.65</v>
      </c>
      <c r="V19" s="75">
        <v>0.68</v>
      </c>
      <c r="W19" s="75">
        <v>0.8</v>
      </c>
      <c r="X19" s="75">
        <v>1</v>
      </c>
      <c r="Y19" s="75">
        <v>1</v>
      </c>
      <c r="Z19" s="75">
        <v>0.93</v>
      </c>
      <c r="AA19" s="75">
        <v>0.89</v>
      </c>
      <c r="AB19" s="75">
        <v>0.85</v>
      </c>
      <c r="AC19" s="75">
        <v>0.71</v>
      </c>
      <c r="AD19" s="75">
        <v>0.57999999999999996</v>
      </c>
      <c r="AE19" s="75"/>
      <c r="AF19" s="75"/>
      <c r="AG19" s="75"/>
    </row>
    <row r="20" spans="1:33" x14ac:dyDescent="0.2">
      <c r="A20" s="89"/>
      <c r="B20" s="89" t="s">
        <v>762</v>
      </c>
      <c r="C20" s="75"/>
      <c r="D20" s="75"/>
      <c r="E20" s="75"/>
      <c r="F20" s="75"/>
      <c r="G20" s="75">
        <v>0.45</v>
      </c>
      <c r="H20" s="75">
        <v>0.41</v>
      </c>
      <c r="I20" s="75">
        <v>0.39</v>
      </c>
      <c r="J20" s="75">
        <v>0.38</v>
      </c>
      <c r="K20" s="75">
        <v>0.38</v>
      </c>
      <c r="L20" s="75">
        <v>0.43</v>
      </c>
      <c r="M20" s="75">
        <v>0.54</v>
      </c>
      <c r="N20" s="75">
        <v>0.65</v>
      </c>
      <c r="O20" s="75">
        <v>0.66</v>
      </c>
      <c r="P20" s="75">
        <v>0.67</v>
      </c>
      <c r="Q20" s="75">
        <v>0.69</v>
      </c>
      <c r="R20" s="75">
        <v>0.7</v>
      </c>
      <c r="S20" s="75">
        <v>0.69</v>
      </c>
      <c r="T20" s="75">
        <v>0.66</v>
      </c>
      <c r="U20" s="75">
        <v>0.65</v>
      </c>
      <c r="V20" s="75">
        <v>0.68</v>
      </c>
      <c r="W20" s="75">
        <v>0.8</v>
      </c>
      <c r="X20" s="75">
        <v>1</v>
      </c>
      <c r="Y20" s="75">
        <v>1</v>
      </c>
      <c r="Z20" s="75">
        <v>0.93</v>
      </c>
      <c r="AA20" s="75">
        <v>0.89</v>
      </c>
      <c r="AB20" s="75">
        <v>0.85</v>
      </c>
      <c r="AC20" s="75">
        <v>0.71</v>
      </c>
      <c r="AD20" s="75">
        <v>0.57999999999999996</v>
      </c>
      <c r="AE20" s="75"/>
      <c r="AF20" s="75"/>
      <c r="AG20" s="75"/>
    </row>
    <row r="21" spans="1:33" x14ac:dyDescent="0.2">
      <c r="A21" s="90"/>
      <c r="C21" s="75" t="s">
        <v>109</v>
      </c>
      <c r="D21" s="75" t="s">
        <v>94</v>
      </c>
      <c r="E21" s="75" t="s">
        <v>95</v>
      </c>
      <c r="F21" s="75" t="s">
        <v>125</v>
      </c>
      <c r="G21" s="75">
        <v>0.33</v>
      </c>
      <c r="H21" s="75">
        <v>0.33</v>
      </c>
      <c r="I21" s="75">
        <v>0.33</v>
      </c>
      <c r="J21" s="75">
        <v>0.33</v>
      </c>
      <c r="K21" s="75">
        <v>0.33</v>
      </c>
      <c r="L21" s="75">
        <v>0.33</v>
      </c>
      <c r="M21" s="75">
        <v>0.33</v>
      </c>
      <c r="N21" s="75">
        <v>0.5</v>
      </c>
      <c r="O21" s="75">
        <v>1</v>
      </c>
      <c r="P21" s="75">
        <v>1</v>
      </c>
      <c r="Q21" s="75">
        <v>1</v>
      </c>
      <c r="R21" s="75">
        <v>1</v>
      </c>
      <c r="S21" s="75">
        <v>0.94</v>
      </c>
      <c r="T21" s="75">
        <v>1</v>
      </c>
      <c r="U21" s="75">
        <v>1</v>
      </c>
      <c r="V21" s="75">
        <v>1</v>
      </c>
      <c r="W21" s="75">
        <v>1</v>
      </c>
      <c r="X21" s="75">
        <v>0.5</v>
      </c>
      <c r="Y21" s="75">
        <v>0.33</v>
      </c>
      <c r="Z21" s="75">
        <v>0.33</v>
      </c>
      <c r="AA21" s="75">
        <v>0.33</v>
      </c>
      <c r="AB21" s="75">
        <v>0.33</v>
      </c>
      <c r="AC21" s="75">
        <v>0.33</v>
      </c>
      <c r="AD21" s="75">
        <v>0.33</v>
      </c>
      <c r="AE21" s="75">
        <v>14.23</v>
      </c>
      <c r="AF21" s="75">
        <v>71.150000000000006</v>
      </c>
      <c r="AG21" s="75">
        <v>3709.96</v>
      </c>
    </row>
    <row r="22" spans="1:33" x14ac:dyDescent="0.2">
      <c r="C22" s="75"/>
      <c r="D22" s="75"/>
      <c r="E22" s="75"/>
      <c r="F22" s="75" t="s">
        <v>245</v>
      </c>
      <c r="G22" s="75">
        <v>0.33</v>
      </c>
      <c r="H22" s="75">
        <v>0.33</v>
      </c>
      <c r="I22" s="75">
        <v>0.33</v>
      </c>
      <c r="J22" s="75">
        <v>0.33</v>
      </c>
      <c r="K22" s="75">
        <v>0.33</v>
      </c>
      <c r="L22" s="75">
        <v>0.33</v>
      </c>
      <c r="M22" s="75">
        <v>0.33</v>
      </c>
      <c r="N22" s="75">
        <v>0.33</v>
      </c>
      <c r="O22" s="75">
        <v>0.33</v>
      </c>
      <c r="P22" s="75">
        <v>0.33</v>
      </c>
      <c r="Q22" s="75">
        <v>0.33</v>
      </c>
      <c r="R22" s="75">
        <v>0.33</v>
      </c>
      <c r="S22" s="75">
        <v>0.33</v>
      </c>
      <c r="T22" s="75">
        <v>0.33</v>
      </c>
      <c r="U22" s="75">
        <v>0.33</v>
      </c>
      <c r="V22" s="75">
        <v>0.33</v>
      </c>
      <c r="W22" s="75">
        <v>0.33</v>
      </c>
      <c r="X22" s="75">
        <v>0.33</v>
      </c>
      <c r="Y22" s="75">
        <v>0.33</v>
      </c>
      <c r="Z22" s="75">
        <v>0.33</v>
      </c>
      <c r="AA22" s="75">
        <v>0.33</v>
      </c>
      <c r="AB22" s="75">
        <v>0.33</v>
      </c>
      <c r="AC22" s="75">
        <v>0.33</v>
      </c>
      <c r="AD22" s="75">
        <v>0.33</v>
      </c>
      <c r="AE22" s="75">
        <v>7.92</v>
      </c>
      <c r="AF22" s="75"/>
      <c r="AG22" s="75"/>
    </row>
    <row r="23" spans="1:33" x14ac:dyDescent="0.2">
      <c r="C23" s="75" t="s">
        <v>127</v>
      </c>
      <c r="D23" s="75" t="s">
        <v>119</v>
      </c>
      <c r="E23" s="75" t="s">
        <v>95</v>
      </c>
      <c r="F23" s="75" t="s">
        <v>96</v>
      </c>
      <c r="G23" s="75">
        <v>120</v>
      </c>
      <c r="H23" s="75">
        <v>120</v>
      </c>
      <c r="I23" s="75">
        <v>120</v>
      </c>
      <c r="J23" s="75">
        <v>120</v>
      </c>
      <c r="K23" s="75">
        <v>120</v>
      </c>
      <c r="L23" s="75">
        <v>120</v>
      </c>
      <c r="M23" s="75">
        <v>120</v>
      </c>
      <c r="N23" s="75">
        <v>120</v>
      </c>
      <c r="O23" s="75">
        <v>120</v>
      </c>
      <c r="P23" s="75">
        <v>120</v>
      </c>
      <c r="Q23" s="75">
        <v>120</v>
      </c>
      <c r="R23" s="75">
        <v>120</v>
      </c>
      <c r="S23" s="75">
        <v>120</v>
      </c>
      <c r="T23" s="75">
        <v>120</v>
      </c>
      <c r="U23" s="75">
        <v>120</v>
      </c>
      <c r="V23" s="75">
        <v>120</v>
      </c>
      <c r="W23" s="75">
        <v>120</v>
      </c>
      <c r="X23" s="75">
        <v>120</v>
      </c>
      <c r="Y23" s="75">
        <v>120</v>
      </c>
      <c r="Z23" s="75">
        <v>120</v>
      </c>
      <c r="AA23" s="75">
        <v>120</v>
      </c>
      <c r="AB23" s="75">
        <v>120</v>
      </c>
      <c r="AC23" s="75">
        <v>120</v>
      </c>
      <c r="AD23" s="75">
        <v>120</v>
      </c>
      <c r="AE23" s="75">
        <v>2880</v>
      </c>
      <c r="AF23" s="75">
        <v>20160</v>
      </c>
      <c r="AG23" s="75">
        <v>1051200</v>
      </c>
    </row>
    <row r="24" spans="1:33" x14ac:dyDescent="0.2">
      <c r="C24" s="75" t="s">
        <v>117</v>
      </c>
      <c r="D24" s="75" t="s">
        <v>94</v>
      </c>
      <c r="E24" s="75" t="s">
        <v>95</v>
      </c>
      <c r="F24" s="75" t="s">
        <v>96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  <c r="R24" s="75">
        <v>0</v>
      </c>
      <c r="S24" s="75">
        <v>0</v>
      </c>
      <c r="T24" s="75">
        <v>0</v>
      </c>
      <c r="U24" s="75">
        <v>0</v>
      </c>
      <c r="V24" s="75">
        <v>0</v>
      </c>
      <c r="W24" s="75">
        <v>0</v>
      </c>
      <c r="X24" s="75">
        <v>0</v>
      </c>
      <c r="Y24" s="75">
        <v>0</v>
      </c>
      <c r="Z24" s="75">
        <v>0</v>
      </c>
      <c r="AA24" s="75">
        <v>0</v>
      </c>
      <c r="AB24" s="75">
        <v>0</v>
      </c>
      <c r="AC24" s="75">
        <v>0</v>
      </c>
      <c r="AD24" s="75">
        <v>0</v>
      </c>
      <c r="AE24" s="75">
        <v>0</v>
      </c>
      <c r="AF24" s="75">
        <v>0</v>
      </c>
      <c r="AG24" s="75">
        <v>0</v>
      </c>
    </row>
    <row r="25" spans="1:33" x14ac:dyDescent="0.2">
      <c r="C25" s="75" t="s">
        <v>118</v>
      </c>
      <c r="D25" s="75" t="s">
        <v>119</v>
      </c>
      <c r="E25" s="75" t="s">
        <v>95</v>
      </c>
      <c r="F25" s="75" t="s">
        <v>96</v>
      </c>
      <c r="G25" s="75">
        <v>0.2</v>
      </c>
      <c r="H25" s="75">
        <v>0.2</v>
      </c>
      <c r="I25" s="75">
        <v>0.2</v>
      </c>
      <c r="J25" s="75">
        <v>0.2</v>
      </c>
      <c r="K25" s="75">
        <v>0.2</v>
      </c>
      <c r="L25" s="75">
        <v>0.2</v>
      </c>
      <c r="M25" s="75">
        <v>0.2</v>
      </c>
      <c r="N25" s="75">
        <v>0.2</v>
      </c>
      <c r="O25" s="75">
        <v>0.2</v>
      </c>
      <c r="P25" s="75">
        <v>0.2</v>
      </c>
      <c r="Q25" s="75">
        <v>0.2</v>
      </c>
      <c r="R25" s="75">
        <v>0.2</v>
      </c>
      <c r="S25" s="75">
        <v>0.2</v>
      </c>
      <c r="T25" s="75">
        <v>0.2</v>
      </c>
      <c r="U25" s="75">
        <v>0.2</v>
      </c>
      <c r="V25" s="75">
        <v>0.2</v>
      </c>
      <c r="W25" s="75">
        <v>0.2</v>
      </c>
      <c r="X25" s="75">
        <v>0.2</v>
      </c>
      <c r="Y25" s="75">
        <v>0.2</v>
      </c>
      <c r="Z25" s="75">
        <v>0.2</v>
      </c>
      <c r="AA25" s="75">
        <v>0.2</v>
      </c>
      <c r="AB25" s="75">
        <v>0.2</v>
      </c>
      <c r="AC25" s="75">
        <v>0.2</v>
      </c>
      <c r="AD25" s="75">
        <v>0.2</v>
      </c>
      <c r="AE25" s="75">
        <v>4.8</v>
      </c>
      <c r="AF25" s="75">
        <v>33.6</v>
      </c>
      <c r="AG25" s="75">
        <v>1752</v>
      </c>
    </row>
    <row r="26" spans="1:33" x14ac:dyDescent="0.2">
      <c r="C26" s="75" t="s">
        <v>120</v>
      </c>
      <c r="D26" s="75" t="s">
        <v>119</v>
      </c>
      <c r="E26" s="75" t="s">
        <v>121</v>
      </c>
      <c r="F26" s="75" t="s">
        <v>96</v>
      </c>
      <c r="G26" s="75">
        <v>1</v>
      </c>
      <c r="H26" s="75">
        <v>1</v>
      </c>
      <c r="I26" s="75">
        <v>1</v>
      </c>
      <c r="J26" s="75">
        <v>1</v>
      </c>
      <c r="K26" s="75">
        <v>1</v>
      </c>
      <c r="L26" s="75">
        <v>1</v>
      </c>
      <c r="M26" s="75">
        <v>1</v>
      </c>
      <c r="N26" s="75">
        <v>1</v>
      </c>
      <c r="O26" s="75">
        <v>1</v>
      </c>
      <c r="P26" s="75">
        <v>1</v>
      </c>
      <c r="Q26" s="75">
        <v>1</v>
      </c>
      <c r="R26" s="75">
        <v>1</v>
      </c>
      <c r="S26" s="75">
        <v>1</v>
      </c>
      <c r="T26" s="75">
        <v>1</v>
      </c>
      <c r="U26" s="75">
        <v>1</v>
      </c>
      <c r="V26" s="75">
        <v>1</v>
      </c>
      <c r="W26" s="75">
        <v>1</v>
      </c>
      <c r="X26" s="75">
        <v>1</v>
      </c>
      <c r="Y26" s="75">
        <v>1</v>
      </c>
      <c r="Z26" s="75">
        <v>1</v>
      </c>
      <c r="AA26" s="75">
        <v>1</v>
      </c>
      <c r="AB26" s="75">
        <v>1</v>
      </c>
      <c r="AC26" s="75">
        <v>1</v>
      </c>
      <c r="AD26" s="75">
        <v>1</v>
      </c>
      <c r="AE26" s="75">
        <v>24</v>
      </c>
      <c r="AF26" s="75">
        <v>168</v>
      </c>
      <c r="AG26" s="75">
        <v>6924</v>
      </c>
    </row>
    <row r="27" spans="1:33" x14ac:dyDescent="0.2">
      <c r="C27" s="75"/>
      <c r="D27" s="75"/>
      <c r="E27" s="75" t="s">
        <v>122</v>
      </c>
      <c r="F27" s="75" t="s">
        <v>96</v>
      </c>
      <c r="G27" s="75">
        <v>0.5</v>
      </c>
      <c r="H27" s="75">
        <v>0.5</v>
      </c>
      <c r="I27" s="75">
        <v>0.5</v>
      </c>
      <c r="J27" s="75">
        <v>0.5</v>
      </c>
      <c r="K27" s="75">
        <v>0.5</v>
      </c>
      <c r="L27" s="75">
        <v>0.5</v>
      </c>
      <c r="M27" s="75">
        <v>0.5</v>
      </c>
      <c r="N27" s="75">
        <v>0.5</v>
      </c>
      <c r="O27" s="75">
        <v>0.5</v>
      </c>
      <c r="P27" s="75">
        <v>0.5</v>
      </c>
      <c r="Q27" s="75">
        <v>0.5</v>
      </c>
      <c r="R27" s="75">
        <v>0.5</v>
      </c>
      <c r="S27" s="75">
        <v>0.5</v>
      </c>
      <c r="T27" s="75">
        <v>0.5</v>
      </c>
      <c r="U27" s="75">
        <v>0.5</v>
      </c>
      <c r="V27" s="75">
        <v>0.5</v>
      </c>
      <c r="W27" s="75">
        <v>0.5</v>
      </c>
      <c r="X27" s="75">
        <v>0.5</v>
      </c>
      <c r="Y27" s="75">
        <v>0.5</v>
      </c>
      <c r="Z27" s="75">
        <v>0.5</v>
      </c>
      <c r="AA27" s="75">
        <v>0.5</v>
      </c>
      <c r="AB27" s="75">
        <v>0.5</v>
      </c>
      <c r="AC27" s="75">
        <v>0.5</v>
      </c>
      <c r="AD27" s="75">
        <v>0.5</v>
      </c>
      <c r="AE27" s="75">
        <v>12</v>
      </c>
      <c r="AF27" s="75">
        <v>84</v>
      </c>
      <c r="AG27" s="75"/>
    </row>
    <row r="28" spans="1:33" x14ac:dyDescent="0.2">
      <c r="C28" s="75"/>
      <c r="D28" s="75"/>
      <c r="E28" s="75" t="s">
        <v>95</v>
      </c>
      <c r="F28" s="75" t="s">
        <v>96</v>
      </c>
      <c r="G28" s="75">
        <v>1</v>
      </c>
      <c r="H28" s="75">
        <v>1</v>
      </c>
      <c r="I28" s="75">
        <v>1</v>
      </c>
      <c r="J28" s="75">
        <v>1</v>
      </c>
      <c r="K28" s="75">
        <v>1</v>
      </c>
      <c r="L28" s="75">
        <v>1</v>
      </c>
      <c r="M28" s="75">
        <v>1</v>
      </c>
      <c r="N28" s="75">
        <v>1</v>
      </c>
      <c r="O28" s="75">
        <v>1</v>
      </c>
      <c r="P28" s="75">
        <v>1</v>
      </c>
      <c r="Q28" s="75">
        <v>1</v>
      </c>
      <c r="R28" s="75">
        <v>1</v>
      </c>
      <c r="S28" s="75">
        <v>1</v>
      </c>
      <c r="T28" s="75">
        <v>1</v>
      </c>
      <c r="U28" s="75">
        <v>1</v>
      </c>
      <c r="V28" s="75">
        <v>1</v>
      </c>
      <c r="W28" s="75">
        <v>1</v>
      </c>
      <c r="X28" s="75">
        <v>1</v>
      </c>
      <c r="Y28" s="75">
        <v>1</v>
      </c>
      <c r="Z28" s="75">
        <v>1</v>
      </c>
      <c r="AA28" s="75">
        <v>1</v>
      </c>
      <c r="AB28" s="75">
        <v>1</v>
      </c>
      <c r="AC28" s="75">
        <v>1</v>
      </c>
      <c r="AD28" s="75">
        <v>1</v>
      </c>
      <c r="AE28" s="75">
        <v>24</v>
      </c>
      <c r="AF28" s="75">
        <v>168</v>
      </c>
      <c r="AG28" s="75"/>
    </row>
    <row r="29" spans="1:33" x14ac:dyDescent="0.2">
      <c r="C29" s="75" t="s">
        <v>521</v>
      </c>
      <c r="D29" s="75" t="s">
        <v>97</v>
      </c>
      <c r="E29" s="75" t="s">
        <v>95</v>
      </c>
      <c r="F29" s="75" t="s">
        <v>96</v>
      </c>
      <c r="G29" s="75">
        <v>40</v>
      </c>
      <c r="H29" s="75">
        <v>40</v>
      </c>
      <c r="I29" s="75">
        <v>40</v>
      </c>
      <c r="J29" s="75">
        <v>40</v>
      </c>
      <c r="K29" s="75">
        <v>40</v>
      </c>
      <c r="L29" s="75">
        <v>40</v>
      </c>
      <c r="M29" s="75">
        <v>40</v>
      </c>
      <c r="N29" s="75">
        <v>40</v>
      </c>
      <c r="O29" s="75">
        <v>40</v>
      </c>
      <c r="P29" s="75">
        <v>40</v>
      </c>
      <c r="Q29" s="75">
        <v>40</v>
      </c>
      <c r="R29" s="75">
        <v>40</v>
      </c>
      <c r="S29" s="75">
        <v>40</v>
      </c>
      <c r="T29" s="75">
        <v>40</v>
      </c>
      <c r="U29" s="75">
        <v>40</v>
      </c>
      <c r="V29" s="75">
        <v>40</v>
      </c>
      <c r="W29" s="75">
        <v>40</v>
      </c>
      <c r="X29" s="75">
        <v>40</v>
      </c>
      <c r="Y29" s="75">
        <v>40</v>
      </c>
      <c r="Z29" s="75">
        <v>40</v>
      </c>
      <c r="AA29" s="75">
        <v>40</v>
      </c>
      <c r="AB29" s="75">
        <v>40</v>
      </c>
      <c r="AC29" s="75">
        <v>40</v>
      </c>
      <c r="AD29" s="75">
        <v>40</v>
      </c>
      <c r="AE29" s="75">
        <v>960</v>
      </c>
      <c r="AF29" s="75">
        <v>6720</v>
      </c>
      <c r="AG29" s="75">
        <v>350400</v>
      </c>
    </row>
    <row r="30" spans="1:33" x14ac:dyDescent="0.2">
      <c r="C30" s="75" t="s">
        <v>520</v>
      </c>
      <c r="D30" s="75" t="s">
        <v>97</v>
      </c>
      <c r="E30" s="75" t="s">
        <v>95</v>
      </c>
      <c r="F30" s="75" t="s">
        <v>96</v>
      </c>
      <c r="G30" s="75">
        <v>15.6</v>
      </c>
      <c r="H30" s="75">
        <v>15.6</v>
      </c>
      <c r="I30" s="75">
        <v>15.6</v>
      </c>
      <c r="J30" s="75">
        <v>15.6</v>
      </c>
      <c r="K30" s="75">
        <v>15.6</v>
      </c>
      <c r="L30" s="75">
        <v>15.6</v>
      </c>
      <c r="M30" s="75">
        <v>15.6</v>
      </c>
      <c r="N30" s="75">
        <v>15.6</v>
      </c>
      <c r="O30" s="75">
        <v>15.6</v>
      </c>
      <c r="P30" s="75">
        <v>15.6</v>
      </c>
      <c r="Q30" s="75">
        <v>15.6</v>
      </c>
      <c r="R30" s="75">
        <v>15.6</v>
      </c>
      <c r="S30" s="75">
        <v>15.6</v>
      </c>
      <c r="T30" s="75">
        <v>15.6</v>
      </c>
      <c r="U30" s="75">
        <v>15.6</v>
      </c>
      <c r="V30" s="75">
        <v>15.6</v>
      </c>
      <c r="W30" s="75">
        <v>15.6</v>
      </c>
      <c r="X30" s="75">
        <v>15.6</v>
      </c>
      <c r="Y30" s="75">
        <v>15.6</v>
      </c>
      <c r="Z30" s="75">
        <v>15.6</v>
      </c>
      <c r="AA30" s="75">
        <v>15.6</v>
      </c>
      <c r="AB30" s="75">
        <v>15.6</v>
      </c>
      <c r="AC30" s="75">
        <v>15.6</v>
      </c>
      <c r="AD30" s="75">
        <v>15.6</v>
      </c>
      <c r="AE30" s="75">
        <v>374.4</v>
      </c>
      <c r="AF30" s="75">
        <v>2620.8000000000002</v>
      </c>
      <c r="AG30" s="75">
        <v>136656</v>
      </c>
    </row>
    <row r="31" spans="1:33" x14ac:dyDescent="0.2">
      <c r="A31" s="89" t="s">
        <v>765</v>
      </c>
      <c r="B31" s="89" t="s">
        <v>527</v>
      </c>
      <c r="C31" s="75" t="s">
        <v>111</v>
      </c>
      <c r="D31" s="75" t="s">
        <v>97</v>
      </c>
      <c r="E31" s="75" t="s">
        <v>95</v>
      </c>
      <c r="F31" s="75" t="s">
        <v>96</v>
      </c>
      <c r="G31" s="75">
        <v>23.9</v>
      </c>
      <c r="H31" s="75">
        <v>23.9</v>
      </c>
      <c r="I31" s="75">
        <v>23.9</v>
      </c>
      <c r="J31" s="75">
        <v>23.9</v>
      </c>
      <c r="K31" s="75">
        <v>23.9</v>
      </c>
      <c r="L31" s="75">
        <v>23.9</v>
      </c>
      <c r="M31" s="75">
        <v>23.9</v>
      </c>
      <c r="N31" s="75">
        <v>23.9</v>
      </c>
      <c r="O31" s="75">
        <v>23.9</v>
      </c>
      <c r="P31" s="75">
        <v>23.9</v>
      </c>
      <c r="Q31" s="75">
        <v>23.9</v>
      </c>
      <c r="R31" s="75">
        <v>23.9</v>
      </c>
      <c r="S31" s="75">
        <v>23.9</v>
      </c>
      <c r="T31" s="75">
        <v>23.9</v>
      </c>
      <c r="U31" s="75">
        <v>23.9</v>
      </c>
      <c r="V31" s="75">
        <v>23.9</v>
      </c>
      <c r="W31" s="75">
        <v>23.9</v>
      </c>
      <c r="X31" s="75">
        <v>23.9</v>
      </c>
      <c r="Y31" s="75">
        <v>23.9</v>
      </c>
      <c r="Z31" s="75">
        <v>23.9</v>
      </c>
      <c r="AA31" s="75">
        <v>23.9</v>
      </c>
      <c r="AB31" s="75">
        <v>23.9</v>
      </c>
      <c r="AC31" s="75">
        <v>23.9</v>
      </c>
      <c r="AD31" s="75">
        <v>23.9</v>
      </c>
      <c r="AE31" s="75">
        <v>573.6</v>
      </c>
      <c r="AF31" s="75">
        <v>4015.2</v>
      </c>
      <c r="AG31" s="75">
        <v>209364</v>
      </c>
    </row>
    <row r="32" spans="1:33" x14ac:dyDescent="0.2">
      <c r="B32" s="89" t="s">
        <v>761</v>
      </c>
      <c r="C32" s="75"/>
      <c r="D32" s="75"/>
      <c r="E32" s="75"/>
      <c r="F32" s="75"/>
      <c r="G32" s="75">
        <v>23.9</v>
      </c>
      <c r="H32" s="75">
        <v>23.9</v>
      </c>
      <c r="I32" s="75">
        <v>23.9</v>
      </c>
      <c r="J32" s="75">
        <v>23.9</v>
      </c>
      <c r="K32" s="75">
        <v>23.9</v>
      </c>
      <c r="L32" s="75">
        <v>23.9</v>
      </c>
      <c r="M32" s="75">
        <v>23.9</v>
      </c>
      <c r="N32" s="75">
        <v>23.9</v>
      </c>
      <c r="O32" s="75">
        <v>23.9</v>
      </c>
      <c r="P32" s="75">
        <v>23.9</v>
      </c>
      <c r="Q32" s="75">
        <v>23.9</v>
      </c>
      <c r="R32" s="75">
        <v>23.9</v>
      </c>
      <c r="S32" s="75">
        <v>23.9</v>
      </c>
      <c r="T32" s="75">
        <v>23.9</v>
      </c>
      <c r="U32" s="75">
        <v>23.9</v>
      </c>
      <c r="V32" s="75">
        <v>23.9</v>
      </c>
      <c r="W32" s="75">
        <v>23.9</v>
      </c>
      <c r="X32" s="75">
        <v>23.9</v>
      </c>
      <c r="Y32" s="75">
        <v>23.9</v>
      </c>
      <c r="Z32" s="75">
        <v>23.9</v>
      </c>
      <c r="AA32" s="75">
        <v>23.9</v>
      </c>
      <c r="AB32" s="75">
        <v>23.9</v>
      </c>
      <c r="AC32" s="75">
        <v>23.9</v>
      </c>
      <c r="AD32" s="75">
        <v>23.9</v>
      </c>
      <c r="AE32" s="75"/>
      <c r="AF32" s="75"/>
      <c r="AG32" s="75"/>
    </row>
    <row r="33" spans="1:33" x14ac:dyDescent="0.2">
      <c r="B33" s="89" t="s">
        <v>762</v>
      </c>
      <c r="C33" s="75"/>
      <c r="D33" s="75"/>
      <c r="E33" s="75"/>
      <c r="F33" s="75"/>
      <c r="G33" s="75">
        <v>23.9</v>
      </c>
      <c r="H33" s="75">
        <v>23.9</v>
      </c>
      <c r="I33" s="75">
        <v>23.9</v>
      </c>
      <c r="J33" s="75">
        <v>23.9</v>
      </c>
      <c r="K33" s="75">
        <v>23.9</v>
      </c>
      <c r="L33" s="75">
        <v>23.9</v>
      </c>
      <c r="M33" s="75">
        <v>23.9</v>
      </c>
      <c r="N33" s="75">
        <v>23.9</v>
      </c>
      <c r="O33" s="75">
        <v>23.9</v>
      </c>
      <c r="P33" s="75">
        <v>23.9</v>
      </c>
      <c r="Q33" s="75">
        <v>23.9</v>
      </c>
      <c r="R33" s="75">
        <v>23.9</v>
      </c>
      <c r="S33" s="75">
        <v>23.9</v>
      </c>
      <c r="T33" s="75">
        <v>23.9</v>
      </c>
      <c r="U33" s="75">
        <v>23.9</v>
      </c>
      <c r="V33" s="75">
        <v>23.9</v>
      </c>
      <c r="W33" s="75">
        <v>23.9</v>
      </c>
      <c r="X33" s="75">
        <v>23.9</v>
      </c>
      <c r="Y33" s="75">
        <v>23.9</v>
      </c>
      <c r="Z33" s="75">
        <v>23.9</v>
      </c>
      <c r="AA33" s="75">
        <v>23.9</v>
      </c>
      <c r="AB33" s="75">
        <v>23.9</v>
      </c>
      <c r="AC33" s="75">
        <v>23.9</v>
      </c>
      <c r="AD33" s="75">
        <v>23.9</v>
      </c>
      <c r="AE33" s="75"/>
      <c r="AF33" s="75"/>
      <c r="AG33" s="75"/>
    </row>
    <row r="34" spans="1:33" x14ac:dyDescent="0.2">
      <c r="A34" s="89" t="s">
        <v>766</v>
      </c>
      <c r="B34" s="89" t="s">
        <v>527</v>
      </c>
      <c r="C34" s="75" t="s">
        <v>110</v>
      </c>
      <c r="D34" s="75" t="s">
        <v>97</v>
      </c>
      <c r="E34" s="75" t="s">
        <v>95</v>
      </c>
      <c r="F34" s="75" t="s">
        <v>96</v>
      </c>
      <c r="G34" s="75">
        <v>21.1</v>
      </c>
      <c r="H34" s="75">
        <v>21.1</v>
      </c>
      <c r="I34" s="75">
        <v>21.1</v>
      </c>
      <c r="J34" s="75">
        <v>21.1</v>
      </c>
      <c r="K34" s="75">
        <v>21.1</v>
      </c>
      <c r="L34" s="75">
        <v>21.1</v>
      </c>
      <c r="M34" s="75">
        <v>21.1</v>
      </c>
      <c r="N34" s="75">
        <v>21.1</v>
      </c>
      <c r="O34" s="75">
        <v>21.1</v>
      </c>
      <c r="P34" s="75">
        <v>21.1</v>
      </c>
      <c r="Q34" s="75">
        <v>21.1</v>
      </c>
      <c r="R34" s="75">
        <v>21.1</v>
      </c>
      <c r="S34" s="75">
        <v>21.1</v>
      </c>
      <c r="T34" s="75">
        <v>21.1</v>
      </c>
      <c r="U34" s="75">
        <v>21.1</v>
      </c>
      <c r="V34" s="75">
        <v>21.1</v>
      </c>
      <c r="W34" s="75">
        <v>21.1</v>
      </c>
      <c r="X34" s="75">
        <v>21.1</v>
      </c>
      <c r="Y34" s="75">
        <v>21.1</v>
      </c>
      <c r="Z34" s="75">
        <v>21.1</v>
      </c>
      <c r="AA34" s="75">
        <v>21.1</v>
      </c>
      <c r="AB34" s="75">
        <v>21.1</v>
      </c>
      <c r="AC34" s="75">
        <v>21.1</v>
      </c>
      <c r="AD34" s="75">
        <v>21.1</v>
      </c>
      <c r="AE34" s="75">
        <v>506.4</v>
      </c>
      <c r="AF34" s="75">
        <v>3544.8</v>
      </c>
      <c r="AG34" s="75">
        <v>184836</v>
      </c>
    </row>
    <row r="35" spans="1:33" x14ac:dyDescent="0.2">
      <c r="A35" s="89"/>
      <c r="B35" s="89" t="s">
        <v>761</v>
      </c>
      <c r="C35" s="75"/>
      <c r="D35" s="75"/>
      <c r="E35" s="75"/>
      <c r="F35" s="75"/>
      <c r="G35" s="75">
        <v>21.1</v>
      </c>
      <c r="H35" s="75">
        <v>21.1</v>
      </c>
      <c r="I35" s="75">
        <v>21.1</v>
      </c>
      <c r="J35" s="75">
        <v>21.1</v>
      </c>
      <c r="K35" s="75">
        <v>21.1</v>
      </c>
      <c r="L35" s="75">
        <v>21.1</v>
      </c>
      <c r="M35" s="75">
        <v>21.1</v>
      </c>
      <c r="N35" s="75">
        <v>21.1</v>
      </c>
      <c r="O35" s="75">
        <v>21.1</v>
      </c>
      <c r="P35" s="75">
        <v>21.1</v>
      </c>
      <c r="Q35" s="75">
        <v>21.1</v>
      </c>
      <c r="R35" s="75">
        <v>21.1</v>
      </c>
      <c r="S35" s="75">
        <v>21.1</v>
      </c>
      <c r="T35" s="75">
        <v>21.1</v>
      </c>
      <c r="U35" s="75">
        <v>21.1</v>
      </c>
      <c r="V35" s="75">
        <v>21.1</v>
      </c>
      <c r="W35" s="75">
        <v>21.1</v>
      </c>
      <c r="X35" s="75">
        <v>21.1</v>
      </c>
      <c r="Y35" s="75">
        <v>21.1</v>
      </c>
      <c r="Z35" s="75">
        <v>21.1</v>
      </c>
      <c r="AA35" s="75">
        <v>21.1</v>
      </c>
      <c r="AB35" s="75">
        <v>21.1</v>
      </c>
      <c r="AC35" s="75">
        <v>21.1</v>
      </c>
      <c r="AD35" s="75">
        <v>21.1</v>
      </c>
      <c r="AE35" s="75"/>
      <c r="AF35" s="75"/>
      <c r="AG35" s="75"/>
    </row>
    <row r="36" spans="1:33" x14ac:dyDescent="0.2">
      <c r="A36" s="89"/>
      <c r="B36" s="89" t="s">
        <v>762</v>
      </c>
      <c r="C36" s="75"/>
      <c r="D36" s="75"/>
      <c r="E36" s="75"/>
      <c r="F36" s="75"/>
      <c r="G36" s="75">
        <v>21.1</v>
      </c>
      <c r="H36" s="75">
        <v>21.1</v>
      </c>
      <c r="I36" s="75">
        <v>21.1</v>
      </c>
      <c r="J36" s="75">
        <v>21.1</v>
      </c>
      <c r="K36" s="75">
        <v>21.1</v>
      </c>
      <c r="L36" s="75">
        <v>21.1</v>
      </c>
      <c r="M36" s="75">
        <v>21.1</v>
      </c>
      <c r="N36" s="75">
        <v>21.1</v>
      </c>
      <c r="O36" s="75">
        <v>21.1</v>
      </c>
      <c r="P36" s="75">
        <v>21.1</v>
      </c>
      <c r="Q36" s="75">
        <v>21.1</v>
      </c>
      <c r="R36" s="75">
        <v>21.1</v>
      </c>
      <c r="S36" s="75">
        <v>21.1</v>
      </c>
      <c r="T36" s="75">
        <v>21.1</v>
      </c>
      <c r="U36" s="75">
        <v>21.1</v>
      </c>
      <c r="V36" s="75">
        <v>21.1</v>
      </c>
      <c r="W36" s="75">
        <v>21.1</v>
      </c>
      <c r="X36" s="75">
        <v>21.1</v>
      </c>
      <c r="Y36" s="75">
        <v>21.1</v>
      </c>
      <c r="Z36" s="75">
        <v>21.1</v>
      </c>
      <c r="AA36" s="75">
        <v>21.1</v>
      </c>
      <c r="AB36" s="75">
        <v>21.1</v>
      </c>
      <c r="AC36" s="75">
        <v>21.1</v>
      </c>
      <c r="AD36" s="75">
        <v>21.1</v>
      </c>
      <c r="AE36" s="75"/>
      <c r="AF36" s="75"/>
      <c r="AG36" s="75"/>
    </row>
    <row r="37" spans="1:33" x14ac:dyDescent="0.2">
      <c r="C37" s="75" t="s">
        <v>112</v>
      </c>
      <c r="D37" s="75" t="s">
        <v>97</v>
      </c>
      <c r="E37" s="75" t="s">
        <v>95</v>
      </c>
      <c r="F37" s="75" t="s">
        <v>518</v>
      </c>
      <c r="G37" s="75">
        <v>15.6</v>
      </c>
      <c r="H37" s="75">
        <v>15.6</v>
      </c>
      <c r="I37" s="75">
        <v>15.6</v>
      </c>
      <c r="J37" s="75">
        <v>15.6</v>
      </c>
      <c r="K37" s="75">
        <v>15.6</v>
      </c>
      <c r="L37" s="75">
        <v>15.6</v>
      </c>
      <c r="M37" s="75">
        <v>15.6</v>
      </c>
      <c r="N37" s="75">
        <v>18.3</v>
      </c>
      <c r="O37" s="75">
        <v>21.1</v>
      </c>
      <c r="P37" s="75">
        <v>21.1</v>
      </c>
      <c r="Q37" s="75">
        <v>21.1</v>
      </c>
      <c r="R37" s="75">
        <v>21.1</v>
      </c>
      <c r="S37" s="75">
        <v>21.1</v>
      </c>
      <c r="T37" s="75">
        <v>21.1</v>
      </c>
      <c r="U37" s="75">
        <v>21.1</v>
      </c>
      <c r="V37" s="75">
        <v>21.1</v>
      </c>
      <c r="W37" s="75">
        <v>21.1</v>
      </c>
      <c r="X37" s="75">
        <v>18.3</v>
      </c>
      <c r="Y37" s="75">
        <v>15.6</v>
      </c>
      <c r="Z37" s="75">
        <v>15.6</v>
      </c>
      <c r="AA37" s="75">
        <v>15.6</v>
      </c>
      <c r="AB37" s="75">
        <v>15.6</v>
      </c>
      <c r="AC37" s="75">
        <v>15.6</v>
      </c>
      <c r="AD37" s="75">
        <v>15.6</v>
      </c>
      <c r="AE37" s="75">
        <v>429.3</v>
      </c>
      <c r="AF37" s="75">
        <v>2146.5</v>
      </c>
      <c r="AG37" s="75">
        <v>111924.64</v>
      </c>
    </row>
    <row r="38" spans="1:33" x14ac:dyDescent="0.2">
      <c r="C38" s="75"/>
      <c r="D38" s="75"/>
      <c r="E38" s="75"/>
      <c r="F38" s="75" t="s">
        <v>245</v>
      </c>
      <c r="G38" s="75">
        <v>15.6</v>
      </c>
      <c r="H38" s="75">
        <v>15.6</v>
      </c>
      <c r="I38" s="75">
        <v>15.6</v>
      </c>
      <c r="J38" s="75">
        <v>15.6</v>
      </c>
      <c r="K38" s="75">
        <v>15.6</v>
      </c>
      <c r="L38" s="75">
        <v>15.6</v>
      </c>
      <c r="M38" s="75">
        <v>15.6</v>
      </c>
      <c r="N38" s="75">
        <v>15.6</v>
      </c>
      <c r="O38" s="75">
        <v>15.6</v>
      </c>
      <c r="P38" s="75">
        <v>15.6</v>
      </c>
      <c r="Q38" s="75">
        <v>15.6</v>
      </c>
      <c r="R38" s="75">
        <v>15.6</v>
      </c>
      <c r="S38" s="75">
        <v>15.6</v>
      </c>
      <c r="T38" s="75">
        <v>15.6</v>
      </c>
      <c r="U38" s="75">
        <v>15.6</v>
      </c>
      <c r="V38" s="75">
        <v>15.6</v>
      </c>
      <c r="W38" s="75">
        <v>15.6</v>
      </c>
      <c r="X38" s="75">
        <v>15.6</v>
      </c>
      <c r="Y38" s="75">
        <v>15.6</v>
      </c>
      <c r="Z38" s="75">
        <v>15.6</v>
      </c>
      <c r="AA38" s="75">
        <v>15.6</v>
      </c>
      <c r="AB38" s="75">
        <v>15.6</v>
      </c>
      <c r="AC38" s="75">
        <v>15.6</v>
      </c>
      <c r="AD38" s="75">
        <v>15.6</v>
      </c>
      <c r="AE38" s="75">
        <v>374.4</v>
      </c>
      <c r="AF38" s="75"/>
      <c r="AG38" s="75"/>
    </row>
    <row r="39" spans="1:33" x14ac:dyDescent="0.2">
      <c r="C39" s="75" t="s">
        <v>113</v>
      </c>
      <c r="D39" s="75" t="s">
        <v>97</v>
      </c>
      <c r="E39" s="75" t="s">
        <v>95</v>
      </c>
      <c r="F39" s="75" t="s">
        <v>125</v>
      </c>
      <c r="G39" s="75">
        <v>29.4</v>
      </c>
      <c r="H39" s="75">
        <v>29.4</v>
      </c>
      <c r="I39" s="75">
        <v>29.4</v>
      </c>
      <c r="J39" s="75">
        <v>29.4</v>
      </c>
      <c r="K39" s="75">
        <v>29.4</v>
      </c>
      <c r="L39" s="75">
        <v>29.4</v>
      </c>
      <c r="M39" s="75">
        <v>29.4</v>
      </c>
      <c r="N39" s="75">
        <v>26.7</v>
      </c>
      <c r="O39" s="75">
        <v>23.9</v>
      </c>
      <c r="P39" s="75">
        <v>23.9</v>
      </c>
      <c r="Q39" s="75">
        <v>23.9</v>
      </c>
      <c r="R39" s="75">
        <v>23.9</v>
      </c>
      <c r="S39" s="75">
        <v>23.9</v>
      </c>
      <c r="T39" s="75">
        <v>23.9</v>
      </c>
      <c r="U39" s="75">
        <v>23.9</v>
      </c>
      <c r="V39" s="75">
        <v>23.9</v>
      </c>
      <c r="W39" s="75">
        <v>23.9</v>
      </c>
      <c r="X39" s="75">
        <v>26.7</v>
      </c>
      <c r="Y39" s="75">
        <v>29.4</v>
      </c>
      <c r="Z39" s="75">
        <v>29.4</v>
      </c>
      <c r="AA39" s="75">
        <v>29.4</v>
      </c>
      <c r="AB39" s="75">
        <v>29.4</v>
      </c>
      <c r="AC39" s="75">
        <v>29.4</v>
      </c>
      <c r="AD39" s="75">
        <v>29.4</v>
      </c>
      <c r="AE39" s="75">
        <v>650.70000000000005</v>
      </c>
      <c r="AF39" s="75">
        <v>3253.5</v>
      </c>
      <c r="AG39" s="75">
        <v>169646.79</v>
      </c>
    </row>
    <row r="40" spans="1:33" x14ac:dyDescent="0.2">
      <c r="C40" s="75"/>
      <c r="D40" s="75"/>
      <c r="E40" s="75"/>
      <c r="F40" s="75" t="s">
        <v>245</v>
      </c>
      <c r="G40" s="75">
        <v>29.4</v>
      </c>
      <c r="H40" s="75">
        <v>29.4</v>
      </c>
      <c r="I40" s="75">
        <v>29.4</v>
      </c>
      <c r="J40" s="75">
        <v>29.4</v>
      </c>
      <c r="K40" s="75">
        <v>29.4</v>
      </c>
      <c r="L40" s="75">
        <v>29.4</v>
      </c>
      <c r="M40" s="75">
        <v>29.4</v>
      </c>
      <c r="N40" s="75">
        <v>29.4</v>
      </c>
      <c r="O40" s="75">
        <v>29.4</v>
      </c>
      <c r="P40" s="75">
        <v>29.4</v>
      </c>
      <c r="Q40" s="75">
        <v>29.4</v>
      </c>
      <c r="R40" s="75">
        <v>29.4</v>
      </c>
      <c r="S40" s="75">
        <v>29.4</v>
      </c>
      <c r="T40" s="75">
        <v>29.4</v>
      </c>
      <c r="U40" s="75">
        <v>29.4</v>
      </c>
      <c r="V40" s="75">
        <v>29.4</v>
      </c>
      <c r="W40" s="75">
        <v>29.4</v>
      </c>
      <c r="X40" s="75">
        <v>29.4</v>
      </c>
      <c r="Y40" s="75">
        <v>29.4</v>
      </c>
      <c r="Z40" s="75">
        <v>29.4</v>
      </c>
      <c r="AA40" s="75">
        <v>29.4</v>
      </c>
      <c r="AB40" s="75">
        <v>29.4</v>
      </c>
      <c r="AC40" s="75">
        <v>29.4</v>
      </c>
      <c r="AD40" s="75">
        <v>29.4</v>
      </c>
      <c r="AE40" s="75">
        <v>705.6</v>
      </c>
      <c r="AF40" s="75"/>
      <c r="AG40" s="75"/>
    </row>
    <row r="41" spans="1:33" x14ac:dyDescent="0.2">
      <c r="C41" s="75" t="s">
        <v>123</v>
      </c>
      <c r="D41" s="75" t="s">
        <v>124</v>
      </c>
      <c r="E41" s="75" t="s">
        <v>95</v>
      </c>
      <c r="F41" s="75" t="s">
        <v>96</v>
      </c>
      <c r="G41" s="75">
        <v>4</v>
      </c>
      <c r="H41" s="75">
        <v>4</v>
      </c>
      <c r="I41" s="75">
        <v>4</v>
      </c>
      <c r="J41" s="75">
        <v>4</v>
      </c>
      <c r="K41" s="75">
        <v>4</v>
      </c>
      <c r="L41" s="75">
        <v>4</v>
      </c>
      <c r="M41" s="75">
        <v>4</v>
      </c>
      <c r="N41" s="75">
        <v>4</v>
      </c>
      <c r="O41" s="75">
        <v>4</v>
      </c>
      <c r="P41" s="75">
        <v>4</v>
      </c>
      <c r="Q41" s="75">
        <v>4</v>
      </c>
      <c r="R41" s="75">
        <v>4</v>
      </c>
      <c r="S41" s="75">
        <v>4</v>
      </c>
      <c r="T41" s="75">
        <v>4</v>
      </c>
      <c r="U41" s="75">
        <v>4</v>
      </c>
      <c r="V41" s="75">
        <v>4</v>
      </c>
      <c r="W41" s="75">
        <v>4</v>
      </c>
      <c r="X41" s="75">
        <v>4</v>
      </c>
      <c r="Y41" s="75">
        <v>4</v>
      </c>
      <c r="Z41" s="75">
        <v>4</v>
      </c>
      <c r="AA41" s="75">
        <v>4</v>
      </c>
      <c r="AB41" s="75">
        <v>4</v>
      </c>
      <c r="AC41" s="75">
        <v>4</v>
      </c>
      <c r="AD41" s="75">
        <v>4</v>
      </c>
      <c r="AE41" s="75">
        <v>96</v>
      </c>
      <c r="AF41" s="75">
        <v>672</v>
      </c>
      <c r="AG41" s="75">
        <v>35040</v>
      </c>
    </row>
    <row r="42" spans="1:33" x14ac:dyDescent="0.2">
      <c r="C42" s="75" t="s">
        <v>528</v>
      </c>
      <c r="D42" s="75" t="s">
        <v>99</v>
      </c>
      <c r="E42" s="75" t="s">
        <v>95</v>
      </c>
      <c r="F42" s="75" t="s">
        <v>96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0</v>
      </c>
      <c r="Z42" s="75">
        <v>0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>
        <v>0</v>
      </c>
      <c r="AG42" s="75">
        <v>0</v>
      </c>
    </row>
    <row r="43" spans="1:33" x14ac:dyDescent="0.2">
      <c r="C43" s="75" t="s">
        <v>529</v>
      </c>
      <c r="D43" s="75" t="s">
        <v>99</v>
      </c>
      <c r="E43" s="75" t="s">
        <v>95</v>
      </c>
      <c r="F43" s="75" t="s">
        <v>519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1</v>
      </c>
      <c r="P43" s="75">
        <v>1</v>
      </c>
      <c r="Q43" s="75">
        <v>1</v>
      </c>
      <c r="R43" s="75">
        <v>1</v>
      </c>
      <c r="S43" s="75">
        <v>1</v>
      </c>
      <c r="T43" s="75">
        <v>1</v>
      </c>
      <c r="U43" s="75">
        <v>1</v>
      </c>
      <c r="V43" s="75">
        <v>1</v>
      </c>
      <c r="W43" s="75">
        <v>1</v>
      </c>
      <c r="X43" s="75">
        <v>0</v>
      </c>
      <c r="Y43" s="75">
        <v>0</v>
      </c>
      <c r="Z43" s="75">
        <v>0</v>
      </c>
      <c r="AA43" s="75">
        <v>0</v>
      </c>
      <c r="AB43" s="75">
        <v>0</v>
      </c>
      <c r="AC43" s="75">
        <v>0</v>
      </c>
      <c r="AD43" s="75">
        <v>0</v>
      </c>
      <c r="AE43" s="75">
        <v>9</v>
      </c>
      <c r="AF43" s="75">
        <v>45</v>
      </c>
      <c r="AG43" s="75">
        <v>2346.4299999999998</v>
      </c>
    </row>
    <row r="44" spans="1:33" x14ac:dyDescent="0.2">
      <c r="C44" s="75"/>
      <c r="D44" s="75"/>
      <c r="E44" s="75"/>
      <c r="F44" s="75" t="s">
        <v>245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  <c r="R44" s="75">
        <v>0</v>
      </c>
      <c r="S44" s="75">
        <v>0</v>
      </c>
      <c r="T44" s="75">
        <v>0</v>
      </c>
      <c r="U44" s="75">
        <v>0</v>
      </c>
      <c r="V44" s="75">
        <v>0</v>
      </c>
      <c r="W44" s="75">
        <v>0</v>
      </c>
      <c r="X44" s="75">
        <v>0</v>
      </c>
      <c r="Y44" s="75">
        <v>0</v>
      </c>
      <c r="Z44" s="75">
        <v>0</v>
      </c>
      <c r="AA44" s="75">
        <v>0</v>
      </c>
      <c r="AB44" s="75">
        <v>0</v>
      </c>
      <c r="AC44" s="75">
        <v>0</v>
      </c>
      <c r="AD44" s="75">
        <v>0</v>
      </c>
      <c r="AE44" s="75">
        <v>0</v>
      </c>
      <c r="AF44" s="75"/>
      <c r="AG44" s="75"/>
    </row>
    <row r="45" spans="1:33" x14ac:dyDescent="0.2">
      <c r="C45" s="75" t="s">
        <v>126</v>
      </c>
      <c r="D45" s="75" t="s">
        <v>99</v>
      </c>
      <c r="E45" s="75" t="s">
        <v>95</v>
      </c>
      <c r="F45" s="75" t="s">
        <v>96</v>
      </c>
      <c r="G45" s="75">
        <v>1</v>
      </c>
      <c r="H45" s="75">
        <v>1</v>
      </c>
      <c r="I45" s="75">
        <v>1</v>
      </c>
      <c r="J45" s="75">
        <v>1</v>
      </c>
      <c r="K45" s="75">
        <v>1</v>
      </c>
      <c r="L45" s="75">
        <v>1</v>
      </c>
      <c r="M45" s="75">
        <v>1</v>
      </c>
      <c r="N45" s="75">
        <v>1</v>
      </c>
      <c r="O45" s="75">
        <v>1</v>
      </c>
      <c r="P45" s="75">
        <v>1</v>
      </c>
      <c r="Q45" s="75">
        <v>1</v>
      </c>
      <c r="R45" s="75">
        <v>1</v>
      </c>
      <c r="S45" s="75">
        <v>1</v>
      </c>
      <c r="T45" s="75">
        <v>1</v>
      </c>
      <c r="U45" s="75">
        <v>1</v>
      </c>
      <c r="V45" s="75">
        <v>1</v>
      </c>
      <c r="W45" s="75">
        <v>1</v>
      </c>
      <c r="X45" s="75">
        <v>1</v>
      </c>
      <c r="Y45" s="75">
        <v>1</v>
      </c>
      <c r="Z45" s="75">
        <v>1</v>
      </c>
      <c r="AA45" s="75">
        <v>1</v>
      </c>
      <c r="AB45" s="75">
        <v>1</v>
      </c>
      <c r="AC45" s="75">
        <v>1</v>
      </c>
      <c r="AD45" s="75">
        <v>1</v>
      </c>
      <c r="AE45" s="75">
        <v>24</v>
      </c>
      <c r="AF45" s="75">
        <v>168</v>
      </c>
      <c r="AG45" s="75">
        <v>8760</v>
      </c>
    </row>
    <row r="46" spans="1:33" x14ac:dyDescent="0.2">
      <c r="C46" s="75" t="s">
        <v>530</v>
      </c>
      <c r="D46" s="75" t="s">
        <v>94</v>
      </c>
      <c r="E46" s="75" t="s">
        <v>95</v>
      </c>
      <c r="F46" s="75" t="s">
        <v>96</v>
      </c>
      <c r="G46" s="75">
        <v>0.05</v>
      </c>
      <c r="H46" s="75">
        <v>0.05</v>
      </c>
      <c r="I46" s="75">
        <v>0.05</v>
      </c>
      <c r="J46" s="75">
        <v>0.05</v>
      </c>
      <c r="K46" s="75">
        <v>0.05</v>
      </c>
      <c r="L46" s="75">
        <v>0.05</v>
      </c>
      <c r="M46" s="75">
        <v>0.05</v>
      </c>
      <c r="N46" s="75">
        <v>0.05</v>
      </c>
      <c r="O46" s="75">
        <v>0.05</v>
      </c>
      <c r="P46" s="75">
        <v>0.05</v>
      </c>
      <c r="Q46" s="75">
        <v>0.05</v>
      </c>
      <c r="R46" s="75">
        <v>0.05</v>
      </c>
      <c r="S46" s="75">
        <v>0.05</v>
      </c>
      <c r="T46" s="75">
        <v>0.05</v>
      </c>
      <c r="U46" s="75">
        <v>0.05</v>
      </c>
      <c r="V46" s="75">
        <v>0.05</v>
      </c>
      <c r="W46" s="75">
        <v>0.05</v>
      </c>
      <c r="X46" s="75">
        <v>0.05</v>
      </c>
      <c r="Y46" s="75">
        <v>0.05</v>
      </c>
      <c r="Z46" s="75">
        <v>0.05</v>
      </c>
      <c r="AA46" s="75">
        <v>0.05</v>
      </c>
      <c r="AB46" s="75">
        <v>0.05</v>
      </c>
      <c r="AC46" s="75">
        <v>0.05</v>
      </c>
      <c r="AD46" s="75">
        <v>0.05</v>
      </c>
      <c r="AE46" s="75">
        <v>1.2</v>
      </c>
      <c r="AF46" s="75">
        <v>8.4</v>
      </c>
      <c r="AG46" s="75">
        <v>438</v>
      </c>
    </row>
    <row r="47" spans="1:33" x14ac:dyDescent="0.2">
      <c r="C47" s="75" t="s">
        <v>531</v>
      </c>
      <c r="D47" s="75" t="s">
        <v>94</v>
      </c>
      <c r="E47" s="75" t="s">
        <v>95</v>
      </c>
      <c r="F47" s="75" t="s">
        <v>96</v>
      </c>
      <c r="G47" s="75">
        <v>0.2</v>
      </c>
      <c r="H47" s="75">
        <v>0.2</v>
      </c>
      <c r="I47" s="75">
        <v>0.2</v>
      </c>
      <c r="J47" s="75">
        <v>0.2</v>
      </c>
      <c r="K47" s="75">
        <v>0.2</v>
      </c>
      <c r="L47" s="75">
        <v>0.2</v>
      </c>
      <c r="M47" s="75">
        <v>0.2</v>
      </c>
      <c r="N47" s="75">
        <v>0.2</v>
      </c>
      <c r="O47" s="75">
        <v>0.2</v>
      </c>
      <c r="P47" s="75">
        <v>0.2</v>
      </c>
      <c r="Q47" s="75">
        <v>0.2</v>
      </c>
      <c r="R47" s="75">
        <v>0.2</v>
      </c>
      <c r="S47" s="75">
        <v>0.2</v>
      </c>
      <c r="T47" s="75">
        <v>0.2</v>
      </c>
      <c r="U47" s="75">
        <v>0.2</v>
      </c>
      <c r="V47" s="75">
        <v>0.2</v>
      </c>
      <c r="W47" s="75">
        <v>0.2</v>
      </c>
      <c r="X47" s="75">
        <v>0.2</v>
      </c>
      <c r="Y47" s="75">
        <v>0.2</v>
      </c>
      <c r="Z47" s="75">
        <v>0.2</v>
      </c>
      <c r="AA47" s="75">
        <v>0.2</v>
      </c>
      <c r="AB47" s="75">
        <v>0.2</v>
      </c>
      <c r="AC47" s="75">
        <v>0.2</v>
      </c>
      <c r="AD47" s="75">
        <v>0.2</v>
      </c>
      <c r="AE47" s="75">
        <v>4.8</v>
      </c>
      <c r="AF47" s="75">
        <v>33.6</v>
      </c>
      <c r="AG47" s="75">
        <v>1752</v>
      </c>
    </row>
    <row r="48" spans="1:33" x14ac:dyDescent="0.2">
      <c r="C48" s="75" t="s">
        <v>532</v>
      </c>
      <c r="D48" s="75" t="s">
        <v>97</v>
      </c>
      <c r="E48" s="75" t="s">
        <v>95</v>
      </c>
      <c r="F48" s="75" t="s">
        <v>96</v>
      </c>
      <c r="G48" s="75">
        <v>43.3</v>
      </c>
      <c r="H48" s="75">
        <v>43.3</v>
      </c>
      <c r="I48" s="75">
        <v>43.3</v>
      </c>
      <c r="J48" s="75">
        <v>43.3</v>
      </c>
      <c r="K48" s="75">
        <v>43.3</v>
      </c>
      <c r="L48" s="75">
        <v>43.3</v>
      </c>
      <c r="M48" s="75">
        <v>43.3</v>
      </c>
      <c r="N48" s="75">
        <v>43.3</v>
      </c>
      <c r="O48" s="75">
        <v>43.3</v>
      </c>
      <c r="P48" s="75">
        <v>43.3</v>
      </c>
      <c r="Q48" s="75">
        <v>43.3</v>
      </c>
      <c r="R48" s="75">
        <v>43.3</v>
      </c>
      <c r="S48" s="75">
        <v>43.3</v>
      </c>
      <c r="T48" s="75">
        <v>43.3</v>
      </c>
      <c r="U48" s="75">
        <v>43.3</v>
      </c>
      <c r="V48" s="75">
        <v>43.3</v>
      </c>
      <c r="W48" s="75">
        <v>43.3</v>
      </c>
      <c r="X48" s="75">
        <v>43.3</v>
      </c>
      <c r="Y48" s="75">
        <v>43.3</v>
      </c>
      <c r="Z48" s="75">
        <v>43.3</v>
      </c>
      <c r="AA48" s="75">
        <v>43.3</v>
      </c>
      <c r="AB48" s="75">
        <v>43.3</v>
      </c>
      <c r="AC48" s="75">
        <v>43.3</v>
      </c>
      <c r="AD48" s="75">
        <v>43.3</v>
      </c>
      <c r="AE48" s="75">
        <v>1039.2</v>
      </c>
      <c r="AF48" s="75">
        <v>7274.4</v>
      </c>
      <c r="AG48" s="75">
        <v>379308</v>
      </c>
    </row>
    <row r="49" spans="1:33" x14ac:dyDescent="0.2">
      <c r="C49" s="75" t="s">
        <v>533</v>
      </c>
      <c r="D49" s="75" t="s">
        <v>97</v>
      </c>
      <c r="E49" s="75" t="s">
        <v>95</v>
      </c>
      <c r="F49" s="75" t="s">
        <v>96</v>
      </c>
      <c r="G49" s="75">
        <v>43.3</v>
      </c>
      <c r="H49" s="75">
        <v>43.3</v>
      </c>
      <c r="I49" s="75">
        <v>43.3</v>
      </c>
      <c r="J49" s="75">
        <v>43.3</v>
      </c>
      <c r="K49" s="75">
        <v>43.3</v>
      </c>
      <c r="L49" s="75">
        <v>43.3</v>
      </c>
      <c r="M49" s="75">
        <v>43.3</v>
      </c>
      <c r="N49" s="75">
        <v>43.3</v>
      </c>
      <c r="O49" s="75">
        <v>43.3</v>
      </c>
      <c r="P49" s="75">
        <v>43.3</v>
      </c>
      <c r="Q49" s="75">
        <v>43.3</v>
      </c>
      <c r="R49" s="75">
        <v>43.3</v>
      </c>
      <c r="S49" s="75">
        <v>43.3</v>
      </c>
      <c r="T49" s="75">
        <v>43.3</v>
      </c>
      <c r="U49" s="75">
        <v>43.3</v>
      </c>
      <c r="V49" s="75">
        <v>43.3</v>
      </c>
      <c r="W49" s="75">
        <v>43.3</v>
      </c>
      <c r="X49" s="75">
        <v>43.3</v>
      </c>
      <c r="Y49" s="75">
        <v>43.3</v>
      </c>
      <c r="Z49" s="75">
        <v>43.3</v>
      </c>
      <c r="AA49" s="75">
        <v>43.3</v>
      </c>
      <c r="AB49" s="75">
        <v>43.3</v>
      </c>
      <c r="AC49" s="75">
        <v>43.3</v>
      </c>
      <c r="AD49" s="75">
        <v>43.3</v>
      </c>
      <c r="AE49" s="75">
        <v>1039.2</v>
      </c>
      <c r="AF49" s="75">
        <v>7274.4</v>
      </c>
      <c r="AG49" s="75">
        <v>379308</v>
      </c>
    </row>
    <row r="50" spans="1:33" x14ac:dyDescent="0.2">
      <c r="C50" s="75" t="s">
        <v>523</v>
      </c>
      <c r="D50" s="75" t="s">
        <v>97</v>
      </c>
      <c r="E50" s="75" t="s">
        <v>95</v>
      </c>
      <c r="F50" s="75" t="s">
        <v>96</v>
      </c>
      <c r="G50" s="75">
        <v>60</v>
      </c>
      <c r="H50" s="75">
        <v>60</v>
      </c>
      <c r="I50" s="75">
        <v>60</v>
      </c>
      <c r="J50" s="75">
        <v>60</v>
      </c>
      <c r="K50" s="75">
        <v>60</v>
      </c>
      <c r="L50" s="75">
        <v>60</v>
      </c>
      <c r="M50" s="75">
        <v>60</v>
      </c>
      <c r="N50" s="75">
        <v>60</v>
      </c>
      <c r="O50" s="75">
        <v>60</v>
      </c>
      <c r="P50" s="75">
        <v>60</v>
      </c>
      <c r="Q50" s="75">
        <v>60</v>
      </c>
      <c r="R50" s="75">
        <v>60</v>
      </c>
      <c r="S50" s="75">
        <v>60</v>
      </c>
      <c r="T50" s="75">
        <v>60</v>
      </c>
      <c r="U50" s="75">
        <v>60</v>
      </c>
      <c r="V50" s="75">
        <v>60</v>
      </c>
      <c r="W50" s="75">
        <v>60</v>
      </c>
      <c r="X50" s="75">
        <v>60</v>
      </c>
      <c r="Y50" s="75">
        <v>60</v>
      </c>
      <c r="Z50" s="75">
        <v>60</v>
      </c>
      <c r="AA50" s="75">
        <v>60</v>
      </c>
      <c r="AB50" s="75">
        <v>60</v>
      </c>
      <c r="AC50" s="75">
        <v>60</v>
      </c>
      <c r="AD50" s="75">
        <v>60</v>
      </c>
      <c r="AE50" s="75">
        <v>1440</v>
      </c>
      <c r="AF50" s="75">
        <v>10080</v>
      </c>
      <c r="AG50" s="75">
        <v>525600</v>
      </c>
    </row>
    <row r="51" spans="1:33" x14ac:dyDescent="0.2">
      <c r="C51" s="75" t="s">
        <v>522</v>
      </c>
      <c r="D51" s="75" t="s">
        <v>97</v>
      </c>
      <c r="E51" s="75" t="s">
        <v>95</v>
      </c>
      <c r="F51" s="75" t="s">
        <v>96</v>
      </c>
      <c r="G51" s="75">
        <v>22</v>
      </c>
      <c r="H51" s="75">
        <v>22</v>
      </c>
      <c r="I51" s="75">
        <v>22</v>
      </c>
      <c r="J51" s="75">
        <v>22</v>
      </c>
      <c r="K51" s="75">
        <v>22</v>
      </c>
      <c r="L51" s="75">
        <v>22</v>
      </c>
      <c r="M51" s="75">
        <v>22</v>
      </c>
      <c r="N51" s="75">
        <v>22</v>
      </c>
      <c r="O51" s="75">
        <v>22</v>
      </c>
      <c r="P51" s="75">
        <v>22</v>
      </c>
      <c r="Q51" s="75">
        <v>22</v>
      </c>
      <c r="R51" s="75">
        <v>22</v>
      </c>
      <c r="S51" s="75">
        <v>22</v>
      </c>
      <c r="T51" s="75">
        <v>22</v>
      </c>
      <c r="U51" s="75">
        <v>22</v>
      </c>
      <c r="V51" s="75">
        <v>22</v>
      </c>
      <c r="W51" s="75">
        <v>22</v>
      </c>
      <c r="X51" s="75">
        <v>22</v>
      </c>
      <c r="Y51" s="75">
        <v>22</v>
      </c>
      <c r="Z51" s="75">
        <v>22</v>
      </c>
      <c r="AA51" s="75">
        <v>22</v>
      </c>
      <c r="AB51" s="75">
        <v>22</v>
      </c>
      <c r="AC51" s="75">
        <v>22</v>
      </c>
      <c r="AD51" s="75">
        <v>22</v>
      </c>
      <c r="AE51" s="75">
        <v>528</v>
      </c>
      <c r="AF51" s="75">
        <v>3696</v>
      </c>
      <c r="AG51" s="75">
        <v>192720</v>
      </c>
    </row>
    <row r="52" spans="1:33" x14ac:dyDescent="0.2">
      <c r="C52" s="75" t="s">
        <v>524</v>
      </c>
      <c r="D52" s="75" t="s">
        <v>97</v>
      </c>
      <c r="E52" s="75" t="s">
        <v>95</v>
      </c>
      <c r="F52" s="75" t="s">
        <v>96</v>
      </c>
      <c r="G52" s="75">
        <v>60</v>
      </c>
      <c r="H52" s="75">
        <v>60</v>
      </c>
      <c r="I52" s="75">
        <v>60</v>
      </c>
      <c r="J52" s="75">
        <v>60</v>
      </c>
      <c r="K52" s="75">
        <v>60</v>
      </c>
      <c r="L52" s="75">
        <v>60</v>
      </c>
      <c r="M52" s="75">
        <v>60</v>
      </c>
      <c r="N52" s="75">
        <v>60</v>
      </c>
      <c r="O52" s="75">
        <v>60</v>
      </c>
      <c r="P52" s="75">
        <v>60</v>
      </c>
      <c r="Q52" s="75">
        <v>60</v>
      </c>
      <c r="R52" s="75">
        <v>60</v>
      </c>
      <c r="S52" s="75">
        <v>60</v>
      </c>
      <c r="T52" s="75">
        <v>60</v>
      </c>
      <c r="U52" s="75">
        <v>60</v>
      </c>
      <c r="V52" s="75">
        <v>60</v>
      </c>
      <c r="W52" s="75">
        <v>60</v>
      </c>
      <c r="X52" s="75">
        <v>60</v>
      </c>
      <c r="Y52" s="75">
        <v>60</v>
      </c>
      <c r="Z52" s="75">
        <v>60</v>
      </c>
      <c r="AA52" s="75">
        <v>60</v>
      </c>
      <c r="AB52" s="75">
        <v>60</v>
      </c>
      <c r="AC52" s="75">
        <v>60</v>
      </c>
      <c r="AD52" s="75">
        <v>60</v>
      </c>
      <c r="AE52" s="75">
        <v>1440</v>
      </c>
      <c r="AF52" s="75">
        <v>10080</v>
      </c>
      <c r="AG52" s="75">
        <v>525600</v>
      </c>
    </row>
    <row r="53" spans="1:33" x14ac:dyDescent="0.2">
      <c r="A53" s="89" t="s">
        <v>773</v>
      </c>
      <c r="B53" s="89" t="s">
        <v>527</v>
      </c>
      <c r="C53" s="75" t="s">
        <v>114</v>
      </c>
      <c r="D53" s="75" t="s">
        <v>94</v>
      </c>
      <c r="E53" s="75" t="s">
        <v>95</v>
      </c>
      <c r="F53" s="75" t="s">
        <v>96</v>
      </c>
      <c r="G53" s="75">
        <v>0.08</v>
      </c>
      <c r="H53" s="75">
        <v>0.04</v>
      </c>
      <c r="I53" s="75">
        <v>0.01</v>
      </c>
      <c r="J53" s="75">
        <v>0.01</v>
      </c>
      <c r="K53" s="75">
        <v>0.04</v>
      </c>
      <c r="L53" s="75">
        <v>0.27</v>
      </c>
      <c r="M53" s="75">
        <v>0.94</v>
      </c>
      <c r="N53" s="75">
        <v>1</v>
      </c>
      <c r="O53" s="75">
        <v>0.96</v>
      </c>
      <c r="P53" s="75">
        <v>0.84</v>
      </c>
      <c r="Q53" s="75">
        <v>0.76</v>
      </c>
      <c r="R53" s="75">
        <v>0.61</v>
      </c>
      <c r="S53" s="75">
        <v>0.53</v>
      </c>
      <c r="T53" s="75">
        <v>0.47</v>
      </c>
      <c r="U53" s="75">
        <v>0.41</v>
      </c>
      <c r="V53" s="75">
        <v>0.47</v>
      </c>
      <c r="W53" s="75">
        <v>0.55000000000000004</v>
      </c>
      <c r="X53" s="75">
        <v>0.73</v>
      </c>
      <c r="Y53" s="75">
        <v>0.86</v>
      </c>
      <c r="Z53" s="75">
        <v>0.82</v>
      </c>
      <c r="AA53" s="75">
        <v>0.75</v>
      </c>
      <c r="AB53" s="75">
        <v>0.61</v>
      </c>
      <c r="AC53" s="75">
        <v>0.53</v>
      </c>
      <c r="AD53" s="75">
        <v>0.28999999999999998</v>
      </c>
      <c r="AE53" s="75">
        <v>12.58</v>
      </c>
      <c r="AF53" s="75">
        <v>88.06</v>
      </c>
      <c r="AG53" s="75">
        <v>4591.7</v>
      </c>
    </row>
    <row r="54" spans="1:33" x14ac:dyDescent="0.2">
      <c r="A54" s="90"/>
      <c r="B54" s="89" t="s">
        <v>761</v>
      </c>
      <c r="C54" s="75"/>
      <c r="D54" s="75"/>
      <c r="E54" s="75"/>
      <c r="F54" s="75"/>
      <c r="G54" s="75">
        <v>0.08</v>
      </c>
      <c r="H54" s="75">
        <v>0.04</v>
      </c>
      <c r="I54" s="75">
        <v>0.01</v>
      </c>
      <c r="J54" s="75">
        <v>0.01</v>
      </c>
      <c r="K54" s="75">
        <v>0.04</v>
      </c>
      <c r="L54" s="75">
        <v>0.27</v>
      </c>
      <c r="M54" s="75">
        <v>0.94</v>
      </c>
      <c r="N54" s="75">
        <v>1</v>
      </c>
      <c r="O54" s="75">
        <v>0.96</v>
      </c>
      <c r="P54" s="75">
        <v>0.84</v>
      </c>
      <c r="Q54" s="75">
        <v>0.76</v>
      </c>
      <c r="R54" s="75">
        <v>0.61</v>
      </c>
      <c r="S54" s="75">
        <v>0.53</v>
      </c>
      <c r="T54" s="75">
        <v>0.47</v>
      </c>
      <c r="U54" s="75">
        <v>0.41</v>
      </c>
      <c r="V54" s="75">
        <v>0.47</v>
      </c>
      <c r="W54" s="75">
        <v>0.55000000000000004</v>
      </c>
      <c r="X54" s="75">
        <v>0.73</v>
      </c>
      <c r="Y54" s="75">
        <v>0.86</v>
      </c>
      <c r="Z54" s="75">
        <v>0.82</v>
      </c>
      <c r="AA54" s="75">
        <v>0.75</v>
      </c>
      <c r="AB54" s="75">
        <v>0.61</v>
      </c>
      <c r="AC54" s="75">
        <v>0.53</v>
      </c>
      <c r="AD54" s="75">
        <v>0.28999999999999998</v>
      </c>
      <c r="AE54" s="75"/>
      <c r="AF54" s="75"/>
      <c r="AG54" s="75"/>
    </row>
    <row r="55" spans="1:33" x14ac:dyDescent="0.2">
      <c r="A55" s="90"/>
      <c r="B55" s="89" t="s">
        <v>762</v>
      </c>
      <c r="C55" s="75"/>
      <c r="D55" s="75"/>
      <c r="E55" s="75"/>
      <c r="F55" s="75"/>
      <c r="G55" s="75">
        <v>0.08</v>
      </c>
      <c r="H55" s="75">
        <v>0.04</v>
      </c>
      <c r="I55" s="75">
        <v>0.01</v>
      </c>
      <c r="J55" s="75">
        <v>0.01</v>
      </c>
      <c r="K55" s="75">
        <v>0.04</v>
      </c>
      <c r="L55" s="75">
        <v>0.27</v>
      </c>
      <c r="M55" s="75">
        <v>0.94</v>
      </c>
      <c r="N55" s="75">
        <v>1</v>
      </c>
      <c r="O55" s="75">
        <v>0.96</v>
      </c>
      <c r="P55" s="75">
        <v>0.84</v>
      </c>
      <c r="Q55" s="75">
        <v>0.76</v>
      </c>
      <c r="R55" s="75">
        <v>0.61</v>
      </c>
      <c r="S55" s="75">
        <v>0.53</v>
      </c>
      <c r="T55" s="75">
        <v>0.47</v>
      </c>
      <c r="U55" s="75">
        <v>0.41</v>
      </c>
      <c r="V55" s="75">
        <v>0.47</v>
      </c>
      <c r="W55" s="75">
        <v>0.55000000000000004</v>
      </c>
      <c r="X55" s="75">
        <v>0.73</v>
      </c>
      <c r="Y55" s="75">
        <v>0.86</v>
      </c>
      <c r="Z55" s="75">
        <v>0.82</v>
      </c>
      <c r="AA55" s="75">
        <v>0.75</v>
      </c>
      <c r="AB55" s="75">
        <v>0.61</v>
      </c>
      <c r="AC55" s="75">
        <v>0.53</v>
      </c>
      <c r="AD55" s="75">
        <v>0.28999999999999998</v>
      </c>
      <c r="AE55" s="75"/>
      <c r="AF55" s="75"/>
      <c r="AG55" s="75"/>
    </row>
    <row r="56" spans="1:33" x14ac:dyDescent="0.2">
      <c r="A56" s="89" t="s">
        <v>767</v>
      </c>
      <c r="B56" s="89" t="s">
        <v>527</v>
      </c>
      <c r="C56" s="75"/>
      <c r="D56" s="75"/>
      <c r="E56" s="75"/>
      <c r="F56" s="75"/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0</v>
      </c>
      <c r="S56" s="75">
        <v>0</v>
      </c>
      <c r="T56" s="75">
        <v>0</v>
      </c>
      <c r="U56" s="75">
        <v>0</v>
      </c>
      <c r="V56" s="75">
        <v>0</v>
      </c>
      <c r="W56" s="75">
        <v>0</v>
      </c>
      <c r="X56" s="75">
        <v>0</v>
      </c>
      <c r="Y56" s="75">
        <v>0</v>
      </c>
      <c r="Z56" s="75">
        <v>0</v>
      </c>
      <c r="AA56" s="75">
        <v>0</v>
      </c>
      <c r="AB56" s="75">
        <v>0</v>
      </c>
      <c r="AC56" s="75">
        <v>0</v>
      </c>
      <c r="AD56" s="75">
        <v>0</v>
      </c>
      <c r="AE56" s="75"/>
      <c r="AF56" s="75"/>
      <c r="AG56" s="75"/>
    </row>
    <row r="57" spans="1:33" x14ac:dyDescent="0.2">
      <c r="A57" s="90"/>
      <c r="B57" s="89" t="s">
        <v>761</v>
      </c>
      <c r="C57" s="75"/>
      <c r="D57" s="75"/>
      <c r="E57" s="75"/>
      <c r="F57" s="75"/>
      <c r="G57" s="75">
        <v>0</v>
      </c>
      <c r="H57" s="75">
        <v>0</v>
      </c>
      <c r="I57" s="75">
        <v>0</v>
      </c>
      <c r="J57" s="75">
        <v>0</v>
      </c>
      <c r="K57" s="75">
        <v>0</v>
      </c>
      <c r="L57" s="75">
        <v>0</v>
      </c>
      <c r="M57" s="75">
        <v>0</v>
      </c>
      <c r="N57" s="75">
        <v>0</v>
      </c>
      <c r="O57" s="75">
        <v>0</v>
      </c>
      <c r="P57" s="75">
        <v>0</v>
      </c>
      <c r="Q57" s="75">
        <v>0</v>
      </c>
      <c r="R57" s="75">
        <v>0</v>
      </c>
      <c r="S57" s="75">
        <v>0</v>
      </c>
      <c r="T57" s="75">
        <v>0</v>
      </c>
      <c r="U57" s="75">
        <v>0</v>
      </c>
      <c r="V57" s="75">
        <v>0</v>
      </c>
      <c r="W57" s="75">
        <v>0</v>
      </c>
      <c r="X57" s="75">
        <v>0</v>
      </c>
      <c r="Y57" s="75">
        <v>0</v>
      </c>
      <c r="Z57" s="75">
        <v>0</v>
      </c>
      <c r="AA57" s="75">
        <v>0</v>
      </c>
      <c r="AB57" s="75">
        <v>0</v>
      </c>
      <c r="AC57" s="75">
        <v>0</v>
      </c>
      <c r="AD57" s="75">
        <v>0</v>
      </c>
      <c r="AE57" s="75"/>
      <c r="AF57" s="75"/>
      <c r="AG57" s="75"/>
    </row>
    <row r="58" spans="1:33" x14ac:dyDescent="0.2">
      <c r="A58" s="90"/>
      <c r="B58" s="89" t="s">
        <v>762</v>
      </c>
      <c r="C58" s="75"/>
      <c r="D58" s="75"/>
      <c r="E58" s="75"/>
      <c r="F58" s="75"/>
      <c r="G58" s="75">
        <v>0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  <c r="O58" s="75">
        <v>0</v>
      </c>
      <c r="P58" s="75">
        <v>0</v>
      </c>
      <c r="Q58" s="75">
        <v>0</v>
      </c>
      <c r="R58" s="75">
        <v>0</v>
      </c>
      <c r="S58" s="75">
        <v>0</v>
      </c>
      <c r="T58" s="75">
        <v>0</v>
      </c>
      <c r="U58" s="75">
        <v>0</v>
      </c>
      <c r="V58" s="75">
        <v>0</v>
      </c>
      <c r="W58" s="75">
        <v>0</v>
      </c>
      <c r="X58" s="75">
        <v>0</v>
      </c>
      <c r="Y58" s="75">
        <v>0</v>
      </c>
      <c r="Z58" s="75">
        <v>0</v>
      </c>
      <c r="AA58" s="75">
        <v>0</v>
      </c>
      <c r="AB58" s="75">
        <v>0</v>
      </c>
      <c r="AC58" s="75">
        <v>0</v>
      </c>
      <c r="AD58" s="75">
        <v>0</v>
      </c>
      <c r="AE58" s="75"/>
      <c r="AF58" s="75"/>
      <c r="AG58" s="75"/>
    </row>
    <row r="59" spans="1:33" x14ac:dyDescent="0.2"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</row>
    <row r="60" spans="1:33" x14ac:dyDescent="0.2"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</row>
    <row r="61" spans="1:33" x14ac:dyDescent="0.2"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</row>
    <row r="62" spans="1:33" x14ac:dyDescent="0.2"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</row>
    <row r="63" spans="1:33" x14ac:dyDescent="0.2"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</row>
    <row r="64" spans="1:33" x14ac:dyDescent="0.2"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</row>
    <row r="65" spans="3:33" x14ac:dyDescent="0.2"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</row>
    <row r="66" spans="3:33" x14ac:dyDescent="0.2"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</row>
    <row r="67" spans="3:33" x14ac:dyDescent="0.2"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</row>
    <row r="68" spans="3:33" x14ac:dyDescent="0.2"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</row>
    <row r="69" spans="3:33" x14ac:dyDescent="0.2"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</row>
    <row r="70" spans="3:33" x14ac:dyDescent="0.2"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</row>
    <row r="71" spans="3:33" x14ac:dyDescent="0.2"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</row>
    <row r="72" spans="3:33" x14ac:dyDescent="0.2"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</row>
    <row r="73" spans="3:33" x14ac:dyDescent="0.2"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</row>
    <row r="74" spans="3:33" x14ac:dyDescent="0.2"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</row>
    <row r="75" spans="3:33" x14ac:dyDescent="0.2"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</row>
    <row r="76" spans="3:33" x14ac:dyDescent="0.2"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</row>
    <row r="77" spans="3:33" x14ac:dyDescent="0.2"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</row>
    <row r="78" spans="3:33" x14ac:dyDescent="0.2"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</row>
    <row r="79" spans="3:33" x14ac:dyDescent="0.2"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</row>
    <row r="80" spans="3:33" x14ac:dyDescent="0.2"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</row>
    <row r="81" spans="3:33" x14ac:dyDescent="0.2"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</row>
    <row r="82" spans="3:33" x14ac:dyDescent="0.2"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</row>
    <row r="83" spans="3:33" x14ac:dyDescent="0.2"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</row>
    <row r="84" spans="3:33" x14ac:dyDescent="0.2"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</row>
    <row r="85" spans="3:33" x14ac:dyDescent="0.2"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</row>
    <row r="86" spans="3:33" x14ac:dyDescent="0.2"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</row>
    <row r="87" spans="3:33" x14ac:dyDescent="0.2"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</row>
    <row r="88" spans="3:33" x14ac:dyDescent="0.2"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</row>
    <row r="89" spans="3:33" x14ac:dyDescent="0.2"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</row>
    <row r="90" spans="3:33" x14ac:dyDescent="0.2"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</row>
    <row r="91" spans="3:33" x14ac:dyDescent="0.2"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</row>
    <row r="92" spans="3:33" x14ac:dyDescent="0.2"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</row>
    <row r="93" spans="3:33" x14ac:dyDescent="0.2"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</row>
    <row r="94" spans="3:33" x14ac:dyDescent="0.2"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</row>
    <row r="95" spans="3:33" x14ac:dyDescent="0.2"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</row>
    <row r="96" spans="3:33" x14ac:dyDescent="0.2"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</row>
    <row r="97" spans="3:33" x14ac:dyDescent="0.2"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</row>
    <row r="98" spans="3:33" x14ac:dyDescent="0.2"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</row>
    <row r="99" spans="3:33" x14ac:dyDescent="0.2"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</row>
    <row r="100" spans="3:33" x14ac:dyDescent="0.2"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</row>
    <row r="101" spans="3:33" x14ac:dyDescent="0.2"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</row>
    <row r="102" spans="3:33" x14ac:dyDescent="0.2"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</row>
    <row r="103" spans="3:33" x14ac:dyDescent="0.2"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</row>
    <row r="104" spans="3:33" x14ac:dyDescent="0.2"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</row>
    <row r="105" spans="3:33" x14ac:dyDescent="0.2"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</row>
    <row r="106" spans="3:33" x14ac:dyDescent="0.2"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</row>
    <row r="107" spans="3:33" x14ac:dyDescent="0.2"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</row>
    <row r="108" spans="3:33" x14ac:dyDescent="0.2"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</row>
    <row r="109" spans="3:33" x14ac:dyDescent="0.2"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</row>
    <row r="110" spans="3:33" x14ac:dyDescent="0.2"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</row>
    <row r="111" spans="3:33" x14ac:dyDescent="0.2"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</row>
    <row r="112" spans="3:33" x14ac:dyDescent="0.2"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</row>
    <row r="113" spans="3:33" x14ac:dyDescent="0.2"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</row>
    <row r="114" spans="3:33" x14ac:dyDescent="0.2"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</row>
    <row r="115" spans="3:33" x14ac:dyDescent="0.2"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</row>
    <row r="116" spans="3:33" x14ac:dyDescent="0.2"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</row>
    <row r="117" spans="3:33" x14ac:dyDescent="0.2"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</row>
    <row r="118" spans="3:33" x14ac:dyDescent="0.2"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</row>
    <row r="119" spans="3:33" x14ac:dyDescent="0.2"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</row>
    <row r="120" spans="3:33" x14ac:dyDescent="0.2"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</row>
    <row r="121" spans="3:33" x14ac:dyDescent="0.2"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</row>
    <row r="122" spans="3:33" x14ac:dyDescent="0.2"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</row>
    <row r="123" spans="3:33" x14ac:dyDescent="0.2"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</row>
    <row r="124" spans="3:33" x14ac:dyDescent="0.2"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</row>
    <row r="125" spans="3:33" x14ac:dyDescent="0.2"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</row>
    <row r="126" spans="3:33" x14ac:dyDescent="0.2"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</row>
    <row r="127" spans="3:33" x14ac:dyDescent="0.2"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</row>
    <row r="128" spans="3:33" x14ac:dyDescent="0.2"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</row>
    <row r="129" spans="3:33" x14ac:dyDescent="0.2"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</row>
    <row r="130" spans="3:33" x14ac:dyDescent="0.2"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</row>
    <row r="131" spans="3:33" x14ac:dyDescent="0.2"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</row>
    <row r="132" spans="3:33" x14ac:dyDescent="0.2"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</row>
    <row r="133" spans="3:33" x14ac:dyDescent="0.2"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</row>
    <row r="134" spans="3:33" x14ac:dyDescent="0.2"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</row>
    <row r="135" spans="3:33" x14ac:dyDescent="0.2"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</row>
    <row r="136" spans="3:33" x14ac:dyDescent="0.2"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</row>
    <row r="137" spans="3:33" x14ac:dyDescent="0.2"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</row>
    <row r="138" spans="3:33" x14ac:dyDescent="0.2"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</row>
    <row r="139" spans="3:33" x14ac:dyDescent="0.2"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</row>
    <row r="140" spans="3:33" x14ac:dyDescent="0.2"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</row>
    <row r="141" spans="3:33" x14ac:dyDescent="0.2"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</row>
    <row r="142" spans="3:33" x14ac:dyDescent="0.2"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</row>
    <row r="143" spans="3:33" x14ac:dyDescent="0.2"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</row>
    <row r="144" spans="3:33" x14ac:dyDescent="0.2"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</row>
    <row r="145" spans="3:33" x14ac:dyDescent="0.2"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</row>
    <row r="146" spans="3:33" x14ac:dyDescent="0.2"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</row>
    <row r="147" spans="3:33" x14ac:dyDescent="0.2"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</row>
    <row r="148" spans="3:33" x14ac:dyDescent="0.2"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</row>
    <row r="149" spans="3:33" x14ac:dyDescent="0.2"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</row>
    <row r="150" spans="3:33" x14ac:dyDescent="0.2"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</row>
    <row r="151" spans="3:33" x14ac:dyDescent="0.2"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</row>
    <row r="152" spans="3:33" x14ac:dyDescent="0.2"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</row>
    <row r="153" spans="3:33" x14ac:dyDescent="0.2"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</row>
    <row r="154" spans="3:33" x14ac:dyDescent="0.2"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</row>
    <row r="155" spans="3:33" x14ac:dyDescent="0.2"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</row>
    <row r="156" spans="3:33" x14ac:dyDescent="0.2"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</row>
    <row r="157" spans="3:33" x14ac:dyDescent="0.2"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</row>
    <row r="158" spans="3:33" x14ac:dyDescent="0.2"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</row>
    <row r="159" spans="3:33" x14ac:dyDescent="0.2"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</row>
    <row r="160" spans="3:33" x14ac:dyDescent="0.2"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</row>
    <row r="161" spans="3:33" x14ac:dyDescent="0.2"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</row>
    <row r="162" spans="3:33" x14ac:dyDescent="0.2"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</row>
    <row r="163" spans="3:33" x14ac:dyDescent="0.2"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</row>
    <row r="164" spans="3:33" x14ac:dyDescent="0.2"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</row>
    <row r="165" spans="3:33" x14ac:dyDescent="0.2"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</row>
    <row r="166" spans="3:33" x14ac:dyDescent="0.2"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</row>
    <row r="167" spans="3:33" x14ac:dyDescent="0.2"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</row>
    <row r="168" spans="3:33" x14ac:dyDescent="0.2"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</row>
    <row r="169" spans="3:33" x14ac:dyDescent="0.2"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</row>
    <row r="170" spans="3:33" x14ac:dyDescent="0.2"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</row>
    <row r="171" spans="3:33" x14ac:dyDescent="0.2"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</row>
    <row r="172" spans="3:33" x14ac:dyDescent="0.2"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</row>
    <row r="173" spans="3:33" x14ac:dyDescent="0.2"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</row>
    <row r="174" spans="3:33" x14ac:dyDescent="0.2"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</row>
    <row r="175" spans="3:33" x14ac:dyDescent="0.2"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</row>
    <row r="176" spans="3:33" x14ac:dyDescent="0.2"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</row>
    <row r="177" spans="3:33" x14ac:dyDescent="0.2"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</row>
    <row r="178" spans="3:33" x14ac:dyDescent="0.2"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</row>
    <row r="179" spans="3:33" x14ac:dyDescent="0.2"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</row>
    <row r="180" spans="3:33" x14ac:dyDescent="0.2"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</row>
    <row r="181" spans="3:33" x14ac:dyDescent="0.2"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</row>
    <row r="182" spans="3:33" x14ac:dyDescent="0.2"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</row>
    <row r="183" spans="3:33" x14ac:dyDescent="0.2"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</row>
    <row r="184" spans="3:33" x14ac:dyDescent="0.2"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</row>
    <row r="185" spans="3:33" x14ac:dyDescent="0.2"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</row>
    <row r="186" spans="3:33" x14ac:dyDescent="0.2"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</row>
    <row r="187" spans="3:33" x14ac:dyDescent="0.2"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</row>
    <row r="188" spans="3:33" x14ac:dyDescent="0.2"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</row>
    <row r="189" spans="3:33" x14ac:dyDescent="0.2"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</row>
    <row r="190" spans="3:33" x14ac:dyDescent="0.2"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</row>
    <row r="191" spans="3:33" x14ac:dyDescent="0.2"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</row>
    <row r="192" spans="3:33" x14ac:dyDescent="0.2"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</row>
    <row r="193" spans="3:33" x14ac:dyDescent="0.2"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</row>
    <row r="194" spans="3:33" x14ac:dyDescent="0.2"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</row>
    <row r="195" spans="3:33" x14ac:dyDescent="0.2"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</row>
    <row r="196" spans="3:33" x14ac:dyDescent="0.2"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</row>
    <row r="197" spans="3:33" x14ac:dyDescent="0.2"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</row>
    <row r="198" spans="3:33" x14ac:dyDescent="0.2"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</row>
    <row r="199" spans="3:33" x14ac:dyDescent="0.2"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</row>
    <row r="200" spans="3:33" x14ac:dyDescent="0.2"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</row>
    <row r="201" spans="3:33" x14ac:dyDescent="0.2"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</row>
    <row r="202" spans="3:33" x14ac:dyDescent="0.2"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</row>
    <row r="203" spans="3:33" x14ac:dyDescent="0.2"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</row>
    <row r="204" spans="3:33" x14ac:dyDescent="0.2"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</row>
    <row r="205" spans="3:33" x14ac:dyDescent="0.2"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</row>
    <row r="206" spans="3:33" x14ac:dyDescent="0.2"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</row>
    <row r="207" spans="3:33" x14ac:dyDescent="0.2"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</row>
    <row r="208" spans="3:33" x14ac:dyDescent="0.2"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</row>
    <row r="209" spans="3:33" x14ac:dyDescent="0.2"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</row>
    <row r="210" spans="3:33" x14ac:dyDescent="0.2"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</row>
    <row r="211" spans="3:33" x14ac:dyDescent="0.2"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</row>
    <row r="212" spans="3:33" x14ac:dyDescent="0.2"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</row>
    <row r="213" spans="3:33" x14ac:dyDescent="0.2"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</row>
    <row r="214" spans="3:33" x14ac:dyDescent="0.2"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</row>
    <row r="215" spans="3:33" x14ac:dyDescent="0.2"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</row>
    <row r="216" spans="3:33" x14ac:dyDescent="0.2"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</row>
    <row r="217" spans="3:33" x14ac:dyDescent="0.2"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</row>
    <row r="218" spans="3:33" x14ac:dyDescent="0.2"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</row>
    <row r="219" spans="3:33" x14ac:dyDescent="0.2"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</row>
    <row r="220" spans="3:33" x14ac:dyDescent="0.2"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</row>
  </sheetData>
  <autoFilter ref="A1:AG58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Jiachen Mao</cp:lastModifiedBy>
  <cp:lastPrinted>2008-04-24T20:22:06Z</cp:lastPrinted>
  <dcterms:created xsi:type="dcterms:W3CDTF">2007-11-14T19:26:56Z</dcterms:created>
  <dcterms:modified xsi:type="dcterms:W3CDTF">2017-06-21T18:10:29Z</dcterms:modified>
</cp:coreProperties>
</file>