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j\Dropbox\UWG_Matlab-master\data\DOERefBuildings\"/>
    </mc:Choice>
  </mc:AlternateContent>
  <bookViews>
    <workbookView xWindow="930" yWindow="0" windowWidth="204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1" l="1"/>
  <c r="M13" i="1"/>
  <c r="H13" i="1"/>
  <c r="R16" i="1"/>
  <c r="R15" i="1"/>
  <c r="R17" i="1" s="1"/>
  <c r="R11" i="1"/>
  <c r="R10" i="1"/>
  <c r="R9" i="1"/>
  <c r="R8" i="1"/>
  <c r="M16" i="1"/>
  <c r="M15" i="1"/>
  <c r="M17" i="1" s="1"/>
  <c r="M11" i="1"/>
  <c r="M9" i="1"/>
  <c r="M10" i="1"/>
  <c r="H11" i="1"/>
  <c r="R12" i="1" l="1"/>
  <c r="M8" i="1"/>
  <c r="M12" i="1" s="1"/>
  <c r="H16" i="1"/>
  <c r="H15" i="1"/>
  <c r="H17" i="1" s="1"/>
  <c r="B18" i="1"/>
  <c r="H9" i="1" l="1"/>
  <c r="H10" i="1"/>
  <c r="F8" i="1"/>
  <c r="H8" i="1" s="1"/>
  <c r="H12" i="1" l="1"/>
</calcChain>
</file>

<file path=xl/sharedStrings.xml><?xml version="1.0" encoding="utf-8"?>
<sst xmlns="http://schemas.openxmlformats.org/spreadsheetml/2006/main" count="33" uniqueCount="13">
  <si>
    <t>thickness</t>
  </si>
  <si>
    <t>k</t>
  </si>
  <si>
    <t>R</t>
  </si>
  <si>
    <t>Stucco</t>
  </si>
  <si>
    <t>Concrete</t>
  </si>
  <si>
    <t>Gypsum</t>
  </si>
  <si>
    <t>Wood</t>
  </si>
  <si>
    <t>Insulation</t>
  </si>
  <si>
    <t>wall</t>
  </si>
  <si>
    <t>roof</t>
  </si>
  <si>
    <t>Membrane</t>
  </si>
  <si>
    <t>mass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</si>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</sst>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18"/>
  <sheetViews>
    <sheetView tabSelected="1" workbookViewId="0">
      <selection activeCell="R14" sqref="R14"/>
    </sheetView>
  </sheetViews>
  <sheetFormatPr defaultRowHeight="15" x14ac:dyDescent="0.25"/>
  <cols>
    <col min="1" max="4" width="9.140625" style="1"/>
    <col min="5" max="5" width="12.7109375" style="2" customWidth="1"/>
    <col min="6" max="8" width="12.7109375" style="1" customWidth="1"/>
    <col min="9" max="9" width="9.140625" style="1"/>
    <col min="10" max="13" width="12.7109375" style="1" customWidth="1"/>
    <col min="14" max="14" width="9.140625" style="1"/>
    <col min="15" max="18" width="12.7109375" style="1" customWidth="1"/>
    <col min="19" max="16384" width="9.140625" style="1"/>
  </cols>
  <sheetData>
    <row r="6" spans="5:18" s="2" customFormat="1" x14ac:dyDescent="0.25">
      <c r="E6" s="2" t="s">
        <v>8</v>
      </c>
      <c r="J6" s="2" t="s">
        <v>9</v>
      </c>
      <c r="O6" s="2" t="s">
        <v>11</v>
      </c>
    </row>
    <row r="7" spans="5:18" s="2" customFormat="1" x14ac:dyDescent="0.25">
      <c r="F7" s="2" t="s">
        <v>0</v>
      </c>
      <c r="G7" s="2" t="s">
        <v>1</v>
      </c>
      <c r="H7" s="2" t="s">
        <v>2</v>
      </c>
      <c r="K7" s="2" t="s">
        <v>0</v>
      </c>
      <c r="L7" s="2" t="s">
        <v>1</v>
      </c>
      <c r="M7" s="2" t="s">
        <v>2</v>
      </c>
      <c r="P7" s="2" t="s">
        <v>0</v>
      </c>
      <c r="Q7" s="2" t="s">
        <v>1</v>
      </c>
      <c r="R7" s="2" t="s">
        <v>2</v>
      </c>
    </row>
    <row r="8" spans="5:18" x14ac:dyDescent="0.25">
      <c r="E8" s="2" t="s">
        <v>3</v>
      </c>
      <c r="F8" s="1">
        <f>0.0254</f>
        <v>2.5399999999999999E-2</v>
      </c>
      <c r="G8" s="1">
        <v>0.69179999999999997</v>
      </c>
      <c r="H8" s="1">
        <f>F8/G8</f>
        <v>3.6715813819022836E-2</v>
      </c>
      <c r="J8" s="2" t="s">
        <v>10</v>
      </c>
      <c r="K8" s="1">
        <v>0.01</v>
      </c>
      <c r="L8" s="1">
        <v>0.16</v>
      </c>
      <c r="M8" s="1">
        <f>K8/L8</f>
        <v>6.25E-2</v>
      </c>
      <c r="O8" s="2" t="s">
        <v>10</v>
      </c>
      <c r="P8" s="1">
        <v>0</v>
      </c>
      <c r="Q8" s="1">
        <v>0.16</v>
      </c>
      <c r="R8" s="1">
        <f>P8/Q8</f>
        <v>0</v>
      </c>
    </row>
    <row r="9" spans="5:18" x14ac:dyDescent="0.25">
      <c r="E9" s="2" t="s">
        <v>4</v>
      </c>
      <c r="F9" s="1">
        <v>0.20319999999999999</v>
      </c>
      <c r="G9" s="1">
        <v>1.3109999999999999</v>
      </c>
      <c r="H9" s="1">
        <f t="shared" ref="H9:H10" si="0">F9/G9</f>
        <v>0.15499618611746757</v>
      </c>
      <c r="J9" s="2" t="s">
        <v>4</v>
      </c>
      <c r="K9" s="1">
        <v>0.20319999999999999</v>
      </c>
      <c r="L9" s="1">
        <v>1.3109999999999999</v>
      </c>
      <c r="M9" s="1">
        <f t="shared" ref="M9:M11" si="1">K9/L9</f>
        <v>0.15499618611746757</v>
      </c>
      <c r="O9" s="2" t="s">
        <v>4</v>
      </c>
      <c r="P9" s="1">
        <v>0.1</v>
      </c>
      <c r="Q9" s="1">
        <v>1.3109999999999999</v>
      </c>
      <c r="R9" s="1">
        <f t="shared" ref="R9:R11" si="2">P9/Q9</f>
        <v>7.6277650648360035E-2</v>
      </c>
    </row>
    <row r="10" spans="5:18" x14ac:dyDescent="0.25">
      <c r="E10" s="2" t="s">
        <v>5</v>
      </c>
      <c r="F10" s="1">
        <v>0.01</v>
      </c>
      <c r="G10" s="1">
        <v>0.16</v>
      </c>
      <c r="H10" s="1">
        <f t="shared" si="0"/>
        <v>6.25E-2</v>
      </c>
      <c r="J10" s="2" t="s">
        <v>5</v>
      </c>
      <c r="K10" s="1">
        <v>0.02</v>
      </c>
      <c r="L10" s="1">
        <v>0.16</v>
      </c>
      <c r="M10" s="1">
        <f t="shared" si="1"/>
        <v>0.125</v>
      </c>
      <c r="O10" s="2" t="s">
        <v>5</v>
      </c>
      <c r="P10" s="1">
        <v>0</v>
      </c>
      <c r="Q10" s="1">
        <v>0.16</v>
      </c>
      <c r="R10" s="1">
        <f t="shared" si="2"/>
        <v>0</v>
      </c>
    </row>
    <row r="11" spans="5:18" x14ac:dyDescent="0.25">
      <c r="E11" s="2" t="s">
        <v>7</v>
      </c>
      <c r="F11" s="1">
        <v>0.02</v>
      </c>
      <c r="G11" s="1">
        <v>4.9000000000000002E-2</v>
      </c>
      <c r="H11" s="1">
        <f>F11/G11</f>
        <v>0.40816326530612246</v>
      </c>
      <c r="J11" s="2" t="s">
        <v>7</v>
      </c>
      <c r="K11" s="1">
        <v>0.05</v>
      </c>
      <c r="L11" s="1">
        <v>4.9000000000000002E-2</v>
      </c>
      <c r="M11" s="1">
        <f>K11/L11</f>
        <v>1.0204081632653061</v>
      </c>
      <c r="O11" s="2" t="s">
        <v>7</v>
      </c>
      <c r="P11" s="1">
        <v>0</v>
      </c>
      <c r="Q11" s="1">
        <v>0.49</v>
      </c>
      <c r="R11" s="1">
        <f>P11/Q11</f>
        <v>0</v>
      </c>
    </row>
    <row r="12" spans="5:18" x14ac:dyDescent="0.25">
      <c r="H12" s="1">
        <f>SUM(H8:H11)</f>
        <v>0.66237526524261292</v>
      </c>
      <c r="J12" s="2"/>
      <c r="M12" s="1">
        <f>SUM(M8:M11)</f>
        <v>1.3629043493827737</v>
      </c>
      <c r="O12" s="2"/>
      <c r="R12" s="1">
        <f>SUM(R8:R11)</f>
        <v>7.6277650648360035E-2</v>
      </c>
    </row>
    <row r="13" spans="5:18" s="2" customFormat="1" x14ac:dyDescent="0.25">
      <c r="G13" s="2" t="s">
        <v>12</v>
      </c>
      <c r="H13" s="2">
        <f>1/H12</f>
        <v>1.5097182103165081</v>
      </c>
      <c r="L13" s="2" t="s">
        <v>12</v>
      </c>
      <c r="M13" s="2">
        <f>1/M12</f>
        <v>0.73372720576676986</v>
      </c>
      <c r="Q13" s="2" t="s">
        <v>12</v>
      </c>
      <c r="R13" s="2">
        <f>1/R12</f>
        <v>13.11</v>
      </c>
    </row>
    <row r="14" spans="5:18" x14ac:dyDescent="0.25">
      <c r="J14" s="2"/>
      <c r="O14" s="2"/>
    </row>
    <row r="15" spans="5:18" x14ac:dyDescent="0.25">
      <c r="E15" s="2" t="s">
        <v>6</v>
      </c>
      <c r="F15" s="1">
        <v>0.01</v>
      </c>
      <c r="G15" s="1">
        <v>0.11</v>
      </c>
      <c r="H15" s="1">
        <f>F15/G15</f>
        <v>9.0909090909090912E-2</v>
      </c>
      <c r="J15" s="2" t="s">
        <v>6</v>
      </c>
      <c r="K15" s="1">
        <v>0.01</v>
      </c>
      <c r="L15" s="1">
        <v>0.11</v>
      </c>
      <c r="M15" s="1">
        <f>K15/L15</f>
        <v>9.0909090909090912E-2</v>
      </c>
      <c r="O15" s="2" t="s">
        <v>6</v>
      </c>
      <c r="P15" s="1">
        <v>0.01</v>
      </c>
      <c r="Q15" s="1">
        <v>0.11</v>
      </c>
      <c r="R15" s="1">
        <f>P15/Q15</f>
        <v>9.0909090909090912E-2</v>
      </c>
    </row>
    <row r="16" spans="5:18" x14ac:dyDescent="0.25">
      <c r="E16" s="2" t="s">
        <v>5</v>
      </c>
      <c r="F16" s="1">
        <v>1.2699999999999999E-2</v>
      </c>
      <c r="G16" s="1">
        <v>0.16</v>
      </c>
      <c r="H16" s="1">
        <f>F16/G16</f>
        <v>7.9375000000000001E-2</v>
      </c>
      <c r="J16" s="2" t="s">
        <v>5</v>
      </c>
      <c r="K16" s="1">
        <v>1.2699999999999999E-2</v>
      </c>
      <c r="L16" s="1">
        <v>0.16</v>
      </c>
      <c r="M16" s="1">
        <f>K16/L16</f>
        <v>7.9375000000000001E-2</v>
      </c>
      <c r="O16" s="2" t="s">
        <v>5</v>
      </c>
      <c r="P16" s="1">
        <v>1.2699999999999999E-2</v>
      </c>
      <c r="Q16" s="1">
        <v>0.16</v>
      </c>
      <c r="R16" s="1">
        <f>P16/Q16</f>
        <v>7.9375000000000001E-2</v>
      </c>
    </row>
    <row r="17" spans="2:18" x14ac:dyDescent="0.25">
      <c r="H17" s="1">
        <f>H15+H16</f>
        <v>0.17028409090909091</v>
      </c>
      <c r="J17" s="2"/>
      <c r="M17" s="1">
        <f>M15+M16</f>
        <v>0.17028409090909091</v>
      </c>
      <c r="O17" s="2"/>
      <c r="R17" s="1">
        <f>R15+R16</f>
        <v>0.17028409090909091</v>
      </c>
    </row>
    <row r="18" spans="2:18" x14ac:dyDescent="0.25">
      <c r="B18" s="1">
        <f>0.0254*2</f>
        <v>5.0799999999999998E-2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Yang</dc:creator>
  <cp:lastModifiedBy>Jiachen Mao</cp:lastModifiedBy>
  <dcterms:created xsi:type="dcterms:W3CDTF">2016-04-04T17:30:33Z</dcterms:created>
  <dcterms:modified xsi:type="dcterms:W3CDTF">2017-01-11T21:28:37Z</dcterms:modified>
</cp:coreProperties>
</file>