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135" windowWidth="19320" windowHeight="11640" tabRatio="724" activeTab="1"/>
  </bookViews>
  <sheets>
    <sheet name="1" sheetId="70" r:id="rId1"/>
    <sheet name="2" sheetId="71" r:id="rId2"/>
    <sheet name="3" sheetId="72" r:id="rId3"/>
    <sheet name="4" sheetId="73" r:id="rId4"/>
    <sheet name="BuildingSummary" sheetId="8" r:id="rId5"/>
    <sheet name="ZoneSummary" sheetId="10" r:id="rId6"/>
    <sheet name="LocationSummary" sheetId="69" r:id="rId7"/>
    <sheet name="Picture" sheetId="3" r:id="rId8"/>
    <sheet name="Schedules" sheetId="61" r:id="rId9"/>
  </sheets>
  <definedNames>
    <definedName name="_xlnm._FilterDatabase" localSheetId="4" hidden="1">BuildingSummary!$A$1:$F$68</definedName>
    <definedName name="_xlnm._FilterDatabase" localSheetId="6" hidden="1">LocationSummary!$A$1:$T$794</definedName>
    <definedName name="_xlnm._FilterDatabase" localSheetId="8" hidden="1">Schedules!$A$1:$AG$148</definedName>
    <definedName name="_xlnm._FilterDatabase" localSheetId="5" hidden="1">ZoneSummary!$A$2:$U$143</definedName>
  </definedNames>
  <calcPr calcId="162913"/>
</workbook>
</file>

<file path=xl/calcChain.xml><?xml version="1.0" encoding="utf-8"?>
<calcChain xmlns="http://schemas.openxmlformats.org/spreadsheetml/2006/main">
  <c r="E5" i="72" l="1"/>
  <c r="N27" i="72" s="1"/>
  <c r="L3" i="71"/>
  <c r="L5" i="71" s="1"/>
  <c r="F34" i="72"/>
  <c r="G34" i="72"/>
  <c r="H34" i="72"/>
  <c r="I34" i="72"/>
  <c r="J34" i="72"/>
  <c r="K34" i="72"/>
  <c r="L34" i="72"/>
  <c r="M34" i="72"/>
  <c r="N34" i="72"/>
  <c r="O34" i="72"/>
  <c r="P34" i="72"/>
  <c r="Q34" i="72"/>
  <c r="R34" i="72"/>
  <c r="S34" i="72"/>
  <c r="T34" i="72"/>
  <c r="E34" i="72"/>
  <c r="F23" i="72"/>
  <c r="G23" i="72"/>
  <c r="H23" i="72"/>
  <c r="I23" i="72"/>
  <c r="J23" i="72"/>
  <c r="K23" i="72"/>
  <c r="L23" i="72"/>
  <c r="M23" i="72"/>
  <c r="N23" i="72"/>
  <c r="O23" i="72"/>
  <c r="P23" i="72"/>
  <c r="Q23" i="72"/>
  <c r="R23" i="72"/>
  <c r="S23" i="72"/>
  <c r="T23" i="72"/>
  <c r="E23" i="72"/>
  <c r="G12" i="72"/>
  <c r="H12" i="72"/>
  <c r="I12" i="72"/>
  <c r="J12" i="72"/>
  <c r="K12" i="72"/>
  <c r="L12" i="72"/>
  <c r="M12" i="72"/>
  <c r="N12" i="72"/>
  <c r="O12" i="72"/>
  <c r="P12" i="72"/>
  <c r="Q12" i="72"/>
  <c r="R12" i="72"/>
  <c r="S12" i="72"/>
  <c r="T12" i="72"/>
  <c r="F12" i="72"/>
  <c r="F31" i="72"/>
  <c r="G31" i="72"/>
  <c r="H31" i="72"/>
  <c r="I31" i="72"/>
  <c r="J31" i="72"/>
  <c r="K31" i="72"/>
  <c r="L31" i="72"/>
  <c r="M31" i="72"/>
  <c r="N31" i="72"/>
  <c r="O31" i="72"/>
  <c r="P31" i="72"/>
  <c r="Q31" i="72"/>
  <c r="R31" i="72"/>
  <c r="S31" i="72"/>
  <c r="T31" i="72"/>
  <c r="E31" i="72"/>
  <c r="F20" i="72"/>
  <c r="G20" i="72"/>
  <c r="H20" i="72"/>
  <c r="I20" i="72"/>
  <c r="J20" i="72"/>
  <c r="K20" i="72"/>
  <c r="L20" i="72"/>
  <c r="M20" i="72"/>
  <c r="N20" i="72"/>
  <c r="O20" i="72"/>
  <c r="P20" i="72"/>
  <c r="Q20" i="72"/>
  <c r="R20" i="72"/>
  <c r="S20" i="72"/>
  <c r="T20" i="72"/>
  <c r="E20" i="72"/>
  <c r="G9" i="72"/>
  <c r="H9" i="72"/>
  <c r="I9" i="72"/>
  <c r="J9" i="72"/>
  <c r="K9" i="72"/>
  <c r="L9" i="72"/>
  <c r="M9" i="72"/>
  <c r="N9" i="72"/>
  <c r="O9" i="72"/>
  <c r="P9" i="72"/>
  <c r="Q9" i="72"/>
  <c r="R9" i="72"/>
  <c r="S9" i="72"/>
  <c r="T9" i="72"/>
  <c r="F9" i="72"/>
  <c r="F30" i="72"/>
  <c r="G30" i="72"/>
  <c r="H30" i="72"/>
  <c r="I30" i="72"/>
  <c r="J30" i="72"/>
  <c r="K30" i="72"/>
  <c r="L30" i="72"/>
  <c r="M30" i="72"/>
  <c r="N30" i="72"/>
  <c r="O30" i="72"/>
  <c r="P30" i="72"/>
  <c r="Q30" i="72"/>
  <c r="R30" i="72"/>
  <c r="S30" i="72"/>
  <c r="T30" i="72"/>
  <c r="E30" i="72"/>
  <c r="F19" i="72"/>
  <c r="G19" i="72"/>
  <c r="H19" i="72"/>
  <c r="I19" i="72"/>
  <c r="J19" i="72"/>
  <c r="K19" i="72"/>
  <c r="L19" i="72"/>
  <c r="M19" i="72"/>
  <c r="N19" i="72"/>
  <c r="O19" i="72"/>
  <c r="P19" i="72"/>
  <c r="Q19" i="72"/>
  <c r="R19" i="72"/>
  <c r="S19" i="72"/>
  <c r="T19" i="72"/>
  <c r="E19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F8" i="72"/>
  <c r="F29" i="72"/>
  <c r="G29" i="72"/>
  <c r="H29" i="72"/>
  <c r="I29" i="72"/>
  <c r="J29" i="72"/>
  <c r="K29" i="72"/>
  <c r="L29" i="72"/>
  <c r="M29" i="72"/>
  <c r="N29" i="72"/>
  <c r="O29" i="72"/>
  <c r="P29" i="72"/>
  <c r="Q29" i="72"/>
  <c r="R29" i="72"/>
  <c r="S29" i="72"/>
  <c r="T29" i="72"/>
  <c r="E29" i="72"/>
  <c r="F18" i="72"/>
  <c r="G18" i="72"/>
  <c r="H18" i="72"/>
  <c r="I18" i="72"/>
  <c r="J18" i="72"/>
  <c r="K18" i="72"/>
  <c r="L18" i="72"/>
  <c r="M18" i="72"/>
  <c r="N18" i="72"/>
  <c r="O18" i="72"/>
  <c r="P18" i="72"/>
  <c r="Q18" i="72"/>
  <c r="R18" i="72"/>
  <c r="S18" i="72"/>
  <c r="T18" i="72"/>
  <c r="E18" i="72"/>
  <c r="G7" i="72"/>
  <c r="H7" i="72"/>
  <c r="I7" i="72"/>
  <c r="J7" i="72"/>
  <c r="K7" i="72"/>
  <c r="L7" i="72"/>
  <c r="M7" i="72"/>
  <c r="N7" i="72"/>
  <c r="O7" i="72"/>
  <c r="P7" i="72"/>
  <c r="Q7" i="72"/>
  <c r="R7" i="72"/>
  <c r="S7" i="72"/>
  <c r="T7" i="72"/>
  <c r="F7" i="72"/>
  <c r="U5" i="71"/>
  <c r="U4" i="71"/>
  <c r="R5" i="71"/>
  <c r="R4" i="71"/>
  <c r="N5" i="71"/>
  <c r="N4" i="71"/>
  <c r="M5" i="71"/>
  <c r="M4" i="71"/>
  <c r="F6" i="70"/>
  <c r="E6" i="70"/>
  <c r="F5" i="70"/>
  <c r="E5" i="70"/>
  <c r="G33" i="73"/>
  <c r="H33" i="73"/>
  <c r="I33" i="73"/>
  <c r="J33" i="73"/>
  <c r="K33" i="73"/>
  <c r="L33" i="73"/>
  <c r="M33" i="73"/>
  <c r="N33" i="73"/>
  <c r="O33" i="73"/>
  <c r="P33" i="73"/>
  <c r="Q33" i="73"/>
  <c r="R33" i="73"/>
  <c r="S33" i="73"/>
  <c r="T33" i="73"/>
  <c r="U33" i="73"/>
  <c r="V33" i="73"/>
  <c r="W33" i="73"/>
  <c r="X33" i="73"/>
  <c r="Y33" i="73"/>
  <c r="Z33" i="73"/>
  <c r="AA33" i="73"/>
  <c r="AB33" i="73"/>
  <c r="AC33" i="73"/>
  <c r="AD33" i="73"/>
  <c r="G34" i="73"/>
  <c r="H34" i="73"/>
  <c r="I34" i="73"/>
  <c r="J34" i="73"/>
  <c r="K34" i="73"/>
  <c r="L34" i="73"/>
  <c r="M34" i="73"/>
  <c r="N34" i="73"/>
  <c r="O34" i="73"/>
  <c r="P34" i="73"/>
  <c r="Q34" i="73"/>
  <c r="R34" i="73"/>
  <c r="S34" i="73"/>
  <c r="T34" i="73"/>
  <c r="U34" i="73"/>
  <c r="V34" i="73"/>
  <c r="W34" i="73"/>
  <c r="X34" i="73"/>
  <c r="Y34" i="73"/>
  <c r="Z34" i="73"/>
  <c r="AA34" i="73"/>
  <c r="AB34" i="73"/>
  <c r="AC34" i="73"/>
  <c r="AD34" i="73"/>
  <c r="G35" i="73"/>
  <c r="H35" i="73"/>
  <c r="I35" i="73"/>
  <c r="J35" i="73"/>
  <c r="K35" i="73"/>
  <c r="L35" i="73"/>
  <c r="M35" i="73"/>
  <c r="N35" i="73"/>
  <c r="O35" i="73"/>
  <c r="P35" i="73"/>
  <c r="Q35" i="73"/>
  <c r="R35" i="73"/>
  <c r="S35" i="73"/>
  <c r="T35" i="73"/>
  <c r="U35" i="73"/>
  <c r="V35" i="73"/>
  <c r="W35" i="73"/>
  <c r="X35" i="73"/>
  <c r="Y35" i="73"/>
  <c r="Z35" i="73"/>
  <c r="AA35" i="73"/>
  <c r="AB35" i="73"/>
  <c r="AC35" i="73"/>
  <c r="AD35" i="73"/>
  <c r="G36" i="73"/>
  <c r="H36" i="73"/>
  <c r="I36" i="73"/>
  <c r="J36" i="73"/>
  <c r="K36" i="73"/>
  <c r="L36" i="73"/>
  <c r="M36" i="73"/>
  <c r="N36" i="73"/>
  <c r="O36" i="73"/>
  <c r="P36" i="73"/>
  <c r="Q36" i="73"/>
  <c r="R36" i="73"/>
  <c r="S36" i="73"/>
  <c r="T36" i="73"/>
  <c r="U36" i="73"/>
  <c r="V36" i="73"/>
  <c r="W36" i="73"/>
  <c r="X36" i="73"/>
  <c r="Y36" i="73"/>
  <c r="Z36" i="73"/>
  <c r="AA36" i="73"/>
  <c r="AB36" i="73"/>
  <c r="AC36" i="73"/>
  <c r="AD36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Z37" i="73"/>
  <c r="AA37" i="73"/>
  <c r="AB37" i="73"/>
  <c r="AC37" i="73"/>
  <c r="AD37" i="73"/>
  <c r="H32" i="73"/>
  <c r="I32" i="73"/>
  <c r="J32" i="73"/>
  <c r="K32" i="73"/>
  <c r="L32" i="73"/>
  <c r="M32" i="73"/>
  <c r="N32" i="73"/>
  <c r="O32" i="73"/>
  <c r="P32" i="73"/>
  <c r="Q32" i="73"/>
  <c r="R32" i="73"/>
  <c r="S32" i="73"/>
  <c r="T32" i="73"/>
  <c r="U32" i="73"/>
  <c r="V32" i="73"/>
  <c r="W32" i="73"/>
  <c r="X32" i="73"/>
  <c r="Y32" i="73"/>
  <c r="Z32" i="73"/>
  <c r="AA32" i="73"/>
  <c r="AB32" i="73"/>
  <c r="AC32" i="73"/>
  <c r="AD32" i="73"/>
  <c r="G3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Z12" i="73"/>
  <c r="AA12" i="73"/>
  <c r="AB12" i="73"/>
  <c r="AC12" i="73"/>
  <c r="AD12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Z13" i="73"/>
  <c r="AA13" i="73"/>
  <c r="AB13" i="73"/>
  <c r="AC13" i="73"/>
  <c r="AD13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Z14" i="73"/>
  <c r="AA14" i="73"/>
  <c r="AB14" i="73"/>
  <c r="AC14" i="73"/>
  <c r="AD14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Z15" i="73"/>
  <c r="AA15" i="73"/>
  <c r="AB15" i="73"/>
  <c r="AC15" i="73"/>
  <c r="AD15" i="73"/>
  <c r="H16" i="73"/>
  <c r="I16" i="73"/>
  <c r="J16" i="73"/>
  <c r="K16" i="73"/>
  <c r="L16" i="73"/>
  <c r="M16" i="73"/>
  <c r="N16" i="73"/>
  <c r="O16" i="73"/>
  <c r="P16" i="73"/>
  <c r="Q16" i="73"/>
  <c r="R16" i="73"/>
  <c r="S16" i="73"/>
  <c r="T16" i="73"/>
  <c r="U16" i="73"/>
  <c r="V16" i="73"/>
  <c r="W16" i="73"/>
  <c r="X16" i="73"/>
  <c r="Y16" i="73"/>
  <c r="Z16" i="73"/>
  <c r="AA16" i="73"/>
  <c r="AB16" i="73"/>
  <c r="AC16" i="73"/>
  <c r="AD16" i="73"/>
  <c r="G13" i="73"/>
  <c r="G14" i="73"/>
  <c r="G15" i="73"/>
  <c r="G16" i="73"/>
  <c r="G12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Z11" i="73"/>
  <c r="AA11" i="73"/>
  <c r="AB11" i="73"/>
  <c r="AC11" i="73"/>
  <c r="AD11" i="73"/>
  <c r="H11" i="73"/>
  <c r="S143" i="10"/>
  <c r="S96" i="10"/>
  <c r="S49" i="10"/>
  <c r="F597" i="69"/>
  <c r="G597" i="69"/>
  <c r="H597" i="69"/>
  <c r="I597" i="69"/>
  <c r="J597" i="69"/>
  <c r="K597" i="69"/>
  <c r="L597" i="69"/>
  <c r="M597" i="69"/>
  <c r="N597" i="69"/>
  <c r="O597" i="69"/>
  <c r="P597" i="69"/>
  <c r="Q597" i="69"/>
  <c r="R597" i="69"/>
  <c r="S597" i="69"/>
  <c r="T597" i="69"/>
  <c r="E597" i="69"/>
  <c r="F335" i="69"/>
  <c r="G335" i="69"/>
  <c r="H335" i="69"/>
  <c r="I335" i="69"/>
  <c r="J335" i="69"/>
  <c r="K335" i="69"/>
  <c r="L335" i="69"/>
  <c r="M335" i="69"/>
  <c r="N335" i="69"/>
  <c r="O335" i="69"/>
  <c r="P335" i="69"/>
  <c r="Q335" i="69"/>
  <c r="R335" i="69"/>
  <c r="S335" i="69"/>
  <c r="T335" i="69"/>
  <c r="E335" i="69"/>
  <c r="F73" i="69"/>
  <c r="G73" i="69"/>
  <c r="H73" i="69"/>
  <c r="I73" i="69"/>
  <c r="J73" i="69"/>
  <c r="K73" i="69"/>
  <c r="L73" i="69"/>
  <c r="M73" i="69"/>
  <c r="N73" i="69"/>
  <c r="O73" i="69"/>
  <c r="P73" i="69"/>
  <c r="Q73" i="69"/>
  <c r="R73" i="69"/>
  <c r="S73" i="69"/>
  <c r="T73" i="69"/>
  <c r="E73" i="69"/>
  <c r="P143" i="10"/>
  <c r="P96" i="10"/>
  <c r="P49" i="10"/>
  <c r="H580" i="69"/>
  <c r="F565" i="69"/>
  <c r="F580" i="69"/>
  <c r="G565" i="69"/>
  <c r="G580" i="69"/>
  <c r="H565" i="69"/>
  <c r="I565" i="69"/>
  <c r="I580" i="69"/>
  <c r="J565" i="69"/>
  <c r="J580" i="69"/>
  <c r="K565" i="69"/>
  <c r="K580" i="69"/>
  <c r="L565" i="69"/>
  <c r="L580" i="69"/>
  <c r="M565" i="69"/>
  <c r="M580" i="69"/>
  <c r="N565" i="69"/>
  <c r="N580" i="69"/>
  <c r="O565" i="69"/>
  <c r="O580" i="69"/>
  <c r="P565" i="69"/>
  <c r="P580" i="69"/>
  <c r="Q565" i="69"/>
  <c r="Q580" i="69"/>
  <c r="R565" i="69"/>
  <c r="R580" i="69"/>
  <c r="S565" i="69"/>
  <c r="S580" i="69"/>
  <c r="T565" i="69"/>
  <c r="T580" i="69"/>
  <c r="E565" i="69"/>
  <c r="E580" i="69"/>
  <c r="F558" i="69"/>
  <c r="F573" i="69"/>
  <c r="G558" i="69"/>
  <c r="G573" i="69"/>
  <c r="H558" i="69"/>
  <c r="H573" i="69"/>
  <c r="I558" i="69"/>
  <c r="I573" i="69"/>
  <c r="J558" i="69"/>
  <c r="J573" i="69"/>
  <c r="K558" i="69"/>
  <c r="K573" i="69"/>
  <c r="L558" i="69"/>
  <c r="L573" i="69"/>
  <c r="M558" i="69"/>
  <c r="M573" i="69"/>
  <c r="N558" i="69"/>
  <c r="N573" i="69"/>
  <c r="O558" i="69"/>
  <c r="O573" i="69"/>
  <c r="P558" i="69"/>
  <c r="P573" i="69"/>
  <c r="Q558" i="69"/>
  <c r="Q573" i="69"/>
  <c r="R558" i="69"/>
  <c r="R573" i="69"/>
  <c r="S558" i="69"/>
  <c r="S573" i="69"/>
  <c r="T558" i="69"/>
  <c r="T573" i="69"/>
  <c r="E558" i="69"/>
  <c r="E573" i="69"/>
  <c r="F303" i="69"/>
  <c r="F318" i="69"/>
  <c r="G303" i="69"/>
  <c r="G318" i="69"/>
  <c r="H303" i="69"/>
  <c r="H318" i="69"/>
  <c r="I303" i="69"/>
  <c r="I318" i="69"/>
  <c r="J303" i="69"/>
  <c r="J318" i="69"/>
  <c r="K303" i="69"/>
  <c r="K318" i="69"/>
  <c r="L303" i="69"/>
  <c r="L318" i="69"/>
  <c r="M303" i="69"/>
  <c r="M318" i="69"/>
  <c r="N303" i="69"/>
  <c r="N318" i="69"/>
  <c r="O303" i="69"/>
  <c r="O318" i="69"/>
  <c r="P303" i="69"/>
  <c r="P318" i="69"/>
  <c r="Q303" i="69"/>
  <c r="Q318" i="69"/>
  <c r="R303" i="69"/>
  <c r="R318" i="69"/>
  <c r="S303" i="69"/>
  <c r="S318" i="69"/>
  <c r="T303" i="69"/>
  <c r="T318" i="69"/>
  <c r="E303" i="69"/>
  <c r="E318" i="69"/>
  <c r="F296" i="69"/>
  <c r="F311" i="69"/>
  <c r="G296" i="69"/>
  <c r="G311" i="69"/>
  <c r="H296" i="69"/>
  <c r="H311" i="69"/>
  <c r="I296" i="69"/>
  <c r="I311" i="69"/>
  <c r="J296" i="69"/>
  <c r="J311" i="69"/>
  <c r="K296" i="69"/>
  <c r="K311" i="69"/>
  <c r="L296" i="69"/>
  <c r="L311" i="69"/>
  <c r="M296" i="69"/>
  <c r="M311" i="69"/>
  <c r="N296" i="69"/>
  <c r="N311" i="69"/>
  <c r="O296" i="69"/>
  <c r="O311" i="69"/>
  <c r="P296" i="69"/>
  <c r="P311" i="69"/>
  <c r="Q296" i="69"/>
  <c r="Q311" i="69"/>
  <c r="R296" i="69"/>
  <c r="R311" i="69"/>
  <c r="S296" i="69"/>
  <c r="S311" i="69"/>
  <c r="T296" i="69"/>
  <c r="T311" i="69"/>
  <c r="E296" i="69"/>
  <c r="E311" i="69"/>
  <c r="F38" i="69"/>
  <c r="F56" i="69"/>
  <c r="G38" i="69"/>
  <c r="G56" i="69"/>
  <c r="H38" i="69"/>
  <c r="H56" i="69"/>
  <c r="I38" i="69"/>
  <c r="I56" i="69"/>
  <c r="J38" i="69"/>
  <c r="J56" i="69"/>
  <c r="K38" i="69"/>
  <c r="K56" i="69"/>
  <c r="L38" i="69"/>
  <c r="L56" i="69"/>
  <c r="M38" i="69"/>
  <c r="M56" i="69"/>
  <c r="N38" i="69"/>
  <c r="N56" i="69"/>
  <c r="O38" i="69"/>
  <c r="O56" i="69"/>
  <c r="P38" i="69"/>
  <c r="P56" i="69"/>
  <c r="Q38" i="69"/>
  <c r="Q56" i="69"/>
  <c r="R38" i="69"/>
  <c r="R56" i="69"/>
  <c r="S38" i="69"/>
  <c r="S56" i="69"/>
  <c r="T38" i="69"/>
  <c r="T56" i="69"/>
  <c r="E38" i="69"/>
  <c r="E56" i="69"/>
  <c r="F28" i="69"/>
  <c r="F46" i="69"/>
  <c r="G28" i="69"/>
  <c r="G46" i="69"/>
  <c r="H28" i="69"/>
  <c r="H46" i="69"/>
  <c r="I28" i="69"/>
  <c r="I46" i="69"/>
  <c r="J28" i="69"/>
  <c r="J46" i="69"/>
  <c r="K28" i="69"/>
  <c r="K46" i="69"/>
  <c r="L28" i="69"/>
  <c r="L46" i="69"/>
  <c r="M28" i="69"/>
  <c r="M46" i="69"/>
  <c r="N28" i="69"/>
  <c r="N46" i="69"/>
  <c r="O28" i="69"/>
  <c r="O46" i="69"/>
  <c r="P28" i="69"/>
  <c r="P46" i="69"/>
  <c r="Q28" i="69"/>
  <c r="Q46" i="69"/>
  <c r="R28" i="69"/>
  <c r="R46" i="69"/>
  <c r="S28" i="69"/>
  <c r="S46" i="69"/>
  <c r="T28" i="69"/>
  <c r="T46" i="69"/>
  <c r="E28" i="69"/>
  <c r="E46" i="69"/>
  <c r="L143" i="10"/>
  <c r="J143" i="10"/>
  <c r="I143" i="10"/>
  <c r="G143" i="10"/>
  <c r="F143" i="10"/>
  <c r="R143" i="10"/>
  <c r="F40" i="8"/>
  <c r="U143" i="10"/>
  <c r="O143" i="10"/>
  <c r="N143" i="10"/>
  <c r="M143" i="10"/>
  <c r="L96" i="10"/>
  <c r="J96" i="10"/>
  <c r="I96" i="10"/>
  <c r="G96" i="10"/>
  <c r="F96" i="10"/>
  <c r="R96" i="10"/>
  <c r="E40" i="8"/>
  <c r="U96" i="10"/>
  <c r="O96" i="10"/>
  <c r="N96" i="10"/>
  <c r="M96" i="10"/>
  <c r="L49" i="10"/>
  <c r="J49" i="10"/>
  <c r="I49" i="10"/>
  <c r="G49" i="10"/>
  <c r="F49" i="10"/>
  <c r="R49" i="10"/>
  <c r="U49" i="10"/>
  <c r="O49" i="10"/>
  <c r="N49" i="10"/>
  <c r="M49" i="10"/>
  <c r="D40" i="8"/>
  <c r="K27" i="72" l="1"/>
  <c r="I27" i="72"/>
  <c r="H27" i="72"/>
  <c r="K5" i="72"/>
  <c r="F5" i="72"/>
  <c r="Q5" i="72"/>
  <c r="P5" i="72"/>
  <c r="J5" i="72"/>
  <c r="I5" i="72"/>
  <c r="P16" i="72"/>
  <c r="L16" i="72"/>
  <c r="H16" i="72"/>
  <c r="O27" i="72"/>
  <c r="M27" i="72"/>
  <c r="S16" i="72"/>
  <c r="R16" i="72"/>
  <c r="Q16" i="72"/>
  <c r="M16" i="72"/>
  <c r="J16" i="72"/>
  <c r="T5" i="72"/>
  <c r="G16" i="72"/>
  <c r="S5" i="72"/>
  <c r="E27" i="72"/>
  <c r="M5" i="72"/>
  <c r="L27" i="72"/>
  <c r="N5" i="72"/>
  <c r="K16" i="72"/>
  <c r="G27" i="72"/>
  <c r="L5" i="72"/>
  <c r="I16" i="72"/>
  <c r="H5" i="72"/>
  <c r="S27" i="72"/>
  <c r="E16" i="72"/>
  <c r="R27" i="72"/>
  <c r="T16" i="72"/>
  <c r="Q27" i="72"/>
  <c r="R5" i="72"/>
  <c r="O16" i="72"/>
  <c r="J27" i="72"/>
  <c r="L4" i="71"/>
  <c r="G5" i="72"/>
  <c r="F16" i="72"/>
  <c r="F27" i="72"/>
  <c r="T27" i="72"/>
  <c r="P27" i="72"/>
  <c r="O5" i="72"/>
  <c r="N16" i="72"/>
</calcChain>
</file>

<file path=xl/sharedStrings.xml><?xml version="1.0" encoding="utf-8"?>
<sst xmlns="http://schemas.openxmlformats.org/spreadsheetml/2006/main" count="4272" uniqueCount="794">
  <si>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</si>
  <si>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</si>
  <si>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</si>
  <si>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</si>
  <si>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</si>
  <si>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</si>
  <si>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</si>
  <si>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</si>
  <si>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</si>
  <si>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</si>
  <si>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</si>
  <si>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</si>
  <si>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</si>
  <si>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</si>
  <si>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</si>
  <si>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</si>
  <si>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</si>
  <si>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</si>
  <si>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</si>
  <si>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</si>
  <si>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</si>
  <si>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</si>
  <si>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</si>
  <si>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</si>
  <si>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</si>
  <si>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</si>
  <si>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</si>
  <si>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</si>
  <si>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</si>
  <si>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</si>
  <si>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</si>
  <si>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</si>
  <si>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</si>
  <si>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</si>
  <si>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</si>
  <si>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</si>
  <si>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</si>
  <si>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</si>
  <si>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</si>
  <si>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</si>
  <si>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</si>
  <si>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</si>
  <si>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</si>
  <si>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</si>
  <si>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</si>
  <si>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</si>
  <si>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</si>
  <si>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</si>
  <si>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</si>
  <si>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</si>
  <si>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</si>
  <si>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</si>
  <si>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</si>
  <si>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</si>
  <si>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</si>
  <si>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</si>
  <si>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</si>
  <si>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</si>
  <si>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</si>
  <si>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</si>
  <si>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</si>
  <si>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</si>
  <si>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</si>
  <si>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</si>
  <si>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</si>
  <si>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</si>
  <si>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</si>
  <si>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</si>
  <si>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</si>
  <si>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</si>
  <si>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</si>
  <si>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</si>
  <si>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</si>
  <si>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</si>
  <si>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</si>
  <si>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</si>
  <si>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</si>
  <si>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</si>
  <si>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</si>
  <si>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</si>
  <si>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</si>
  <si>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</si>
  <si>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</si>
  <si>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</si>
  <si>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</si>
  <si>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</si>
  <si>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</si>
  <si>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</si>
  <si>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</si>
  <si>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</si>
  <si>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</si>
  <si>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</si>
  <si>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</si>
  <si>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</si>
  <si>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</si>
  <si>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</si>
  <si>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</si>
  <si>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</si>
  <si>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</si>
  <si>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</si>
  <si>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</si>
  <si>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</si>
  <si>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</si>
  <si>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</si>
  <si>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</si>
  <si>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</si>
  <si>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</si>
  <si>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</si>
  <si>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</si>
  <si>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</si>
  <si>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</si>
  <si>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</si>
  <si>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</si>
  <si>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</si>
  <si>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</si>
  <si>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</si>
  <si>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</si>
  <si>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</si>
  <si>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</si>
  <si>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</si>
  <si>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</si>
  <si>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</si>
  <si>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</si>
  <si>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</si>
  <si>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</si>
  <si>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</si>
  <si>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</si>
  <si>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</si>
  <si>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</si>
  <si>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</si>
  <si>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</si>
  <si>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</si>
  <si>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</si>
  <si>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</si>
  <si>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</si>
  <si>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</si>
  <si>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</si>
  <si>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</si>
  <si>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</si>
  <si>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</si>
  <si>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</si>
  <si>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</si>
  <si>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</si>
  <si>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</si>
  <si>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</si>
  <si>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</si>
  <si>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</si>
  <si>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</si>
  <si>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</si>
  <si>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</si>
  <si>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</si>
  <si>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</si>
  <si>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</si>
  <si>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</si>
  <si>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</si>
  <si>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</si>
  <si>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</si>
  <si>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</si>
  <si>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</si>
  <si>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</si>
  <si>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</si>
  <si>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</si>
  <si>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</si>
  <si>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</si>
  <si>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</si>
  <si>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</si>
  <si>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</si>
  <si>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</si>
  <si>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</si>
  <si>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</si>
  <si>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</si>
  <si>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</si>
  <si>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</si>
  <si>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</si>
  <si>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</si>
  <si>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</si>
  <si>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</si>
  <si>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</si>
  <si>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</si>
  <si>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</si>
  <si>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>Boiler, gas heat (gym, aux gym, auditorium, kitchen, &amp; cafeteria)</t>
  </si>
  <si>
    <t>Other</t>
  </si>
  <si>
    <t>Total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</si>
  <si>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</si>
  <si>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</si>
  <si>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</si>
  <si>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</si>
  <si>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</si>
  <si>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</si>
  <si>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</si>
  <si>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</si>
  <si>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</si>
  <si>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</si>
  <si>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</si>
  <si>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</si>
  <si>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</si>
  <si>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</si>
  <si>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</si>
  <si>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</si>
  <si>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</si>
  <si>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</si>
  <si>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</si>
  <si>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</si>
  <si>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</si>
  <si>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</si>
  <si>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</si>
  <si>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</si>
  <si>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</si>
  <si>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</si>
  <si>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</si>
  <si>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</si>
  <si>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</si>
  <si>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</si>
  <si>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</si>
  <si>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</si>
  <si>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KITCHEN_ELEC_EQUIP_SCH</t>
  </si>
  <si>
    <t>KITCHEN_GAS_EQUIP_SCH</t>
  </si>
  <si>
    <t>BLDG_ELEVATORS</t>
  </si>
  <si>
    <t>BLDG_OCC_SCH_Auditorium</t>
  </si>
  <si>
    <t>May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</si>
  <si>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</si>
  <si>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</si>
  <si>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</si>
  <si>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</si>
  <si>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</si>
  <si>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</si>
  <si>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</si>
  <si>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</si>
  <si>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</si>
  <si>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</si>
  <si>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</si>
  <si>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4 in slab w/carpet</t>
  </si>
  <si>
    <t>Chicago</t>
  </si>
  <si>
    <t>IEAD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</si>
  <si>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</si>
  <si>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</si>
  <si>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</si>
  <si>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</si>
  <si>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</si>
  <si>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</si>
  <si>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</si>
  <si>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</si>
  <si>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</si>
  <si>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</si>
  <si>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</si>
  <si>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</si>
  <si>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</si>
  <si>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</si>
  <si>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</si>
  <si>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</si>
  <si>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</si>
  <si>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</si>
  <si>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</si>
  <si>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</si>
  <si>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</si>
  <si>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</si>
  <si>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</si>
  <si>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</si>
  <si>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</si>
  <si>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</si>
  <si>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</si>
  <si>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</si>
  <si>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</si>
  <si>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</si>
  <si>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</si>
  <si>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</si>
  <si>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</si>
  <si>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</si>
  <si>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</si>
  <si>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</si>
  <si>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</si>
  <si>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</si>
  <si>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</si>
  <si>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</si>
  <si>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</si>
  <si>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</si>
  <si>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</si>
  <si>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</si>
  <si>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</si>
  <si>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</si>
  <si>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</si>
  <si>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</si>
  <si>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</si>
  <si>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</si>
  <si>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</si>
  <si>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</si>
  <si>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</si>
  <si>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</si>
  <si>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</si>
  <si>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</si>
  <si>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</si>
  <si>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</si>
  <si>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</si>
  <si>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</si>
  <si>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</si>
  <si>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</si>
  <si>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</si>
  <si>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</si>
  <si>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</si>
  <si>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</si>
  <si>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31-JUL-14:00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</si>
  <si>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</si>
  <si>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</si>
  <si>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</si>
  <si>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</si>
  <si>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</si>
  <si>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</si>
  <si>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</si>
  <si>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</si>
  <si>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</si>
  <si>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</si>
  <si>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</si>
  <si>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</si>
  <si>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</si>
  <si>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</si>
  <si>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</si>
  <si>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</si>
  <si>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</si>
  <si>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</si>
  <si>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</si>
  <si>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</si>
  <si>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</si>
  <si>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</si>
  <si>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</si>
  <si>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</si>
  <si>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</si>
  <si>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11-AUG-14:00</t>
  </si>
  <si>
    <t>07-SEP-14:00</t>
  </si>
  <si>
    <t>15-AUG-13:00</t>
  </si>
  <si>
    <t>31-AUG-13:00</t>
  </si>
  <si>
    <t>19-DEC-15:09</t>
  </si>
  <si>
    <t>22-NOV-15:09</t>
  </si>
  <si>
    <t>10-NOV-12:00</t>
  </si>
  <si>
    <t>20-SEP-15:09</t>
  </si>
  <si>
    <t>28-JUN-14:00</t>
  </si>
  <si>
    <t>18-DEC-08:09</t>
  </si>
  <si>
    <t>01-FEB-11:09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</si>
  <si>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</si>
  <si>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</si>
  <si>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</si>
  <si>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</si>
  <si>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</si>
  <si>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</si>
  <si>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</si>
  <si>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</si>
  <si>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</si>
  <si>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</si>
  <si>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</si>
  <si>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</si>
  <si>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</si>
  <si>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</si>
  <si>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26-MAY-14:00</t>
  </si>
  <si>
    <t>03-NOV-14:30</t>
  </si>
  <si>
    <t>27-FEB-14:00</t>
  </si>
  <si>
    <t>15-MAY-14:00</t>
  </si>
  <si>
    <t>19-JUN-14:00</t>
  </si>
  <si>
    <t>03-JUL-14:00</t>
  </si>
  <si>
    <t>30-MAY-11:20</t>
  </si>
  <si>
    <t>08-FEB-14:30</t>
  </si>
  <si>
    <t>27-JUN-15:00</t>
  </si>
  <si>
    <t>03-OCT-14:00</t>
  </si>
  <si>
    <t>05-DEC-13:00</t>
  </si>
  <si>
    <t>15-FEB-15:00</t>
  </si>
  <si>
    <t>05-JAN-13:00</t>
  </si>
  <si>
    <t>15-FEB-14:30</t>
  </si>
  <si>
    <t>30-JUN-13:00</t>
  </si>
  <si>
    <t>03-OCT-14:09</t>
  </si>
  <si>
    <t>14-FEB-15:00</t>
  </si>
  <si>
    <t>01-AUG-13:00</t>
  </si>
  <si>
    <t>08-NOV-15:09</t>
  </si>
  <si>
    <t>21-FEB-13:30</t>
  </si>
  <si>
    <t>17-JAN-12:00</t>
  </si>
  <si>
    <t>31-MAR-14:00</t>
  </si>
  <si>
    <t>27-JAN-11:50</t>
  </si>
  <si>
    <t>21-DEC-14:09</t>
  </si>
  <si>
    <t>21-NOV-12:00</t>
  </si>
  <si>
    <t>09-NOV-12:00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</si>
  <si>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</si>
  <si>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</si>
  <si>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</si>
  <si>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</si>
  <si>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</si>
  <si>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</si>
  <si>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</si>
  <si>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</si>
  <si>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</si>
  <si>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</si>
  <si>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</si>
  <si>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</si>
  <si>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</si>
  <si>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</si>
  <si>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</si>
  <si>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Secondary School Reference Building new construction 90.1-2004</t>
  </si>
  <si>
    <t>15-SEP-14:00</t>
  </si>
  <si>
    <t>13-OCT-14:00</t>
  </si>
  <si>
    <t>DifferentialDryBulb</t>
  </si>
  <si>
    <t>26-JAN-15:00</t>
  </si>
  <si>
    <t>17-MAR-14:00</t>
  </si>
  <si>
    <t>30-MAR-11:00</t>
  </si>
  <si>
    <t>25-SEP-11:00</t>
  </si>
  <si>
    <t>28-MAR-15:00</t>
  </si>
  <si>
    <t>17-AUG-14:00</t>
  </si>
  <si>
    <t>19-OCT-10:00</t>
  </si>
  <si>
    <t>07-APR-14:09</t>
  </si>
  <si>
    <t>02-NOV-14:30</t>
  </si>
  <si>
    <t>29-JUN-15:09</t>
  </si>
  <si>
    <t>06-JAN-08:09</t>
  </si>
  <si>
    <t>30-JUN-15:00</t>
  </si>
  <si>
    <t>21-JUL-16:00</t>
  </si>
  <si>
    <t>14-JUN-14:00</t>
  </si>
  <si>
    <t>07-SEP-15:00</t>
  </si>
  <si>
    <t>20-JUN-15:00</t>
  </si>
  <si>
    <t>13-NOV-14:30</t>
  </si>
  <si>
    <t>11-SEP-13:50</t>
  </si>
  <si>
    <t>08-AUG-12:00</t>
  </si>
  <si>
    <t>18-JAN-14:00</t>
  </si>
  <si>
    <t>28-FEB-11:39</t>
  </si>
  <si>
    <t>13-JUL-15:00</t>
  </si>
  <si>
    <t>27-OCT-11:00</t>
  </si>
  <si>
    <t>WE, Hol, SummerDesign</t>
  </si>
  <si>
    <t>HTGSETP_SCH_BathCorrMechKitchen</t>
  </si>
  <si>
    <t>WE, Hol, WinterDesign</t>
  </si>
  <si>
    <t>CLGSETP_SCH_BathCorrMechKitchen</t>
  </si>
  <si>
    <t>14-DEC-16:00</t>
  </si>
  <si>
    <t>04-JAN-16:00</t>
  </si>
  <si>
    <t>29-DEC-16:00</t>
  </si>
  <si>
    <t>09-JAN-16:40</t>
  </si>
  <si>
    <t>23-FEB-15:09</t>
  </si>
  <si>
    <t>18-JUL-12:50</t>
  </si>
  <si>
    <t>28-FEB-16:10</t>
  </si>
  <si>
    <t>26-APR-15:50</t>
  </si>
  <si>
    <t>08-JUN-15:00</t>
  </si>
  <si>
    <t>24-OCT-14:39</t>
  </si>
  <si>
    <t>11-DEC-15:30</t>
  </si>
  <si>
    <t>23-JAN-14:39</t>
  </si>
  <si>
    <t>01-DEC-14:30</t>
  </si>
  <si>
    <t>31-MAR-15:30</t>
  </si>
  <si>
    <t>21-APR-15:30</t>
  </si>
  <si>
    <t>08-NOV-12:00</t>
  </si>
  <si>
    <t>07-DEC-12:00</t>
  </si>
  <si>
    <t>05-DEC-14:09</t>
  </si>
  <si>
    <t>13-SEP-14:00</t>
  </si>
  <si>
    <t>17-OCT-12:00</t>
  </si>
  <si>
    <t>06-SEP-11:50</t>
  </si>
  <si>
    <t>17-JUL-14:00</t>
  </si>
  <si>
    <t>06-SEP-15:20</t>
  </si>
  <si>
    <t>05-OCT-15:09</t>
  </si>
  <si>
    <t>06-JUL-14:00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</si>
  <si>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</si>
  <si>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</si>
  <si>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</si>
  <si>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</si>
  <si>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</si>
  <si>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</si>
  <si>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</si>
  <si>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</si>
  <si>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</si>
  <si>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</si>
  <si>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</si>
  <si>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Location Summary</t>
  </si>
  <si>
    <t>Los Angeles</t>
  </si>
  <si>
    <t>Las Vegas</t>
  </si>
  <si>
    <t>San Francisco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</si>
  <si>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</si>
  <si>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</si>
  <si>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</si>
  <si>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</si>
  <si>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</si>
  <si>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</si>
  <si>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</si>
  <si>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</si>
  <si>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</si>
  <si>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</si>
  <si>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</si>
  <si>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</si>
  <si>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</si>
  <si>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</si>
  <si>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</si>
  <si>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</si>
  <si>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Window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</si>
  <si>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</si>
  <si>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Visible transmittance</t>
  </si>
  <si>
    <t>HVAC Sizing</t>
  </si>
  <si>
    <t>Air Conditioning (kW)</t>
  </si>
  <si>
    <t>Heating (kW)</t>
  </si>
  <si>
    <t>HVAC Efficiency</t>
  </si>
  <si>
    <t>Air Conditioning (COP)</t>
  </si>
  <si>
    <t>Heating Efficiency (%)</t>
  </si>
  <si>
    <t>HVAC Control - Economizer</t>
  </si>
  <si>
    <t>NoEconomizer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</si>
  <si>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</si>
  <si>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Utility Costs</t>
  </si>
  <si>
    <t>Electric Utility Rates</t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</si>
  <si>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</si>
  <si>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</si>
  <si>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Utility Rates</t>
  </si>
  <si>
    <t>Average Annual Rate ($/MJ)</t>
  </si>
  <si>
    <t>Total Utility Costs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</si>
  <si>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</si>
  <si>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Energy - End Uses</t>
  </si>
  <si>
    <t>Electricity (kWh)</t>
  </si>
  <si>
    <t>Gas (MJ)</t>
  </si>
  <si>
    <t>Purchased Cooling (MJ)</t>
  </si>
  <si>
    <t>Purchased Heating (MJ)</t>
  </si>
  <si>
    <t>Total Building (MJ)</t>
  </si>
  <si>
    <t>Energy - End Use Intensities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</si>
  <si>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</si>
  <si>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</si>
  <si>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</si>
  <si>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</si>
  <si>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</si>
  <si>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</si>
  <si>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</si>
  <si>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</si>
  <si>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</si>
  <si>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</si>
  <si>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</si>
  <si>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</si>
  <si>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</si>
  <si>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</si>
  <si>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</si>
  <si>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</si>
  <si>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</si>
  <si>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</si>
  <si>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</si>
  <si>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</si>
  <si>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</si>
  <si>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</si>
  <si>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</si>
  <si>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</si>
  <si>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</si>
  <si>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</si>
  <si>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</si>
  <si>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</si>
  <si>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</si>
  <si>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</si>
  <si>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</si>
  <si>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</si>
  <si>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</si>
  <si>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Peak Energy Demand</t>
  </si>
  <si>
    <t>Electricity Peak Demand (kW)</t>
  </si>
  <si>
    <t>Time of Peak Electrical Demand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</si>
  <si>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</si>
  <si>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</si>
  <si>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</si>
  <si>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</si>
  <si>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</si>
  <si>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</si>
  <si>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</si>
  <si>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</si>
  <si>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</si>
  <si>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</si>
  <si>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</si>
  <si>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</si>
  <si>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</si>
  <si>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17-APR-15:39</t>
  </si>
  <si>
    <t>24-JUL-13:50</t>
  </si>
  <si>
    <t>20-SEP-15:39</t>
  </si>
  <si>
    <t>17-JAN-14:30</t>
  </si>
  <si>
    <t>08-DEC-11:39</t>
  </si>
  <si>
    <t>20-JUN-13:00</t>
  </si>
  <si>
    <t>03-JAN-16:40</t>
  </si>
  <si>
    <t>29-MAR-15:30</t>
  </si>
  <si>
    <t>14-APR-13:00</t>
  </si>
  <si>
    <t>04-MAY-14:30</t>
  </si>
  <si>
    <t>03-NOV-10:09</t>
  </si>
  <si>
    <t>26-DEC-16:19</t>
  </si>
  <si>
    <t>01-FEB-10:09</t>
  </si>
  <si>
    <t>07-MAR-11:09</t>
  </si>
  <si>
    <t>11-DEC-10:20</t>
  </si>
  <si>
    <t>03-JAN-11:09</t>
  </si>
  <si>
    <t>03-FEB-09:30</t>
  </si>
  <si>
    <t>14-MAR-07:19</t>
  </si>
  <si>
    <t>25-APR-13:00</t>
  </si>
  <si>
    <t>30-OCT-07:10</t>
  </si>
  <si>
    <t>MZ VAV, PSZ-AC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</si>
  <si>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</si>
  <si>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</si>
  <si>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Weighting Factor</t>
  </si>
  <si>
    <t>COOLSYS1 CHILLER</t>
  </si>
  <si>
    <t>VAV_OTHER_FAN</t>
  </si>
  <si>
    <t>VAV_POD_1_FAN</t>
  </si>
  <si>
    <t>VAV_POD_2_FAN</t>
  </si>
  <si>
    <t>VAV_POD_3_FAN</t>
  </si>
  <si>
    <t>02-JAN-16:19</t>
  </si>
  <si>
    <t>26-JAN-16:10</t>
  </si>
  <si>
    <t>23-JAN-15:00</t>
  </si>
  <si>
    <t>18-JAN-15:09</t>
  </si>
  <si>
    <t>27-JAN-14:00</t>
  </si>
  <si>
    <t>09-JAN-11:00</t>
  </si>
  <si>
    <t>27-JAN-16:00</t>
  </si>
  <si>
    <t>27-JAN-11:39</t>
  </si>
  <si>
    <t>05-JAN-08:09</t>
  </si>
  <si>
    <t>24-FEB-12:00</t>
  </si>
  <si>
    <t>23-FEB-16:19</t>
  </si>
  <si>
    <t>28-FEB-16:00</t>
  </si>
  <si>
    <t>17-FEB-14:00</t>
  </si>
  <si>
    <t>08-FEB-16:10</t>
  </si>
  <si>
    <t>15-FEB-16:10</t>
  </si>
  <si>
    <t>14-FEB-16:10</t>
  </si>
  <si>
    <t>21-FEB-13:00</t>
  </si>
  <si>
    <t>01-FEB-16:00</t>
  </si>
  <si>
    <t>03-FEB-11:09</t>
  </si>
  <si>
    <t>02-FEB-14:50</t>
  </si>
  <si>
    <t>03-FEB-08:09</t>
  </si>
  <si>
    <t>13-MAR-15:00</t>
  </si>
  <si>
    <t>27-MAR-15:09</t>
  </si>
  <si>
    <t>17-MAR-15:00</t>
  </si>
  <si>
    <t>31-MAR-10:50</t>
  </si>
  <si>
    <t>31-MAR-15:00</t>
  </si>
  <si>
    <t>20-MAR-14:00</t>
  </si>
  <si>
    <t>09-MAR-16:10</t>
  </si>
  <si>
    <t>02-MAR-16:10</t>
  </si>
  <si>
    <t>29-MAR-15:00</t>
  </si>
  <si>
    <t>23-MAR-14:00</t>
  </si>
  <si>
    <t>14-MAR-07:10</t>
  </si>
  <si>
    <t>24-APR-13:00</t>
  </si>
  <si>
    <t>28-APR-15:30</t>
  </si>
  <si>
    <t>26-APR-15:39</t>
  </si>
  <si>
    <t>13-APR-15:09</t>
  </si>
  <si>
    <t>14-APR-13:20</t>
  </si>
  <si>
    <t>07-APR-14:39</t>
  </si>
  <si>
    <t>26-APR-15:00</t>
  </si>
  <si>
    <t>24-APR-11:00</t>
  </si>
  <si>
    <t>24-MAY-15:20</t>
  </si>
  <si>
    <t>26-MAY-15:30</t>
  </si>
  <si>
    <t>12-MAY-15:00</t>
  </si>
  <si>
    <t>30-MAY-08:00</t>
  </si>
  <si>
    <t>09-MAY-11:00</t>
  </si>
  <si>
    <t>10-MAY-15:00</t>
  </si>
  <si>
    <t>05-MAY-15:00</t>
  </si>
  <si>
    <t>04-MAY-15:00</t>
  </si>
  <si>
    <t>15-MAY-15:20</t>
  </si>
  <si>
    <t>25-MAY-11:30</t>
  </si>
  <si>
    <t>09-JUN-15:00</t>
  </si>
  <si>
    <t>13-JUN-15:09</t>
  </si>
  <si>
    <t>28-JUN-15:00</t>
  </si>
  <si>
    <t>19-JUN-15:30</t>
  </si>
  <si>
    <t>29-JUN-15:00</t>
  </si>
  <si>
    <t>16-JUN-10:09</t>
  </si>
  <si>
    <t>23-JUN-15:00</t>
  </si>
  <si>
    <t>29-JUN-13:00</t>
  </si>
  <si>
    <t>28-JUN-15:20</t>
  </si>
  <si>
    <t>06-JUN-15:00</t>
  </si>
  <si>
    <t>30-JUN-15:20</t>
  </si>
  <si>
    <t>14-JUN-15:00</t>
  </si>
  <si>
    <t>05-JUL-11:00</t>
  </si>
  <si>
    <t>31-JUL-13:00</t>
  </si>
  <si>
    <t>19-JUL-17:19</t>
  </si>
  <si>
    <t>10-JUL-14:00</t>
  </si>
  <si>
    <t>25-JUL-15:00</t>
  </si>
  <si>
    <t>18-JUL-13:00</t>
  </si>
  <si>
    <t>13-JUL-14:00</t>
  </si>
  <si>
    <t>21-AUG-12:00</t>
  </si>
  <si>
    <t>01-AUG-17:10</t>
  </si>
  <si>
    <t>08-AUG-09:00</t>
  </si>
  <si>
    <t>03-AUG-13:00</t>
  </si>
  <si>
    <t>10-AUG-11:00</t>
  </si>
  <si>
    <t>14-AUG-13:00</t>
  </si>
  <si>
    <t>26-SEP-11:00</t>
  </si>
  <si>
    <t>19-SEP-15:09</t>
  </si>
  <si>
    <t>25-SEP-15:00</t>
  </si>
  <si>
    <t>14-SEP-15:00</t>
  </si>
  <si>
    <t>20-SEP-15:00</t>
  </si>
  <si>
    <t>28-SEP-15:09</t>
  </si>
  <si>
    <t>08-SEP-15:30</t>
  </si>
  <si>
    <t>20-SEP-15:30</t>
  </si>
  <si>
    <t>13-SEP-15:00</t>
  </si>
  <si>
    <t>27-SEP-15:00</t>
  </si>
  <si>
    <t>06-SEP-15:00</t>
  </si>
  <si>
    <t>14-SEP-15:09</t>
  </si>
  <si>
    <t>06-SEP-15:09</t>
  </si>
  <si>
    <t>10-OCT-15:00</t>
  </si>
  <si>
    <t>24-OCT-15:00</t>
  </si>
  <si>
    <t>03-OCT-15:00</t>
  </si>
  <si>
    <t>16-OCT-15:00</t>
  </si>
  <si>
    <t>20-OCT-15:00</t>
  </si>
  <si>
    <t>11-OCT-15:00</t>
  </si>
  <si>
    <t>17-OCT-15:00</t>
  </si>
  <si>
    <t>04-OCT-15:09</t>
  </si>
  <si>
    <t>05-OCT-15:20</t>
  </si>
  <si>
    <t>06-OCT-15:09</t>
  </si>
  <si>
    <t>27-OCT-13:50</t>
  </si>
  <si>
    <t>01-NOV-15:00</t>
  </si>
  <si>
    <t>03-NOV-15:30</t>
  </si>
  <si>
    <t>13-NOV-16:00</t>
  </si>
  <si>
    <t>22-NOV-16:10</t>
  </si>
  <si>
    <t>10-NOV-16:40</t>
  </si>
  <si>
    <t>16-NOV-15:00</t>
  </si>
  <si>
    <t>03-NOV-11:00</t>
  </si>
  <si>
    <t>08-NOV-16:10</t>
  </si>
  <si>
    <t>02-NOV-15:00</t>
  </si>
  <si>
    <t>13-DEC-16:10</t>
  </si>
  <si>
    <t>19-DEC-16:10</t>
  </si>
  <si>
    <t>11-DEC-16:19</t>
  </si>
  <si>
    <t>26-DEC-13:00</t>
  </si>
  <si>
    <t>05-DEC-12:00</t>
  </si>
  <si>
    <t>07-DEC-14:00</t>
  </si>
  <si>
    <t>20-DEC-16:00</t>
  </si>
  <si>
    <t>08-DEC-14:00</t>
  </si>
  <si>
    <t>21-DEC-14:39</t>
  </si>
  <si>
    <t>weighting factor is for all of 3B</t>
  </si>
  <si>
    <t>17-JAN-14:00</t>
  </si>
  <si>
    <t>27-JAN-11:09</t>
  </si>
  <si>
    <t>27-JAN-12:00</t>
  </si>
  <si>
    <t>05-JAN-11:09</t>
  </si>
  <si>
    <t>09-JAN-11:09</t>
  </si>
  <si>
    <t>02-JAN-11:09</t>
  </si>
  <si>
    <t>22-FEB-16:10</t>
  </si>
  <si>
    <t>23-FEB-16:10</t>
  </si>
  <si>
    <t>17-FEB-11:39</t>
  </si>
  <si>
    <t>03-FEB-08:20</t>
  </si>
  <si>
    <t>01-MAR-11:39</t>
  </si>
  <si>
    <t>03-APR-15:20</t>
  </si>
  <si>
    <t>18-APR-13:00</t>
  </si>
  <si>
    <t>25-APR-15:09</t>
  </si>
  <si>
    <t>26-APR-10:39</t>
  </si>
  <si>
    <t>30-MAY-09:09</t>
  </si>
  <si>
    <t>16-JUN-10:39</t>
  </si>
  <si>
    <t>14-JUN-15:39</t>
  </si>
  <si>
    <t>25-AUG-13:00</t>
  </si>
  <si>
    <t>11-AUG-13:00</t>
  </si>
  <si>
    <t>25-SEP-13:00</t>
  </si>
  <si>
    <t>08-SEP-15:20</t>
  </si>
  <si>
    <t>20-SEP-15:20</t>
  </si>
  <si>
    <t>07-SEP-15:09</t>
  </si>
  <si>
    <t>10-OCT-15:39</t>
  </si>
  <si>
    <t>02-OCT-15:00</t>
  </si>
  <si>
    <t>04-OCT-15:20</t>
  </si>
  <si>
    <t>31-OCT-07:10</t>
  </si>
  <si>
    <t>03-NOV-15:20</t>
  </si>
  <si>
    <t>02-NOV-15:20</t>
  </si>
  <si>
    <t>26-DEC-14:00</t>
  </si>
  <si>
    <t>06-DEC-11:39</t>
  </si>
  <si>
    <t>28-DEC-11:39</t>
  </si>
  <si>
    <t>12-DEC-11:39</t>
  </si>
  <si>
    <t>21-DEC-14:30</t>
  </si>
  <si>
    <t>20-DEC-11:09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</si>
  <si>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</si>
  <si>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</si>
  <si>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</si>
  <si>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</si>
  <si>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</si>
  <si>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</si>
  <si>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</si>
  <si>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</si>
  <si>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</si>
  <si>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</si>
  <si>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BLD10PRE</t>
  </si>
  <si>
    <t>BLD10PST</t>
  </si>
  <si>
    <t>BLD10NEW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</si>
  <si>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</si>
  <si>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</si>
  <si>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</si>
  <si>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</si>
  <si>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</si>
  <si>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</si>
  <si>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</si>
  <si>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</si>
  <si>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</si>
  <si>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</si>
  <si>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</si>
  <si>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WD</t>
  </si>
  <si>
    <t>Sat</t>
  </si>
  <si>
    <t>Sun</t>
  </si>
  <si>
    <t>SchEquip1</t>
  </si>
  <si>
    <t>SchEquip2</t>
  </si>
  <si>
    <t>SchLight1</t>
  </si>
  <si>
    <t>SchLight2</t>
  </si>
  <si>
    <t>SchOcc1</t>
  </si>
  <si>
    <t>SchOcc2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</si>
  <si>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</si>
  <si>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</si>
  <si>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</si>
  <si>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</si>
  <si>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</si>
  <si>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</si>
  <si>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</si>
  <si>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</si>
  <si>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</si>
  <si>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</si>
  <si>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</si>
  <si>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</si>
  <si>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SchGas1</t>
  </si>
  <si>
    <t>SchGas2</t>
  </si>
  <si>
    <t>SetCool1</t>
  </si>
  <si>
    <t>SetCool2</t>
  </si>
  <si>
    <t>SetHeat1</t>
  </si>
  <si>
    <t>SetHeat2</t>
  </si>
  <si>
    <t>SteelFrame</t>
  </si>
  <si>
    <t>Fan</t>
  </si>
  <si>
    <t>Fan Max Flow Rate (m3/s )</t>
  </si>
  <si>
    <t>SchSWH1</t>
  </si>
  <si>
    <t>SchSWH2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</si>
</sst>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0"/>
    <numFmt numFmtId="167" formatCode="#,##0.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wrapText="1"/>
    </xf>
    <xf numFmtId="2" fontId="8" fillId="2" borderId="0" xfId="3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3" fillId="0" borderId="0" xfId="2" applyFont="1"/>
    <xf numFmtId="0" fontId="3" fillId="0" borderId="0" xfId="0" applyFont="1" applyAlignment="1">
      <alignment vertical="top"/>
    </xf>
    <xf numFmtId="3" fontId="4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10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/>
    </xf>
    <xf numFmtId="3" fontId="7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" fontId="2" fillId="0" borderId="0" xfId="3" applyNumberFormat="1"/>
    <xf numFmtId="2" fontId="8" fillId="2" borderId="0" xfId="3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vertical="top" wrapText="1" indent="2"/>
    </xf>
    <xf numFmtId="0" fontId="4" fillId="3" borderId="0" xfId="0" applyFont="1" applyFill="1" applyAlignment="1">
      <alignment horizontal="left" vertical="top" wrapText="1" indent="2"/>
    </xf>
    <xf numFmtId="4" fontId="15" fillId="3" borderId="0" xfId="0" applyNumberFormat="1" applyFont="1" applyFill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0" fillId="0" borderId="0" xfId="0"/>
    <xf numFmtId="0" fontId="16" fillId="0" borderId="0" xfId="0" applyFont="1"/>
    <xf numFmtId="0" fontId="17" fillId="0" borderId="0" xfId="2" applyFont="1"/>
    <xf numFmtId="4" fontId="5" fillId="2" borderId="0" xfId="0" applyNumberFormat="1" applyFont="1" applyFill="1" applyAlignment="1">
      <alignment vertical="top"/>
    </xf>
    <xf numFmtId="4" fontId="18" fillId="2" borderId="0" xfId="0" applyNumberFormat="1" applyFont="1" applyFill="1" applyAlignment="1">
      <alignment vertical="top" wrapText="1"/>
    </xf>
    <xf numFmtId="4" fontId="18" fillId="0" borderId="0" xfId="0" applyNumberFormat="1" applyFont="1" applyAlignment="1">
      <alignment vertical="top" wrapText="1"/>
    </xf>
    <xf numFmtId="4" fontId="19" fillId="3" borderId="0" xfId="0" applyNumberFormat="1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4" fontId="19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19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164" fontId="20" fillId="0" borderId="0" xfId="4" applyNumberFormat="1" applyFont="1" applyBorder="1" applyAlignment="1">
      <alignment horizontal="center"/>
    </xf>
    <xf numFmtId="164" fontId="20" fillId="0" borderId="0" xfId="4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horizontal="center" vertical="top" wrapText="1"/>
    </xf>
    <xf numFmtId="4" fontId="18" fillId="3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top" wrapText="1"/>
    </xf>
    <xf numFmtId="2" fontId="18" fillId="0" borderId="0" xfId="5" applyNumberFormat="1" applyFont="1" applyAlignment="1">
      <alignment horizontal="center" vertical="top" wrapText="1"/>
    </xf>
    <xf numFmtId="166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4" fontId="18" fillId="0" borderId="0" xfId="0" applyNumberFormat="1" applyFont="1" applyAlignment="1">
      <alignment horizontal="center" vertical="top"/>
    </xf>
    <xf numFmtId="4" fontId="18" fillId="3" borderId="0" xfId="0" applyNumberFormat="1" applyFont="1" applyFill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4" fontId="19" fillId="2" borderId="0" xfId="0" applyNumberFormat="1" applyFont="1" applyFill="1" applyAlignment="1">
      <alignment vertical="top"/>
    </xf>
    <xf numFmtId="4" fontId="19" fillId="3" borderId="0" xfId="0" applyNumberFormat="1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/>
    </xf>
    <xf numFmtId="4" fontId="19" fillId="2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horizontal="left" vertical="top"/>
    </xf>
    <xf numFmtId="167" fontId="18" fillId="0" borderId="0" xfId="0" applyNumberFormat="1" applyFont="1" applyAlignment="1">
      <alignment horizontal="center" vertical="top" wrapText="1"/>
    </xf>
    <xf numFmtId="4" fontId="19" fillId="0" borderId="0" xfId="0" applyNumberFormat="1" applyFont="1" applyFill="1" applyAlignment="1">
      <alignment vertical="top" wrapText="1"/>
    </xf>
    <xf numFmtId="4" fontId="19" fillId="2" borderId="0" xfId="0" applyNumberFormat="1" applyFont="1" applyFill="1" applyAlignment="1">
      <alignment horizontal="center" vertical="top" wrapText="1"/>
    </xf>
    <xf numFmtId="4" fontId="19" fillId="2" borderId="0" xfId="0" applyNumberFormat="1" applyFont="1" applyFill="1" applyAlignment="1">
      <alignment horizontal="center" vertical="top" wrapText="1"/>
    </xf>
    <xf numFmtId="2" fontId="8" fillId="0" borderId="0" xfId="3" applyNumberFormat="1" applyFont="1"/>
    <xf numFmtId="0" fontId="19" fillId="0" borderId="0" xfId="0" applyFont="1" applyAlignment="1">
      <alignment horizontal="center" vertical="top" wrapText="1"/>
    </xf>
    <xf numFmtId="0" fontId="14" fillId="2" borderId="1" xfId="2" applyFont="1" applyFill="1" applyBorder="1" applyAlignment="1">
      <alignment horizontal="center"/>
    </xf>
    <xf numFmtId="0" fontId="24" fillId="0" borderId="0" xfId="0" applyFont="1"/>
    <xf numFmtId="4" fontId="19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3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20" t="s">
        <v>390</v>
      </c>
      <c r="C1" s="21"/>
      <c r="D1" s="25"/>
      <c r="E1" s="25"/>
      <c r="F1" s="25"/>
    </row>
    <row r="2" spans="1:6" ht="18" x14ac:dyDescent="0.15">
      <c r="A2" s="6" t="s">
        <v>738</v>
      </c>
      <c r="B2" s="20"/>
      <c r="C2" s="21"/>
      <c r="D2" s="26" t="s">
        <v>46</v>
      </c>
      <c r="E2" s="26" t="s">
        <v>46</v>
      </c>
      <c r="F2" s="26" t="s">
        <v>46</v>
      </c>
    </row>
    <row r="3" spans="1:6" ht="12.75" x14ac:dyDescent="0.15">
      <c r="A3" s="32" t="s">
        <v>739</v>
      </c>
      <c r="B3" s="16"/>
      <c r="C3" s="23" t="s">
        <v>771</v>
      </c>
      <c r="D3" s="29">
        <v>19592</v>
      </c>
      <c r="E3" s="29">
        <v>19592</v>
      </c>
      <c r="F3" s="29">
        <v>19592</v>
      </c>
    </row>
    <row r="4" spans="1:6" ht="12.75" x14ac:dyDescent="0.15">
      <c r="A4" s="32" t="s">
        <v>740</v>
      </c>
      <c r="B4" s="16"/>
      <c r="C4" s="23" t="s">
        <v>60</v>
      </c>
      <c r="D4" s="9">
        <v>2</v>
      </c>
      <c r="E4" s="9">
        <v>2</v>
      </c>
      <c r="F4" s="9">
        <v>2</v>
      </c>
    </row>
    <row r="5" spans="1:6" ht="12.75" x14ac:dyDescent="0.15">
      <c r="A5" s="32" t="s">
        <v>741</v>
      </c>
      <c r="B5" s="16"/>
      <c r="C5" s="43" t="s">
        <v>182</v>
      </c>
      <c r="D5" s="1">
        <v>0.5</v>
      </c>
      <c r="E5" s="1">
        <f>$D$5</f>
        <v>0.5</v>
      </c>
      <c r="F5" s="1">
        <f>$D$5</f>
        <v>0.5</v>
      </c>
    </row>
    <row r="6" spans="1:6" ht="12.75" x14ac:dyDescent="0.15">
      <c r="A6" s="32" t="s">
        <v>742</v>
      </c>
      <c r="B6" s="16"/>
      <c r="C6" s="23" t="s">
        <v>202</v>
      </c>
      <c r="D6" s="1">
        <v>4.5</v>
      </c>
      <c r="E6" s="1">
        <f>$D$6</f>
        <v>4.5</v>
      </c>
      <c r="F6" s="1">
        <f>$D$6</f>
        <v>4.5</v>
      </c>
    </row>
    <row r="7" spans="1:6" ht="12.75" x14ac:dyDescent="0.15">
      <c r="A7" s="32" t="s">
        <v>743</v>
      </c>
      <c r="B7" s="16"/>
      <c r="C7" s="23" t="s">
        <v>772</v>
      </c>
      <c r="D7" s="8">
        <v>6384</v>
      </c>
      <c r="E7" s="8">
        <v>6384</v>
      </c>
      <c r="F7" s="8">
        <v>6384</v>
      </c>
    </row>
    <row r="8" spans="1:6" ht="12.75" x14ac:dyDescent="0.15">
      <c r="A8" s="32" t="s">
        <v>744</v>
      </c>
      <c r="B8" s="16"/>
      <c r="C8" s="23" t="s">
        <v>70</v>
      </c>
      <c r="D8" s="11">
        <v>0.35</v>
      </c>
      <c r="E8" s="11">
        <v>0.35</v>
      </c>
      <c r="F8" s="11">
        <v>0.35</v>
      </c>
    </row>
    <row r="9" spans="1:6" ht="12.75" x14ac:dyDescent="0.15">
      <c r="A9" s="32" t="s">
        <v>745</v>
      </c>
      <c r="B9" s="16"/>
      <c r="C9" s="23" t="s">
        <v>772</v>
      </c>
      <c r="D9" s="8">
        <v>11902</v>
      </c>
      <c r="E9" s="8">
        <v>11902</v>
      </c>
      <c r="F9" s="8">
        <v>11902</v>
      </c>
    </row>
    <row r="10" spans="1:6" ht="12.75" x14ac:dyDescent="0.15">
      <c r="A10" s="32" t="s">
        <v>746</v>
      </c>
      <c r="B10" s="44"/>
      <c r="C10" s="23" t="s">
        <v>773</v>
      </c>
      <c r="D10" s="45">
        <v>2089.1699999999996</v>
      </c>
      <c r="E10" s="45">
        <v>2089.1699999999996</v>
      </c>
      <c r="F10" s="45">
        <v>2089.1699999999996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L6" sqref="L6"/>
    </sheetView>
  </sheetViews>
  <sheetFormatPr defaultRowHeight="10.5" x14ac:dyDescent="0.15"/>
  <cols>
    <col min="1" max="1" width="14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1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774</v>
      </c>
      <c r="G2" s="18" t="s">
        <v>775</v>
      </c>
      <c r="H2" s="17" t="s">
        <v>185</v>
      </c>
      <c r="I2" s="17" t="s">
        <v>776</v>
      </c>
      <c r="J2" s="17" t="s">
        <v>777</v>
      </c>
      <c r="K2" s="19" t="s">
        <v>778</v>
      </c>
      <c r="L2" s="19" t="s">
        <v>51</v>
      </c>
      <c r="M2" s="19" t="s">
        <v>779</v>
      </c>
      <c r="N2" s="19" t="s">
        <v>780</v>
      </c>
      <c r="O2" s="19" t="s">
        <v>781</v>
      </c>
      <c r="P2" s="41" t="s">
        <v>192</v>
      </c>
      <c r="Q2" s="19" t="s">
        <v>193</v>
      </c>
      <c r="R2" s="19" t="s">
        <v>782</v>
      </c>
      <c r="S2" s="19" t="s">
        <v>195</v>
      </c>
      <c r="T2" s="19" t="s">
        <v>196</v>
      </c>
      <c r="U2" s="19" t="s">
        <v>83</v>
      </c>
    </row>
    <row r="3" spans="1:21" ht="12.75" x14ac:dyDescent="0.2">
      <c r="A3" s="32" t="s">
        <v>748</v>
      </c>
      <c r="B3" s="32" t="s">
        <v>182</v>
      </c>
      <c r="C3" s="32" t="s">
        <v>179</v>
      </c>
      <c r="D3" s="33"/>
      <c r="E3" s="33"/>
      <c r="F3" s="38">
        <v>19592</v>
      </c>
      <c r="G3" s="38">
        <v>95216</v>
      </c>
      <c r="H3" s="38"/>
      <c r="I3" s="38">
        <v>6384.005930935813</v>
      </c>
      <c r="J3" s="38">
        <v>2295.8421329072166</v>
      </c>
      <c r="K3" s="38"/>
      <c r="L3" s="38">
        <f>F3/L6</f>
        <v>811.77748910586354</v>
      </c>
      <c r="M3" s="84">
        <v>9.9</v>
      </c>
      <c r="N3" s="84">
        <v>14.95076425341246</v>
      </c>
      <c r="O3" s="84">
        <v>12.341784891792569</v>
      </c>
      <c r="P3" s="5">
        <v>1615.6901450800915</v>
      </c>
      <c r="Q3" s="4">
        <v>10</v>
      </c>
      <c r="R3" s="4">
        <v>2.84</v>
      </c>
      <c r="S3" s="4">
        <v>55583.036219300426</v>
      </c>
      <c r="T3" s="4"/>
      <c r="U3" s="84">
        <v>0.61445247093918787</v>
      </c>
    </row>
    <row r="4" spans="1:21" ht="12.75" x14ac:dyDescent="0.2">
      <c r="A4" s="32" t="s">
        <v>749</v>
      </c>
      <c r="B4" s="32" t="s">
        <v>182</v>
      </c>
      <c r="C4" s="32" t="s">
        <v>179</v>
      </c>
      <c r="D4" s="33"/>
      <c r="E4" s="33"/>
      <c r="F4" s="38">
        <v>19592</v>
      </c>
      <c r="G4" s="38">
        <v>95216</v>
      </c>
      <c r="H4" s="38"/>
      <c r="I4" s="38">
        <v>6384.005930935813</v>
      </c>
      <c r="J4" s="38">
        <v>2295.8421329072166</v>
      </c>
      <c r="K4" s="38"/>
      <c r="L4" s="38">
        <f>$L$3</f>
        <v>811.77748910586354</v>
      </c>
      <c r="M4" s="84">
        <f>$M$3</f>
        <v>9.9</v>
      </c>
      <c r="N4" s="84">
        <f>$N$3</f>
        <v>14.95076425341246</v>
      </c>
      <c r="O4" s="84">
        <v>12.341784891792569</v>
      </c>
      <c r="P4" s="5">
        <v>1615.6901450800915</v>
      </c>
      <c r="Q4" s="4">
        <v>10</v>
      </c>
      <c r="R4" s="4">
        <f>$R$3</f>
        <v>2.84</v>
      </c>
      <c r="S4" s="4">
        <v>55583.036219300426</v>
      </c>
      <c r="T4" s="4"/>
      <c r="U4" s="84">
        <f>$U$3</f>
        <v>0.61445247093918787</v>
      </c>
    </row>
    <row r="5" spans="1:21" ht="12.75" x14ac:dyDescent="0.2">
      <c r="A5" s="32" t="s">
        <v>750</v>
      </c>
      <c r="B5" s="32" t="s">
        <v>182</v>
      </c>
      <c r="C5" s="32" t="s">
        <v>179</v>
      </c>
      <c r="D5" s="33"/>
      <c r="E5" s="33"/>
      <c r="F5" s="38">
        <v>19592</v>
      </c>
      <c r="G5" s="38">
        <v>95216</v>
      </c>
      <c r="H5" s="38"/>
      <c r="I5" s="38">
        <v>6384.005930935813</v>
      </c>
      <c r="J5" s="38">
        <v>2295.8421329072166</v>
      </c>
      <c r="K5" s="38"/>
      <c r="L5" s="38">
        <f>$L$3</f>
        <v>811.77748910586354</v>
      </c>
      <c r="M5" s="84">
        <f>$M$3</f>
        <v>9.9</v>
      </c>
      <c r="N5" s="84">
        <f>$N$3</f>
        <v>14.95076425341246</v>
      </c>
      <c r="O5" s="84">
        <v>12.341784891792569</v>
      </c>
      <c r="P5" s="5">
        <v>1615.6901450800915</v>
      </c>
      <c r="Q5" s="4">
        <v>10</v>
      </c>
      <c r="R5" s="4">
        <f>$R$3</f>
        <v>2.84</v>
      </c>
      <c r="S5" s="4">
        <v>55583.036219300426</v>
      </c>
      <c r="T5" s="4"/>
      <c r="U5" s="84">
        <f>$U$3</f>
        <v>0.61445247093918787</v>
      </c>
    </row>
    <row r="6" spans="1:21" x14ac:dyDescent="0.15">
      <c r="L6">
        <v>24.134692403924269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2" sqref="E12"/>
    </sheetView>
  </sheetViews>
  <sheetFormatPr defaultRowHeight="10.5" x14ac:dyDescent="0.15"/>
  <cols>
    <col min="1" max="2" width="10.6640625" customWidth="1"/>
    <col min="3" max="3" width="2.5" customWidth="1"/>
    <col min="4" max="4" width="37.1640625" bestFit="1" customWidth="1"/>
    <col min="5" max="20" width="17" customWidth="1"/>
  </cols>
  <sheetData>
    <row r="1" spans="1:20" ht="20.25" x14ac:dyDescent="0.15">
      <c r="A1" s="52">
        <v>3</v>
      </c>
      <c r="B1" s="52"/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1.25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t="11.25" x14ac:dyDescent="0.15">
      <c r="A3" s="52" t="s">
        <v>748</v>
      </c>
      <c r="B3" s="85" t="s">
        <v>752</v>
      </c>
      <c r="C3" s="57"/>
      <c r="D3" s="58" t="s">
        <v>463</v>
      </c>
      <c r="E3" s="59" t="s">
        <v>464</v>
      </c>
      <c r="F3" s="59" t="s">
        <v>465</v>
      </c>
      <c r="G3" s="59" t="s">
        <v>466</v>
      </c>
      <c r="H3" s="59" t="s">
        <v>467</v>
      </c>
      <c r="I3" s="59" t="s">
        <v>468</v>
      </c>
      <c r="J3" s="59" t="s">
        <v>469</v>
      </c>
      <c r="K3" s="59" t="s">
        <v>470</v>
      </c>
      <c r="L3" s="59" t="s">
        <v>471</v>
      </c>
      <c r="M3" s="59" t="s">
        <v>472</v>
      </c>
      <c r="N3" s="59" t="s">
        <v>473</v>
      </c>
      <c r="O3" s="59" t="s">
        <v>474</v>
      </c>
      <c r="P3" s="59" t="s">
        <v>475</v>
      </c>
      <c r="Q3" s="59" t="s">
        <v>476</v>
      </c>
      <c r="R3" s="59" t="s">
        <v>477</v>
      </c>
      <c r="S3" s="59">
        <v>7</v>
      </c>
      <c r="T3" s="59">
        <v>8</v>
      </c>
    </row>
    <row r="4" spans="1:20" ht="11.25" x14ac:dyDescent="0.15">
      <c r="A4" s="52" t="s">
        <v>748</v>
      </c>
      <c r="B4" s="85" t="s">
        <v>753</v>
      </c>
      <c r="C4" s="57"/>
      <c r="D4" s="58" t="s">
        <v>69</v>
      </c>
      <c r="E4" s="64" t="s">
        <v>789</v>
      </c>
      <c r="F4" s="64" t="s">
        <v>789</v>
      </c>
      <c r="G4" s="64" t="s">
        <v>789</v>
      </c>
      <c r="H4" s="64" t="s">
        <v>789</v>
      </c>
      <c r="I4" s="64" t="s">
        <v>789</v>
      </c>
      <c r="J4" s="64" t="s">
        <v>789</v>
      </c>
      <c r="K4" s="64" t="s">
        <v>789</v>
      </c>
      <c r="L4" s="64" t="s">
        <v>789</v>
      </c>
      <c r="M4" s="64" t="s">
        <v>789</v>
      </c>
      <c r="N4" s="64" t="s">
        <v>789</v>
      </c>
      <c r="O4" s="64" t="s">
        <v>789</v>
      </c>
      <c r="P4" s="64" t="s">
        <v>789</v>
      </c>
      <c r="Q4" s="64" t="s">
        <v>789</v>
      </c>
      <c r="R4" s="64" t="s">
        <v>789</v>
      </c>
      <c r="S4" s="64" t="s">
        <v>789</v>
      </c>
      <c r="T4" s="64" t="s">
        <v>789</v>
      </c>
    </row>
    <row r="5" spans="1:20" ht="11.25" x14ac:dyDescent="0.15">
      <c r="A5" s="52" t="s">
        <v>748</v>
      </c>
      <c r="B5" s="85" t="s">
        <v>754</v>
      </c>
      <c r="C5" s="57"/>
      <c r="D5" s="58" t="s">
        <v>478</v>
      </c>
      <c r="E5" s="64">
        <f>1/E38</f>
        <v>0.3968253968253968</v>
      </c>
      <c r="F5" s="64">
        <f>$E$5</f>
        <v>0.3968253968253968</v>
      </c>
      <c r="G5" s="64">
        <f t="shared" ref="G5:T5" si="0">$E$5</f>
        <v>0.3968253968253968</v>
      </c>
      <c r="H5" s="64">
        <f t="shared" si="0"/>
        <v>0.3968253968253968</v>
      </c>
      <c r="I5" s="64">
        <f t="shared" si="0"/>
        <v>0.3968253968253968</v>
      </c>
      <c r="J5" s="64">
        <f t="shared" si="0"/>
        <v>0.3968253968253968</v>
      </c>
      <c r="K5" s="64">
        <f t="shared" si="0"/>
        <v>0.3968253968253968</v>
      </c>
      <c r="L5" s="64">
        <f t="shared" si="0"/>
        <v>0.3968253968253968</v>
      </c>
      <c r="M5" s="64">
        <f t="shared" si="0"/>
        <v>0.3968253968253968</v>
      </c>
      <c r="N5" s="64">
        <f t="shared" si="0"/>
        <v>0.3968253968253968</v>
      </c>
      <c r="O5" s="64">
        <f t="shared" si="0"/>
        <v>0.3968253968253968</v>
      </c>
      <c r="P5" s="64">
        <f t="shared" si="0"/>
        <v>0.3968253968253968</v>
      </c>
      <c r="Q5" s="64">
        <f t="shared" si="0"/>
        <v>0.3968253968253968</v>
      </c>
      <c r="R5" s="64">
        <f t="shared" si="0"/>
        <v>0.3968253968253968</v>
      </c>
      <c r="S5" s="64">
        <f t="shared" si="0"/>
        <v>0.3968253968253968</v>
      </c>
      <c r="T5" s="64">
        <f t="shared" si="0"/>
        <v>0.3968253968253968</v>
      </c>
    </row>
    <row r="6" spans="1:20" ht="11.25" x14ac:dyDescent="0.15">
      <c r="A6" s="52" t="s">
        <v>748</v>
      </c>
      <c r="B6" s="85" t="s">
        <v>755</v>
      </c>
      <c r="C6" s="57"/>
      <c r="D6" s="65" t="s">
        <v>69</v>
      </c>
      <c r="E6" s="64" t="s">
        <v>233</v>
      </c>
      <c r="F6" s="64" t="s">
        <v>233</v>
      </c>
      <c r="G6" s="64" t="s">
        <v>233</v>
      </c>
      <c r="H6" s="64" t="s">
        <v>233</v>
      </c>
      <c r="I6" s="64" t="s">
        <v>233</v>
      </c>
      <c r="J6" s="64" t="s">
        <v>233</v>
      </c>
      <c r="K6" s="64" t="s">
        <v>233</v>
      </c>
      <c r="L6" s="64" t="s">
        <v>233</v>
      </c>
      <c r="M6" s="64" t="s">
        <v>233</v>
      </c>
      <c r="N6" s="64" t="s">
        <v>233</v>
      </c>
      <c r="O6" s="64" t="s">
        <v>233</v>
      </c>
      <c r="P6" s="64" t="s">
        <v>233</v>
      </c>
      <c r="Q6" s="64" t="s">
        <v>233</v>
      </c>
      <c r="R6" s="64" t="s">
        <v>233</v>
      </c>
      <c r="S6" s="64" t="s">
        <v>233</v>
      </c>
      <c r="T6" s="64" t="s">
        <v>233</v>
      </c>
    </row>
    <row r="7" spans="1:20" ht="11.25" x14ac:dyDescent="0.15">
      <c r="A7" s="52" t="s">
        <v>748</v>
      </c>
      <c r="B7" s="85" t="s">
        <v>756</v>
      </c>
      <c r="C7" s="57"/>
      <c r="D7" s="58" t="s">
        <v>478</v>
      </c>
      <c r="E7" s="64">
        <v>1.43</v>
      </c>
      <c r="F7" s="64">
        <f>$E$7</f>
        <v>1.43</v>
      </c>
      <c r="G7" s="64">
        <f t="shared" ref="G7:T7" si="1">$E$7</f>
        <v>1.43</v>
      </c>
      <c r="H7" s="64">
        <f t="shared" si="1"/>
        <v>1.43</v>
      </c>
      <c r="I7" s="64">
        <f t="shared" si="1"/>
        <v>1.43</v>
      </c>
      <c r="J7" s="64">
        <f t="shared" si="1"/>
        <v>1.43</v>
      </c>
      <c r="K7" s="64">
        <f t="shared" si="1"/>
        <v>1.43</v>
      </c>
      <c r="L7" s="64">
        <f t="shared" si="1"/>
        <v>1.43</v>
      </c>
      <c r="M7" s="64">
        <f t="shared" si="1"/>
        <v>1.43</v>
      </c>
      <c r="N7" s="64">
        <f t="shared" si="1"/>
        <v>1.43</v>
      </c>
      <c r="O7" s="64">
        <f t="shared" si="1"/>
        <v>1.43</v>
      </c>
      <c r="P7" s="64">
        <f t="shared" si="1"/>
        <v>1.43</v>
      </c>
      <c r="Q7" s="64">
        <f t="shared" si="1"/>
        <v>1.43</v>
      </c>
      <c r="R7" s="64">
        <f t="shared" si="1"/>
        <v>1.43</v>
      </c>
      <c r="S7" s="64">
        <f t="shared" si="1"/>
        <v>1.43</v>
      </c>
      <c r="T7" s="64">
        <f t="shared" si="1"/>
        <v>1.43</v>
      </c>
    </row>
    <row r="8" spans="1:20" ht="11.25" x14ac:dyDescent="0.15">
      <c r="A8" s="52" t="s">
        <v>748</v>
      </c>
      <c r="B8" s="85" t="s">
        <v>757</v>
      </c>
      <c r="C8" s="57"/>
      <c r="D8" s="58" t="s">
        <v>480</v>
      </c>
      <c r="E8" s="64">
        <v>3.18</v>
      </c>
      <c r="F8" s="64">
        <f>$E$8</f>
        <v>3.18</v>
      </c>
      <c r="G8" s="64">
        <f t="shared" ref="G8:T8" si="2">$E$8</f>
        <v>3.18</v>
      </c>
      <c r="H8" s="64">
        <f t="shared" si="2"/>
        <v>3.18</v>
      </c>
      <c r="I8" s="64">
        <f t="shared" si="2"/>
        <v>3.18</v>
      </c>
      <c r="J8" s="64">
        <f t="shared" si="2"/>
        <v>3.18</v>
      </c>
      <c r="K8" s="64">
        <f t="shared" si="2"/>
        <v>3.18</v>
      </c>
      <c r="L8" s="64">
        <f t="shared" si="2"/>
        <v>3.18</v>
      </c>
      <c r="M8" s="64">
        <f t="shared" si="2"/>
        <v>3.18</v>
      </c>
      <c r="N8" s="64">
        <f t="shared" si="2"/>
        <v>3.18</v>
      </c>
      <c r="O8" s="64">
        <f t="shared" si="2"/>
        <v>3.18</v>
      </c>
      <c r="P8" s="64">
        <f t="shared" si="2"/>
        <v>3.18</v>
      </c>
      <c r="Q8" s="64">
        <f t="shared" si="2"/>
        <v>3.18</v>
      </c>
      <c r="R8" s="64">
        <f t="shared" si="2"/>
        <v>3.18</v>
      </c>
      <c r="S8" s="64">
        <f t="shared" si="2"/>
        <v>3.18</v>
      </c>
      <c r="T8" s="64">
        <f t="shared" si="2"/>
        <v>3.18</v>
      </c>
    </row>
    <row r="9" spans="1:20" ht="11.25" x14ac:dyDescent="0.15">
      <c r="A9" s="52" t="s">
        <v>748</v>
      </c>
      <c r="B9" s="85" t="s">
        <v>73</v>
      </c>
      <c r="C9" s="57"/>
      <c r="D9" s="58" t="s">
        <v>73</v>
      </c>
      <c r="E9" s="64">
        <v>0.6</v>
      </c>
      <c r="F9" s="64">
        <f>$E$9</f>
        <v>0.6</v>
      </c>
      <c r="G9" s="64">
        <f t="shared" ref="G9:T9" si="3">$E$9</f>
        <v>0.6</v>
      </c>
      <c r="H9" s="64">
        <f t="shared" si="3"/>
        <v>0.6</v>
      </c>
      <c r="I9" s="64">
        <f t="shared" si="3"/>
        <v>0.6</v>
      </c>
      <c r="J9" s="64">
        <f t="shared" si="3"/>
        <v>0.6</v>
      </c>
      <c r="K9" s="64">
        <f t="shared" si="3"/>
        <v>0.6</v>
      </c>
      <c r="L9" s="64">
        <f t="shared" si="3"/>
        <v>0.6</v>
      </c>
      <c r="M9" s="64">
        <f t="shared" si="3"/>
        <v>0.6</v>
      </c>
      <c r="N9" s="64">
        <f t="shared" si="3"/>
        <v>0.6</v>
      </c>
      <c r="O9" s="64">
        <f t="shared" si="3"/>
        <v>0.6</v>
      </c>
      <c r="P9" s="64">
        <f t="shared" si="3"/>
        <v>0.6</v>
      </c>
      <c r="Q9" s="64">
        <f t="shared" si="3"/>
        <v>0.6</v>
      </c>
      <c r="R9" s="64">
        <f t="shared" si="3"/>
        <v>0.6</v>
      </c>
      <c r="S9" s="64">
        <f t="shared" si="3"/>
        <v>0.6</v>
      </c>
      <c r="T9" s="64">
        <f t="shared" si="3"/>
        <v>0.6</v>
      </c>
    </row>
    <row r="10" spans="1:20" ht="11.25" x14ac:dyDescent="0.15">
      <c r="A10" s="52" t="s">
        <v>748</v>
      </c>
      <c r="B10" s="85" t="s">
        <v>84</v>
      </c>
      <c r="C10" s="57"/>
      <c r="D10" s="58" t="s">
        <v>483</v>
      </c>
      <c r="E10" s="64">
        <v>2508.2871799999998</v>
      </c>
      <c r="F10" s="64">
        <v>2586.8158900000008</v>
      </c>
      <c r="G10" s="64">
        <v>2658.0779399999997</v>
      </c>
      <c r="H10" s="64">
        <v>2587.0624799999996</v>
      </c>
      <c r="I10" s="64">
        <v>2080.6487999999999</v>
      </c>
      <c r="J10" s="64">
        <v>2385.7545700000001</v>
      </c>
      <c r="K10" s="64">
        <v>1986.2684900000002</v>
      </c>
      <c r="L10" s="64">
        <v>2476.0274200000003</v>
      </c>
      <c r="M10" s="64">
        <v>1843.24452</v>
      </c>
      <c r="N10" s="64">
        <v>1801.6322799999998</v>
      </c>
      <c r="O10" s="64">
        <v>2087.7958800000001</v>
      </c>
      <c r="P10" s="64">
        <v>1584.2991199999999</v>
      </c>
      <c r="Q10" s="64">
        <v>2001.4703300000003</v>
      </c>
      <c r="R10" s="64">
        <v>1394.5393100000001</v>
      </c>
      <c r="S10" s="64">
        <v>1900.4451799999999</v>
      </c>
      <c r="T10" s="64">
        <v>1484.3949499999999</v>
      </c>
    </row>
    <row r="11" spans="1:20" ht="11.25" x14ac:dyDescent="0.15">
      <c r="A11" s="52" t="s">
        <v>748</v>
      </c>
      <c r="B11" s="85" t="s">
        <v>758</v>
      </c>
      <c r="C11" s="57"/>
      <c r="D11" s="58" t="s">
        <v>484</v>
      </c>
      <c r="E11" s="64">
        <v>2274.15715</v>
      </c>
      <c r="F11" s="64">
        <v>2965.03928</v>
      </c>
      <c r="G11" s="64">
        <v>2586.7712499999998</v>
      </c>
      <c r="H11" s="64">
        <v>3207.3233300000002</v>
      </c>
      <c r="I11" s="64">
        <v>2291.8831699999996</v>
      </c>
      <c r="J11" s="64">
        <v>2726.6742799999997</v>
      </c>
      <c r="K11" s="64">
        <v>2675.9722299999999</v>
      </c>
      <c r="L11" s="64">
        <v>3499.5521499999991</v>
      </c>
      <c r="M11" s="64">
        <v>2759.9245800000003</v>
      </c>
      <c r="N11" s="64">
        <v>2984.1802900000002</v>
      </c>
      <c r="O11" s="64">
        <v>3927.9908200000004</v>
      </c>
      <c r="P11" s="64">
        <v>3174.7513200000003</v>
      </c>
      <c r="Q11" s="64">
        <v>4238.4278300000005</v>
      </c>
      <c r="R11" s="64">
        <v>3871.4970300000004</v>
      </c>
      <c r="S11" s="64">
        <v>4331.2902800000002</v>
      </c>
      <c r="T11" s="64">
        <v>5476.7705400000004</v>
      </c>
    </row>
    <row r="12" spans="1:20" ht="11.25" x14ac:dyDescent="0.15">
      <c r="A12" s="52" t="s">
        <v>748</v>
      </c>
      <c r="B12" s="85" t="s">
        <v>759</v>
      </c>
      <c r="C12" s="57"/>
      <c r="D12" s="58" t="s">
        <v>486</v>
      </c>
      <c r="E12" s="66">
        <v>2.081018834170111</v>
      </c>
      <c r="F12" s="66">
        <f>$E$12</f>
        <v>2.081018834170111</v>
      </c>
      <c r="G12" s="66">
        <f t="shared" ref="G12:T12" si="4">$E$12</f>
        <v>2.081018834170111</v>
      </c>
      <c r="H12" s="66">
        <f t="shared" si="4"/>
        <v>2.081018834170111</v>
      </c>
      <c r="I12" s="66">
        <f t="shared" si="4"/>
        <v>2.081018834170111</v>
      </c>
      <c r="J12" s="66">
        <f t="shared" si="4"/>
        <v>2.081018834170111</v>
      </c>
      <c r="K12" s="66">
        <f t="shared" si="4"/>
        <v>2.081018834170111</v>
      </c>
      <c r="L12" s="66">
        <f t="shared" si="4"/>
        <v>2.081018834170111</v>
      </c>
      <c r="M12" s="66">
        <f t="shared" si="4"/>
        <v>2.081018834170111</v>
      </c>
      <c r="N12" s="66">
        <f t="shared" si="4"/>
        <v>2.081018834170111</v>
      </c>
      <c r="O12" s="66">
        <f t="shared" si="4"/>
        <v>2.081018834170111</v>
      </c>
      <c r="P12" s="66">
        <f t="shared" si="4"/>
        <v>2.081018834170111</v>
      </c>
      <c r="Q12" s="66">
        <f t="shared" si="4"/>
        <v>2.081018834170111</v>
      </c>
      <c r="R12" s="66">
        <f t="shared" si="4"/>
        <v>2.081018834170111</v>
      </c>
      <c r="S12" s="66">
        <f t="shared" si="4"/>
        <v>2.081018834170111</v>
      </c>
      <c r="T12" s="66">
        <f t="shared" si="4"/>
        <v>2.081018834170111</v>
      </c>
    </row>
    <row r="13" spans="1:20" ht="11.25" x14ac:dyDescent="0.15">
      <c r="A13" s="52" t="s">
        <v>748</v>
      </c>
      <c r="B13" s="85" t="s">
        <v>760</v>
      </c>
      <c r="C13" s="57"/>
      <c r="D13" s="58" t="s">
        <v>487</v>
      </c>
      <c r="E13" s="66">
        <v>0.78</v>
      </c>
      <c r="F13" s="66">
        <v>0.77999999999999992</v>
      </c>
      <c r="G13" s="66">
        <v>0.78000000000000014</v>
      </c>
      <c r="H13" s="66">
        <v>0.78</v>
      </c>
      <c r="I13" s="66">
        <v>0.78000000000000014</v>
      </c>
      <c r="J13" s="66">
        <v>0.78000000000000014</v>
      </c>
      <c r="K13" s="66">
        <v>0.78000000000000014</v>
      </c>
      <c r="L13" s="66">
        <v>0.78000000000000036</v>
      </c>
      <c r="M13" s="66">
        <v>0.78</v>
      </c>
      <c r="N13" s="66">
        <v>0.77999999999999992</v>
      </c>
      <c r="O13" s="66">
        <v>0.78</v>
      </c>
      <c r="P13" s="66">
        <v>0.78</v>
      </c>
      <c r="Q13" s="66">
        <v>0.77999999999999992</v>
      </c>
      <c r="R13" s="66">
        <v>0.77999999999999992</v>
      </c>
      <c r="S13" s="66">
        <v>0.78</v>
      </c>
      <c r="T13" s="66">
        <v>0.77999999999999992</v>
      </c>
    </row>
    <row r="14" spans="1:20" ht="11.25" x14ac:dyDescent="0.15">
      <c r="A14" s="52" t="s">
        <v>748</v>
      </c>
      <c r="B14" s="85" t="s">
        <v>790</v>
      </c>
      <c r="C14" s="57"/>
      <c r="D14" s="58" t="s">
        <v>791</v>
      </c>
      <c r="E14" s="66">
        <v>104.57</v>
      </c>
      <c r="F14" s="66">
        <v>108</v>
      </c>
      <c r="G14" s="66">
        <v>115.33000000000001</v>
      </c>
      <c r="H14" s="66">
        <v>109.89000000000001</v>
      </c>
      <c r="I14" s="66">
        <v>99.63</v>
      </c>
      <c r="J14" s="66">
        <v>112.45000000000002</v>
      </c>
      <c r="K14" s="66">
        <v>118.31</v>
      </c>
      <c r="L14" s="66">
        <v>103.88</v>
      </c>
      <c r="M14" s="66">
        <v>101.53000000000002</v>
      </c>
      <c r="N14" s="66">
        <v>99.83</v>
      </c>
      <c r="O14" s="66">
        <v>86.710000000000008</v>
      </c>
      <c r="P14" s="66">
        <v>83.330000000000013</v>
      </c>
      <c r="Q14" s="66">
        <v>83.350000000000009</v>
      </c>
      <c r="R14" s="66">
        <v>82.47</v>
      </c>
      <c r="S14" s="66">
        <v>80.83</v>
      </c>
      <c r="T14" s="66">
        <v>92.16</v>
      </c>
    </row>
    <row r="15" spans="1:20" ht="11.25" x14ac:dyDescent="0.15">
      <c r="A15" s="52" t="s">
        <v>749</v>
      </c>
      <c r="B15" s="85" t="s">
        <v>753</v>
      </c>
      <c r="C15" s="57"/>
      <c r="D15" s="58" t="s">
        <v>69</v>
      </c>
      <c r="E15" s="64" t="s">
        <v>789</v>
      </c>
      <c r="F15" s="64" t="s">
        <v>789</v>
      </c>
      <c r="G15" s="64" t="s">
        <v>789</v>
      </c>
      <c r="H15" s="64" t="s">
        <v>789</v>
      </c>
      <c r="I15" s="64" t="s">
        <v>789</v>
      </c>
      <c r="J15" s="64" t="s">
        <v>789</v>
      </c>
      <c r="K15" s="64" t="s">
        <v>789</v>
      </c>
      <c r="L15" s="64" t="s">
        <v>789</v>
      </c>
      <c r="M15" s="64" t="s">
        <v>789</v>
      </c>
      <c r="N15" s="64" t="s">
        <v>789</v>
      </c>
      <c r="O15" s="64" t="s">
        <v>789</v>
      </c>
      <c r="P15" s="64" t="s">
        <v>789</v>
      </c>
      <c r="Q15" s="64" t="s">
        <v>789</v>
      </c>
      <c r="R15" s="64" t="s">
        <v>789</v>
      </c>
      <c r="S15" s="64" t="s">
        <v>789</v>
      </c>
      <c r="T15" s="64" t="s">
        <v>789</v>
      </c>
    </row>
    <row r="16" spans="1:20" ht="11.25" x14ac:dyDescent="0.15">
      <c r="A16" s="52" t="s">
        <v>749</v>
      </c>
      <c r="B16" s="85" t="s">
        <v>754</v>
      </c>
      <c r="C16" s="57"/>
      <c r="D16" s="58" t="s">
        <v>478</v>
      </c>
      <c r="E16" s="64">
        <f>$E$5</f>
        <v>0.3968253968253968</v>
      </c>
      <c r="F16" s="64">
        <f t="shared" ref="F16:T16" si="5">$E$5</f>
        <v>0.3968253968253968</v>
      </c>
      <c r="G16" s="64">
        <f t="shared" si="5"/>
        <v>0.3968253968253968</v>
      </c>
      <c r="H16" s="64">
        <f t="shared" si="5"/>
        <v>0.3968253968253968</v>
      </c>
      <c r="I16" s="64">
        <f t="shared" si="5"/>
        <v>0.3968253968253968</v>
      </c>
      <c r="J16" s="64">
        <f t="shared" si="5"/>
        <v>0.3968253968253968</v>
      </c>
      <c r="K16" s="64">
        <f t="shared" si="5"/>
        <v>0.3968253968253968</v>
      </c>
      <c r="L16" s="64">
        <f t="shared" si="5"/>
        <v>0.3968253968253968</v>
      </c>
      <c r="M16" s="64">
        <f t="shared" si="5"/>
        <v>0.3968253968253968</v>
      </c>
      <c r="N16" s="64">
        <f t="shared" si="5"/>
        <v>0.3968253968253968</v>
      </c>
      <c r="O16" s="64">
        <f t="shared" si="5"/>
        <v>0.3968253968253968</v>
      </c>
      <c r="P16" s="64">
        <f t="shared" si="5"/>
        <v>0.3968253968253968</v>
      </c>
      <c r="Q16" s="64">
        <f t="shared" si="5"/>
        <v>0.3968253968253968</v>
      </c>
      <c r="R16" s="64">
        <f t="shared" si="5"/>
        <v>0.3968253968253968</v>
      </c>
      <c r="S16" s="64">
        <f t="shared" si="5"/>
        <v>0.3968253968253968</v>
      </c>
      <c r="T16" s="64">
        <f t="shared" si="5"/>
        <v>0.3968253968253968</v>
      </c>
    </row>
    <row r="17" spans="1:20" ht="11.25" x14ac:dyDescent="0.15">
      <c r="A17" s="52" t="s">
        <v>749</v>
      </c>
      <c r="B17" s="85" t="s">
        <v>755</v>
      </c>
      <c r="C17" s="57"/>
      <c r="D17" s="65" t="s">
        <v>69</v>
      </c>
      <c r="E17" s="64" t="s">
        <v>233</v>
      </c>
      <c r="F17" s="64" t="s">
        <v>233</v>
      </c>
      <c r="G17" s="64" t="s">
        <v>233</v>
      </c>
      <c r="H17" s="64" t="s">
        <v>233</v>
      </c>
      <c r="I17" s="64" t="s">
        <v>233</v>
      </c>
      <c r="J17" s="64" t="s">
        <v>233</v>
      </c>
      <c r="K17" s="64" t="s">
        <v>233</v>
      </c>
      <c r="L17" s="64" t="s">
        <v>233</v>
      </c>
      <c r="M17" s="64" t="s">
        <v>233</v>
      </c>
      <c r="N17" s="64" t="s">
        <v>233</v>
      </c>
      <c r="O17" s="64" t="s">
        <v>233</v>
      </c>
      <c r="P17" s="64" t="s">
        <v>233</v>
      </c>
      <c r="Q17" s="64" t="s">
        <v>233</v>
      </c>
      <c r="R17" s="64" t="s">
        <v>233</v>
      </c>
      <c r="S17" s="64" t="s">
        <v>233</v>
      </c>
      <c r="T17" s="64" t="s">
        <v>233</v>
      </c>
    </row>
    <row r="18" spans="1:20" ht="11.25" x14ac:dyDescent="0.15">
      <c r="A18" s="52" t="s">
        <v>749</v>
      </c>
      <c r="B18" s="85" t="s">
        <v>756</v>
      </c>
      <c r="C18" s="57"/>
      <c r="D18" s="58" t="s">
        <v>478</v>
      </c>
      <c r="E18" s="64">
        <f>$E$7</f>
        <v>1.43</v>
      </c>
      <c r="F18" s="64">
        <f t="shared" ref="F18:T18" si="6">$E$7</f>
        <v>1.43</v>
      </c>
      <c r="G18" s="64">
        <f t="shared" si="6"/>
        <v>1.43</v>
      </c>
      <c r="H18" s="64">
        <f t="shared" si="6"/>
        <v>1.43</v>
      </c>
      <c r="I18" s="64">
        <f t="shared" si="6"/>
        <v>1.43</v>
      </c>
      <c r="J18" s="64">
        <f t="shared" si="6"/>
        <v>1.43</v>
      </c>
      <c r="K18" s="64">
        <f t="shared" si="6"/>
        <v>1.43</v>
      </c>
      <c r="L18" s="64">
        <f t="shared" si="6"/>
        <v>1.43</v>
      </c>
      <c r="M18" s="64">
        <f t="shared" si="6"/>
        <v>1.43</v>
      </c>
      <c r="N18" s="64">
        <f t="shared" si="6"/>
        <v>1.43</v>
      </c>
      <c r="O18" s="64">
        <f t="shared" si="6"/>
        <v>1.43</v>
      </c>
      <c r="P18" s="64">
        <f t="shared" si="6"/>
        <v>1.43</v>
      </c>
      <c r="Q18" s="64">
        <f t="shared" si="6"/>
        <v>1.43</v>
      </c>
      <c r="R18" s="64">
        <f t="shared" si="6"/>
        <v>1.43</v>
      </c>
      <c r="S18" s="64">
        <f t="shared" si="6"/>
        <v>1.43</v>
      </c>
      <c r="T18" s="64">
        <f t="shared" si="6"/>
        <v>1.43</v>
      </c>
    </row>
    <row r="19" spans="1:20" ht="11.25" x14ac:dyDescent="0.15">
      <c r="A19" s="52" t="s">
        <v>749</v>
      </c>
      <c r="B19" s="85" t="s">
        <v>757</v>
      </c>
      <c r="C19" s="57"/>
      <c r="D19" s="58" t="s">
        <v>480</v>
      </c>
      <c r="E19" s="64">
        <f>$E$8</f>
        <v>3.18</v>
      </c>
      <c r="F19" s="64">
        <f t="shared" ref="F19:T19" si="7">$E$8</f>
        <v>3.18</v>
      </c>
      <c r="G19" s="64">
        <f t="shared" si="7"/>
        <v>3.18</v>
      </c>
      <c r="H19" s="64">
        <f t="shared" si="7"/>
        <v>3.18</v>
      </c>
      <c r="I19" s="64">
        <f t="shared" si="7"/>
        <v>3.18</v>
      </c>
      <c r="J19" s="64">
        <f t="shared" si="7"/>
        <v>3.18</v>
      </c>
      <c r="K19" s="64">
        <f t="shared" si="7"/>
        <v>3.18</v>
      </c>
      <c r="L19" s="64">
        <f t="shared" si="7"/>
        <v>3.18</v>
      </c>
      <c r="M19" s="64">
        <f t="shared" si="7"/>
        <v>3.18</v>
      </c>
      <c r="N19" s="64">
        <f t="shared" si="7"/>
        <v>3.18</v>
      </c>
      <c r="O19" s="64">
        <f t="shared" si="7"/>
        <v>3.18</v>
      </c>
      <c r="P19" s="64">
        <f t="shared" si="7"/>
        <v>3.18</v>
      </c>
      <c r="Q19" s="64">
        <f t="shared" si="7"/>
        <v>3.18</v>
      </c>
      <c r="R19" s="64">
        <f t="shared" si="7"/>
        <v>3.18</v>
      </c>
      <c r="S19" s="64">
        <f t="shared" si="7"/>
        <v>3.18</v>
      </c>
      <c r="T19" s="64">
        <f t="shared" si="7"/>
        <v>3.18</v>
      </c>
    </row>
    <row r="20" spans="1:20" ht="11.25" x14ac:dyDescent="0.15">
      <c r="A20" s="52" t="s">
        <v>749</v>
      </c>
      <c r="B20" s="85" t="s">
        <v>73</v>
      </c>
      <c r="C20" s="57"/>
      <c r="D20" s="58" t="s">
        <v>73</v>
      </c>
      <c r="E20" s="64">
        <f>$E$9</f>
        <v>0.6</v>
      </c>
      <c r="F20" s="64">
        <f t="shared" ref="F20:T20" si="8">$E$9</f>
        <v>0.6</v>
      </c>
      <c r="G20" s="64">
        <f t="shared" si="8"/>
        <v>0.6</v>
      </c>
      <c r="H20" s="64">
        <f t="shared" si="8"/>
        <v>0.6</v>
      </c>
      <c r="I20" s="64">
        <f t="shared" si="8"/>
        <v>0.6</v>
      </c>
      <c r="J20" s="64">
        <f t="shared" si="8"/>
        <v>0.6</v>
      </c>
      <c r="K20" s="64">
        <f t="shared" si="8"/>
        <v>0.6</v>
      </c>
      <c r="L20" s="64">
        <f t="shared" si="8"/>
        <v>0.6</v>
      </c>
      <c r="M20" s="64">
        <f t="shared" si="8"/>
        <v>0.6</v>
      </c>
      <c r="N20" s="64">
        <f t="shared" si="8"/>
        <v>0.6</v>
      </c>
      <c r="O20" s="64">
        <f t="shared" si="8"/>
        <v>0.6</v>
      </c>
      <c r="P20" s="64">
        <f t="shared" si="8"/>
        <v>0.6</v>
      </c>
      <c r="Q20" s="64">
        <f t="shared" si="8"/>
        <v>0.6</v>
      </c>
      <c r="R20" s="64">
        <f t="shared" si="8"/>
        <v>0.6</v>
      </c>
      <c r="S20" s="64">
        <f t="shared" si="8"/>
        <v>0.6</v>
      </c>
      <c r="T20" s="64">
        <f t="shared" si="8"/>
        <v>0.6</v>
      </c>
    </row>
    <row r="21" spans="1:20" ht="11.25" x14ac:dyDescent="0.15">
      <c r="A21" s="52" t="s">
        <v>749</v>
      </c>
      <c r="B21" s="85" t="s">
        <v>84</v>
      </c>
      <c r="C21" s="57"/>
      <c r="D21" s="58" t="s">
        <v>483</v>
      </c>
      <c r="E21" s="64">
        <v>2737.6386700000003</v>
      </c>
      <c r="F21" s="64">
        <v>2516.7278200000001</v>
      </c>
      <c r="G21" s="64">
        <v>2298.9301700000001</v>
      </c>
      <c r="H21" s="64">
        <v>2331.4038899999996</v>
      </c>
      <c r="I21" s="64">
        <v>2089.1320599999999</v>
      </c>
      <c r="J21" s="64">
        <v>1962.1853099999998</v>
      </c>
      <c r="K21" s="64">
        <v>1789.83044</v>
      </c>
      <c r="L21" s="64">
        <v>2268.0382500000001</v>
      </c>
      <c r="M21" s="64">
        <v>1516.1452100000001</v>
      </c>
      <c r="N21" s="64">
        <v>1556.6178600000001</v>
      </c>
      <c r="O21" s="64">
        <v>2247.5347899999997</v>
      </c>
      <c r="P21" s="64">
        <v>1462.0669799999998</v>
      </c>
      <c r="Q21" s="64">
        <v>2126.4840599999998</v>
      </c>
      <c r="R21" s="64">
        <v>1273.61985</v>
      </c>
      <c r="S21" s="64">
        <v>1908.3817899999999</v>
      </c>
      <c r="T21" s="64">
        <v>1286.6883</v>
      </c>
    </row>
    <row r="22" spans="1:20" ht="11.25" x14ac:dyDescent="0.15">
      <c r="A22" s="52" t="s">
        <v>749</v>
      </c>
      <c r="B22" s="85" t="s">
        <v>758</v>
      </c>
      <c r="C22" s="57"/>
      <c r="D22" s="58" t="s">
        <v>484</v>
      </c>
      <c r="E22" s="64">
        <v>2353.5783299999998</v>
      </c>
      <c r="F22" s="64">
        <v>2780.2314899999997</v>
      </c>
      <c r="G22" s="64">
        <v>2429.2666099999997</v>
      </c>
      <c r="H22" s="64">
        <v>2953.7438499999998</v>
      </c>
      <c r="I22" s="64">
        <v>2348.8006399999995</v>
      </c>
      <c r="J22" s="64">
        <v>2497.63825</v>
      </c>
      <c r="K22" s="64">
        <v>2727.5954499999998</v>
      </c>
      <c r="L22" s="64">
        <v>3131.6899299999995</v>
      </c>
      <c r="M22" s="64">
        <v>2518.2426999999998</v>
      </c>
      <c r="N22" s="64">
        <v>2767.3755200000005</v>
      </c>
      <c r="O22" s="64">
        <v>3621.3013500000002</v>
      </c>
      <c r="P22" s="64">
        <v>2887.0058899999999</v>
      </c>
      <c r="Q22" s="64">
        <v>3827.02196</v>
      </c>
      <c r="R22" s="64">
        <v>3507.8011700000006</v>
      </c>
      <c r="S22" s="64">
        <v>3909.34247</v>
      </c>
      <c r="T22" s="64">
        <v>5119.3990599999997</v>
      </c>
    </row>
    <row r="23" spans="1:20" ht="11.25" x14ac:dyDescent="0.15">
      <c r="A23" s="52" t="s">
        <v>749</v>
      </c>
      <c r="B23" s="85" t="s">
        <v>759</v>
      </c>
      <c r="C23" s="57"/>
      <c r="D23" s="58" t="s">
        <v>486</v>
      </c>
      <c r="E23" s="66">
        <f>$E$12</f>
        <v>2.081018834170111</v>
      </c>
      <c r="F23" s="66">
        <f t="shared" ref="F23:T23" si="9">$E$12</f>
        <v>2.081018834170111</v>
      </c>
      <c r="G23" s="66">
        <f t="shared" si="9"/>
        <v>2.081018834170111</v>
      </c>
      <c r="H23" s="66">
        <f t="shared" si="9"/>
        <v>2.081018834170111</v>
      </c>
      <c r="I23" s="66">
        <f t="shared" si="9"/>
        <v>2.081018834170111</v>
      </c>
      <c r="J23" s="66">
        <f t="shared" si="9"/>
        <v>2.081018834170111</v>
      </c>
      <c r="K23" s="66">
        <f t="shared" si="9"/>
        <v>2.081018834170111</v>
      </c>
      <c r="L23" s="66">
        <f t="shared" si="9"/>
        <v>2.081018834170111</v>
      </c>
      <c r="M23" s="66">
        <f t="shared" si="9"/>
        <v>2.081018834170111</v>
      </c>
      <c r="N23" s="66">
        <f t="shared" si="9"/>
        <v>2.081018834170111</v>
      </c>
      <c r="O23" s="66">
        <f t="shared" si="9"/>
        <v>2.081018834170111</v>
      </c>
      <c r="P23" s="66">
        <f t="shared" si="9"/>
        <v>2.081018834170111</v>
      </c>
      <c r="Q23" s="66">
        <f t="shared" si="9"/>
        <v>2.081018834170111</v>
      </c>
      <c r="R23" s="66">
        <f t="shared" si="9"/>
        <v>2.081018834170111</v>
      </c>
      <c r="S23" s="66">
        <f t="shared" si="9"/>
        <v>2.081018834170111</v>
      </c>
      <c r="T23" s="66">
        <f t="shared" si="9"/>
        <v>2.081018834170111</v>
      </c>
    </row>
    <row r="24" spans="1:20" ht="11.25" x14ac:dyDescent="0.15">
      <c r="A24" s="52" t="s">
        <v>749</v>
      </c>
      <c r="B24" s="85" t="s">
        <v>760</v>
      </c>
      <c r="C24" s="57"/>
      <c r="D24" s="58" t="s">
        <v>487</v>
      </c>
      <c r="E24" s="66">
        <v>0.75056189950559238</v>
      </c>
      <c r="F24" s="66">
        <v>0.75449209123230254</v>
      </c>
      <c r="G24" s="66">
        <v>0.75304066851682472</v>
      </c>
      <c r="H24" s="66">
        <v>0.75521970843883435</v>
      </c>
      <c r="I24" s="66">
        <v>0.75157913597979964</v>
      </c>
      <c r="J24" s="66">
        <v>0.75471203373827267</v>
      </c>
      <c r="K24" s="66">
        <v>0.7494136691715042</v>
      </c>
      <c r="L24" s="66">
        <v>0.75739574945722699</v>
      </c>
      <c r="M24" s="66">
        <v>0.75669251537987192</v>
      </c>
      <c r="N24" s="66">
        <v>0.75596869137586353</v>
      </c>
      <c r="O24" s="66">
        <v>0.75797877622087428</v>
      </c>
      <c r="P24" s="66">
        <v>0.7589747950947201</v>
      </c>
      <c r="Q24" s="66">
        <v>0.75927001035551933</v>
      </c>
      <c r="R24" s="66">
        <v>0.75894506609107493</v>
      </c>
      <c r="S24" s="66">
        <v>0.75926765541213892</v>
      </c>
      <c r="T24" s="66">
        <v>0.75637084525307563</v>
      </c>
    </row>
    <row r="25" spans="1:20" ht="11.25" x14ac:dyDescent="0.15">
      <c r="A25" s="52" t="s">
        <v>749</v>
      </c>
      <c r="B25" s="85" t="s">
        <v>790</v>
      </c>
      <c r="C25" s="57"/>
      <c r="D25" s="58" t="s">
        <v>791</v>
      </c>
      <c r="E25" s="66">
        <v>99.42</v>
      </c>
      <c r="F25" s="66">
        <v>86.6</v>
      </c>
      <c r="G25" s="66">
        <v>90.06</v>
      </c>
      <c r="H25" s="66">
        <v>85.450000000000017</v>
      </c>
      <c r="I25" s="66">
        <v>94.3</v>
      </c>
      <c r="J25" s="66">
        <v>84.54</v>
      </c>
      <c r="K25" s="66">
        <v>102.96999999999998</v>
      </c>
      <c r="L25" s="66">
        <v>79.079999999999984</v>
      </c>
      <c r="M25" s="66">
        <v>80.14</v>
      </c>
      <c r="N25" s="66">
        <v>81.239999999999995</v>
      </c>
      <c r="O25" s="66">
        <v>78.3</v>
      </c>
      <c r="P25" s="66">
        <v>75.069999999999993</v>
      </c>
      <c r="Q25" s="66">
        <v>75.150000000000006</v>
      </c>
      <c r="R25" s="66">
        <v>76.03</v>
      </c>
      <c r="S25" s="66">
        <v>75.180000000000007</v>
      </c>
      <c r="T25" s="66">
        <v>83.63000000000001</v>
      </c>
    </row>
    <row r="26" spans="1:20" ht="11.25" x14ac:dyDescent="0.15">
      <c r="A26" s="52" t="s">
        <v>750</v>
      </c>
      <c r="B26" s="85" t="s">
        <v>753</v>
      </c>
      <c r="C26" s="57"/>
      <c r="D26" s="58" t="s">
        <v>69</v>
      </c>
      <c r="E26" s="64" t="s">
        <v>789</v>
      </c>
      <c r="F26" s="64" t="s">
        <v>789</v>
      </c>
      <c r="G26" s="64" t="s">
        <v>789</v>
      </c>
      <c r="H26" s="64" t="s">
        <v>789</v>
      </c>
      <c r="I26" s="64" t="s">
        <v>789</v>
      </c>
      <c r="J26" s="64" t="s">
        <v>789</v>
      </c>
      <c r="K26" s="64" t="s">
        <v>789</v>
      </c>
      <c r="L26" s="64" t="s">
        <v>789</v>
      </c>
      <c r="M26" s="64" t="s">
        <v>789</v>
      </c>
      <c r="N26" s="64" t="s">
        <v>789</v>
      </c>
      <c r="O26" s="64" t="s">
        <v>789</v>
      </c>
      <c r="P26" s="64" t="s">
        <v>789</v>
      </c>
      <c r="Q26" s="64" t="s">
        <v>789</v>
      </c>
      <c r="R26" s="64" t="s">
        <v>789</v>
      </c>
      <c r="S26" s="64" t="s">
        <v>789</v>
      </c>
      <c r="T26" s="64" t="s">
        <v>789</v>
      </c>
    </row>
    <row r="27" spans="1:20" ht="11.25" x14ac:dyDescent="0.15">
      <c r="A27" s="52" t="s">
        <v>750</v>
      </c>
      <c r="B27" s="85" t="s">
        <v>754</v>
      </c>
      <c r="C27" s="57"/>
      <c r="D27" s="58" t="s">
        <v>478</v>
      </c>
      <c r="E27" s="64">
        <f>$E$5</f>
        <v>0.3968253968253968</v>
      </c>
      <c r="F27" s="64">
        <f t="shared" ref="F27:T27" si="10">$E$5</f>
        <v>0.3968253968253968</v>
      </c>
      <c r="G27" s="64">
        <f t="shared" si="10"/>
        <v>0.3968253968253968</v>
      </c>
      <c r="H27" s="64">
        <f t="shared" si="10"/>
        <v>0.3968253968253968</v>
      </c>
      <c r="I27" s="64">
        <f t="shared" si="10"/>
        <v>0.3968253968253968</v>
      </c>
      <c r="J27" s="64">
        <f t="shared" si="10"/>
        <v>0.3968253968253968</v>
      </c>
      <c r="K27" s="64">
        <f t="shared" si="10"/>
        <v>0.3968253968253968</v>
      </c>
      <c r="L27" s="64">
        <f t="shared" si="10"/>
        <v>0.3968253968253968</v>
      </c>
      <c r="M27" s="64">
        <f t="shared" si="10"/>
        <v>0.3968253968253968</v>
      </c>
      <c r="N27" s="64">
        <f t="shared" si="10"/>
        <v>0.3968253968253968</v>
      </c>
      <c r="O27" s="64">
        <f t="shared" si="10"/>
        <v>0.3968253968253968</v>
      </c>
      <c r="P27" s="64">
        <f t="shared" si="10"/>
        <v>0.3968253968253968</v>
      </c>
      <c r="Q27" s="64">
        <f t="shared" si="10"/>
        <v>0.3968253968253968</v>
      </c>
      <c r="R27" s="64">
        <f t="shared" si="10"/>
        <v>0.3968253968253968</v>
      </c>
      <c r="S27" s="64">
        <f t="shared" si="10"/>
        <v>0.3968253968253968</v>
      </c>
      <c r="T27" s="64">
        <f t="shared" si="10"/>
        <v>0.3968253968253968</v>
      </c>
    </row>
    <row r="28" spans="1:20" ht="11.25" x14ac:dyDescent="0.15">
      <c r="A28" s="52" t="s">
        <v>750</v>
      </c>
      <c r="B28" s="85" t="s">
        <v>755</v>
      </c>
      <c r="C28" s="57"/>
      <c r="D28" s="65" t="s">
        <v>69</v>
      </c>
      <c r="E28" s="64" t="s">
        <v>233</v>
      </c>
      <c r="F28" s="64" t="s">
        <v>233</v>
      </c>
      <c r="G28" s="64" t="s">
        <v>233</v>
      </c>
      <c r="H28" s="64" t="s">
        <v>233</v>
      </c>
      <c r="I28" s="64" t="s">
        <v>233</v>
      </c>
      <c r="J28" s="64" t="s">
        <v>233</v>
      </c>
      <c r="K28" s="64" t="s">
        <v>233</v>
      </c>
      <c r="L28" s="64" t="s">
        <v>233</v>
      </c>
      <c r="M28" s="64" t="s">
        <v>233</v>
      </c>
      <c r="N28" s="64" t="s">
        <v>233</v>
      </c>
      <c r="O28" s="64" t="s">
        <v>233</v>
      </c>
      <c r="P28" s="64" t="s">
        <v>233</v>
      </c>
      <c r="Q28" s="64" t="s">
        <v>233</v>
      </c>
      <c r="R28" s="64" t="s">
        <v>233</v>
      </c>
      <c r="S28" s="64" t="s">
        <v>233</v>
      </c>
      <c r="T28" s="64" t="s">
        <v>233</v>
      </c>
    </row>
    <row r="29" spans="1:20" ht="11.25" x14ac:dyDescent="0.15">
      <c r="A29" s="52" t="s">
        <v>750</v>
      </c>
      <c r="B29" s="85" t="s">
        <v>756</v>
      </c>
      <c r="C29" s="57"/>
      <c r="D29" s="58" t="s">
        <v>478</v>
      </c>
      <c r="E29" s="64">
        <f>$E$7</f>
        <v>1.43</v>
      </c>
      <c r="F29" s="64">
        <f t="shared" ref="F29:T29" si="11">$E$7</f>
        <v>1.43</v>
      </c>
      <c r="G29" s="64">
        <f t="shared" si="11"/>
        <v>1.43</v>
      </c>
      <c r="H29" s="64">
        <f t="shared" si="11"/>
        <v>1.43</v>
      </c>
      <c r="I29" s="64">
        <f t="shared" si="11"/>
        <v>1.43</v>
      </c>
      <c r="J29" s="64">
        <f t="shared" si="11"/>
        <v>1.43</v>
      </c>
      <c r="K29" s="64">
        <f t="shared" si="11"/>
        <v>1.43</v>
      </c>
      <c r="L29" s="64">
        <f t="shared" si="11"/>
        <v>1.43</v>
      </c>
      <c r="M29" s="64">
        <f t="shared" si="11"/>
        <v>1.43</v>
      </c>
      <c r="N29" s="64">
        <f t="shared" si="11"/>
        <v>1.43</v>
      </c>
      <c r="O29" s="64">
        <f t="shared" si="11"/>
        <v>1.43</v>
      </c>
      <c r="P29" s="64">
        <f t="shared" si="11"/>
        <v>1.43</v>
      </c>
      <c r="Q29" s="64">
        <f t="shared" si="11"/>
        <v>1.43</v>
      </c>
      <c r="R29" s="64">
        <f t="shared" si="11"/>
        <v>1.43</v>
      </c>
      <c r="S29" s="64">
        <f t="shared" si="11"/>
        <v>1.43</v>
      </c>
      <c r="T29" s="64">
        <f t="shared" si="11"/>
        <v>1.43</v>
      </c>
    </row>
    <row r="30" spans="1:20" ht="11.25" x14ac:dyDescent="0.15">
      <c r="A30" s="52" t="s">
        <v>750</v>
      </c>
      <c r="B30" s="85" t="s">
        <v>757</v>
      </c>
      <c r="C30" s="57"/>
      <c r="D30" s="58" t="s">
        <v>480</v>
      </c>
      <c r="E30" s="64">
        <f>$E$8</f>
        <v>3.18</v>
      </c>
      <c r="F30" s="64">
        <f t="shared" ref="F30:T30" si="12">$E$8</f>
        <v>3.18</v>
      </c>
      <c r="G30" s="64">
        <f t="shared" si="12"/>
        <v>3.18</v>
      </c>
      <c r="H30" s="64">
        <f t="shared" si="12"/>
        <v>3.18</v>
      </c>
      <c r="I30" s="64">
        <f t="shared" si="12"/>
        <v>3.18</v>
      </c>
      <c r="J30" s="64">
        <f t="shared" si="12"/>
        <v>3.18</v>
      </c>
      <c r="K30" s="64">
        <f t="shared" si="12"/>
        <v>3.18</v>
      </c>
      <c r="L30" s="64">
        <f t="shared" si="12"/>
        <v>3.18</v>
      </c>
      <c r="M30" s="64">
        <f t="shared" si="12"/>
        <v>3.18</v>
      </c>
      <c r="N30" s="64">
        <f t="shared" si="12"/>
        <v>3.18</v>
      </c>
      <c r="O30" s="64">
        <f t="shared" si="12"/>
        <v>3.18</v>
      </c>
      <c r="P30" s="64">
        <f t="shared" si="12"/>
        <v>3.18</v>
      </c>
      <c r="Q30" s="64">
        <f t="shared" si="12"/>
        <v>3.18</v>
      </c>
      <c r="R30" s="64">
        <f t="shared" si="12"/>
        <v>3.18</v>
      </c>
      <c r="S30" s="64">
        <f t="shared" si="12"/>
        <v>3.18</v>
      </c>
      <c r="T30" s="64">
        <f t="shared" si="12"/>
        <v>3.18</v>
      </c>
    </row>
    <row r="31" spans="1:20" ht="11.25" x14ac:dyDescent="0.15">
      <c r="A31" s="52" t="s">
        <v>750</v>
      </c>
      <c r="B31" s="85" t="s">
        <v>73</v>
      </c>
      <c r="C31" s="57"/>
      <c r="D31" s="58" t="s">
        <v>73</v>
      </c>
      <c r="E31" s="64">
        <f>$E$9</f>
        <v>0.6</v>
      </c>
      <c r="F31" s="64">
        <f t="shared" ref="F31:T31" si="13">$E$9</f>
        <v>0.6</v>
      </c>
      <c r="G31" s="64">
        <f t="shared" si="13"/>
        <v>0.6</v>
      </c>
      <c r="H31" s="64">
        <f t="shared" si="13"/>
        <v>0.6</v>
      </c>
      <c r="I31" s="64">
        <f t="shared" si="13"/>
        <v>0.6</v>
      </c>
      <c r="J31" s="64">
        <f t="shared" si="13"/>
        <v>0.6</v>
      </c>
      <c r="K31" s="64">
        <f t="shared" si="13"/>
        <v>0.6</v>
      </c>
      <c r="L31" s="64">
        <f t="shared" si="13"/>
        <v>0.6</v>
      </c>
      <c r="M31" s="64">
        <f t="shared" si="13"/>
        <v>0.6</v>
      </c>
      <c r="N31" s="64">
        <f t="shared" si="13"/>
        <v>0.6</v>
      </c>
      <c r="O31" s="64">
        <f t="shared" si="13"/>
        <v>0.6</v>
      </c>
      <c r="P31" s="64">
        <f t="shared" si="13"/>
        <v>0.6</v>
      </c>
      <c r="Q31" s="64">
        <f t="shared" si="13"/>
        <v>0.6</v>
      </c>
      <c r="R31" s="64">
        <f t="shared" si="13"/>
        <v>0.6</v>
      </c>
      <c r="S31" s="64">
        <f t="shared" si="13"/>
        <v>0.6</v>
      </c>
      <c r="T31" s="64">
        <f t="shared" si="13"/>
        <v>0.6</v>
      </c>
    </row>
    <row r="32" spans="1:20" ht="11.25" x14ac:dyDescent="0.15">
      <c r="A32" s="52" t="s">
        <v>750</v>
      </c>
      <c r="B32" s="85" t="s">
        <v>84</v>
      </c>
      <c r="C32" s="57"/>
      <c r="D32" s="58" t="s">
        <v>483</v>
      </c>
      <c r="E32" s="64">
        <v>2366.4351200000001</v>
      </c>
      <c r="F32" s="64">
        <v>2376.49793</v>
      </c>
      <c r="G32" s="64">
        <v>2198.1582799999996</v>
      </c>
      <c r="H32" s="64">
        <v>2186.7101399999997</v>
      </c>
      <c r="I32" s="64">
        <v>1739.3277300000002</v>
      </c>
      <c r="J32" s="64">
        <v>1875.8504500000001</v>
      </c>
      <c r="K32" s="64">
        <v>1706.9600499999999</v>
      </c>
      <c r="L32" s="64">
        <v>2254.9449699999996</v>
      </c>
      <c r="M32" s="64">
        <v>1536.8229000000003</v>
      </c>
      <c r="N32" s="64">
        <v>1510.2074600000001</v>
      </c>
      <c r="O32" s="64">
        <v>2217.7101599999996</v>
      </c>
      <c r="P32" s="64">
        <v>1499.5154300000002</v>
      </c>
      <c r="Q32" s="64">
        <v>2136.62291</v>
      </c>
      <c r="R32" s="64">
        <v>1286.0534</v>
      </c>
      <c r="S32" s="64">
        <v>1926.1348599999999</v>
      </c>
      <c r="T32" s="64">
        <v>1058.0629900000001</v>
      </c>
    </row>
    <row r="33" spans="1:20" ht="11.25" x14ac:dyDescent="0.15">
      <c r="A33" s="52" t="s">
        <v>750</v>
      </c>
      <c r="B33" s="85" t="s">
        <v>758</v>
      </c>
      <c r="C33" s="57"/>
      <c r="D33" s="58" t="s">
        <v>484</v>
      </c>
      <c r="E33" s="64">
        <v>2044.9665200000004</v>
      </c>
      <c r="F33" s="64">
        <v>2673.1030299999998</v>
      </c>
      <c r="G33" s="64">
        <v>2332.4303399999994</v>
      </c>
      <c r="H33" s="64">
        <v>2804.24487</v>
      </c>
      <c r="I33" s="64">
        <v>1999.22775</v>
      </c>
      <c r="J33" s="64">
        <v>2390.7851200000005</v>
      </c>
      <c r="K33" s="64">
        <v>2648.0240300000005</v>
      </c>
      <c r="L33" s="64">
        <v>3145.4754100000005</v>
      </c>
      <c r="M33" s="64">
        <v>2513.1178900000004</v>
      </c>
      <c r="N33" s="64">
        <v>2681.3805200000002</v>
      </c>
      <c r="O33" s="64">
        <v>3598.1433700000007</v>
      </c>
      <c r="P33" s="64">
        <v>2905.4782799999998</v>
      </c>
      <c r="Q33" s="64">
        <v>3857.8247600000004</v>
      </c>
      <c r="R33" s="64">
        <v>3487.6807500000004</v>
      </c>
      <c r="S33" s="64">
        <v>3950.8640899999996</v>
      </c>
      <c r="T33" s="64">
        <v>4572.8564400000005</v>
      </c>
    </row>
    <row r="34" spans="1:20" ht="11.25" x14ac:dyDescent="0.15">
      <c r="A34" s="52" t="s">
        <v>750</v>
      </c>
      <c r="B34" s="85" t="s">
        <v>759</v>
      </c>
      <c r="C34" s="57"/>
      <c r="D34" s="58" t="s">
        <v>486</v>
      </c>
      <c r="E34" s="66">
        <f>$E$12</f>
        <v>2.081018834170111</v>
      </c>
      <c r="F34" s="66">
        <f t="shared" ref="F34:T34" si="14">$E$12</f>
        <v>2.081018834170111</v>
      </c>
      <c r="G34" s="66">
        <f t="shared" si="14"/>
        <v>2.081018834170111</v>
      </c>
      <c r="H34" s="66">
        <f t="shared" si="14"/>
        <v>2.081018834170111</v>
      </c>
      <c r="I34" s="66">
        <f t="shared" si="14"/>
        <v>2.081018834170111</v>
      </c>
      <c r="J34" s="66">
        <f t="shared" si="14"/>
        <v>2.081018834170111</v>
      </c>
      <c r="K34" s="66">
        <f t="shared" si="14"/>
        <v>2.081018834170111</v>
      </c>
      <c r="L34" s="66">
        <f t="shared" si="14"/>
        <v>2.081018834170111</v>
      </c>
      <c r="M34" s="66">
        <f t="shared" si="14"/>
        <v>2.081018834170111</v>
      </c>
      <c r="N34" s="66">
        <f t="shared" si="14"/>
        <v>2.081018834170111</v>
      </c>
      <c r="O34" s="66">
        <f t="shared" si="14"/>
        <v>2.081018834170111</v>
      </c>
      <c r="P34" s="66">
        <f t="shared" si="14"/>
        <v>2.081018834170111</v>
      </c>
      <c r="Q34" s="66">
        <f t="shared" si="14"/>
        <v>2.081018834170111</v>
      </c>
      <c r="R34" s="66">
        <f t="shared" si="14"/>
        <v>2.081018834170111</v>
      </c>
      <c r="S34" s="66">
        <f t="shared" si="14"/>
        <v>2.081018834170111</v>
      </c>
      <c r="T34" s="66">
        <f t="shared" si="14"/>
        <v>2.081018834170111</v>
      </c>
    </row>
    <row r="35" spans="1:20" ht="11.25" x14ac:dyDescent="0.15">
      <c r="A35" s="52" t="s">
        <v>750</v>
      </c>
      <c r="B35" s="85" t="s">
        <v>760</v>
      </c>
      <c r="C35" s="57"/>
      <c r="D35" s="58" t="s">
        <v>487</v>
      </c>
      <c r="E35" s="66">
        <v>0.77130460639521836</v>
      </c>
      <c r="F35" s="66">
        <v>0.78022088838079695</v>
      </c>
      <c r="G35" s="66">
        <v>0.77083338081599495</v>
      </c>
      <c r="H35" s="66">
        <v>0.78021829976638235</v>
      </c>
      <c r="I35" s="66">
        <v>0.77227020768394194</v>
      </c>
      <c r="J35" s="66">
        <v>0.77168495732481379</v>
      </c>
      <c r="K35" s="66">
        <v>0.78034529928340546</v>
      </c>
      <c r="L35" s="66">
        <v>0.78021818469723769</v>
      </c>
      <c r="M35" s="66">
        <v>0.77175861300322846</v>
      </c>
      <c r="N35" s="66">
        <v>0.78017636019821601</v>
      </c>
      <c r="O35" s="66">
        <v>0.78021883041308582</v>
      </c>
      <c r="P35" s="66">
        <v>0.78021154665110781</v>
      </c>
      <c r="Q35" s="66">
        <v>0.78022297420269537</v>
      </c>
      <c r="R35" s="66">
        <v>0.78020908880493156</v>
      </c>
      <c r="S35" s="66">
        <v>0.78021372220880447</v>
      </c>
      <c r="T35" s="66">
        <v>0.78021372220880447</v>
      </c>
    </row>
    <row r="36" spans="1:20" ht="21" x14ac:dyDescent="0.15">
      <c r="A36" t="s">
        <v>750</v>
      </c>
      <c r="B36" t="s">
        <v>790</v>
      </c>
      <c r="D36" t="s">
        <v>791</v>
      </c>
      <c r="E36">
        <v>79.440000000000012</v>
      </c>
      <c r="F36">
        <v>80.989999999999995</v>
      </c>
      <c r="G36">
        <v>84.3</v>
      </c>
      <c r="H36">
        <v>78.140000000000015</v>
      </c>
      <c r="I36">
        <v>72.39</v>
      </c>
      <c r="J36">
        <v>78.41</v>
      </c>
      <c r="K36">
        <v>97.67</v>
      </c>
      <c r="L36">
        <v>79.78</v>
      </c>
      <c r="M36">
        <v>80.17</v>
      </c>
      <c r="N36">
        <v>76.970000000000013</v>
      </c>
      <c r="O36">
        <v>78.039999999999992</v>
      </c>
      <c r="P36">
        <v>76.760000000000005</v>
      </c>
      <c r="Q36">
        <v>77.280000000000015</v>
      </c>
      <c r="R36">
        <v>75.81</v>
      </c>
      <c r="S36">
        <v>77.58</v>
      </c>
      <c r="T36">
        <v>68.320000000000007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F1" zoomScale="90" zoomScaleNormal="90" workbookViewId="0">
      <selection activeCell="G11" sqref="G11"/>
    </sheetView>
  </sheetViews>
  <sheetFormatPr defaultRowHeight="10.5" x14ac:dyDescent="0.15"/>
  <cols>
    <col min="1" max="1" width="12.332031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5.33203125" bestFit="1" customWidth="1"/>
    <col min="7" max="30" width="5.6640625" bestFit="1" customWidth="1"/>
  </cols>
  <sheetData>
    <row r="1" spans="1:33" ht="38.2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3" ht="12.75" x14ac:dyDescent="0.2">
      <c r="A2" s="87" t="s">
        <v>765</v>
      </c>
      <c r="B2" s="87" t="s">
        <v>762</v>
      </c>
      <c r="C2" s="48" t="s">
        <v>112</v>
      </c>
      <c r="D2" s="48" t="s">
        <v>134</v>
      </c>
      <c r="E2" s="48" t="s">
        <v>175</v>
      </c>
      <c r="F2" s="48" t="s">
        <v>149</v>
      </c>
      <c r="G2" s="48">
        <v>0.35</v>
      </c>
      <c r="H2" s="48">
        <v>0.35</v>
      </c>
      <c r="I2" s="48">
        <v>0.35</v>
      </c>
      <c r="J2" s="48">
        <v>0.35</v>
      </c>
      <c r="K2" s="48">
        <v>0.35</v>
      </c>
      <c r="L2" s="48">
        <v>0.35</v>
      </c>
      <c r="M2" s="48">
        <v>0.35</v>
      </c>
      <c r="N2" s="48">
        <v>0.35</v>
      </c>
      <c r="O2" s="48">
        <v>0.95</v>
      </c>
      <c r="P2" s="48">
        <v>0.95</v>
      </c>
      <c r="Q2" s="48">
        <v>0.95</v>
      </c>
      <c r="R2" s="48">
        <v>0.95</v>
      </c>
      <c r="S2" s="48">
        <v>0.95</v>
      </c>
      <c r="T2" s="48">
        <v>0.95</v>
      </c>
      <c r="U2" s="48">
        <v>0.95</v>
      </c>
      <c r="V2" s="48">
        <v>0.95</v>
      </c>
      <c r="W2" s="48">
        <v>0.95</v>
      </c>
      <c r="X2" s="48">
        <v>0.35</v>
      </c>
      <c r="Y2" s="48">
        <v>0.35</v>
      </c>
      <c r="Z2" s="48">
        <v>0.35</v>
      </c>
      <c r="AA2" s="48">
        <v>0.35</v>
      </c>
      <c r="AB2" s="48">
        <v>0.35</v>
      </c>
      <c r="AC2" s="48">
        <v>0.35</v>
      </c>
      <c r="AD2" s="48">
        <v>0.35</v>
      </c>
      <c r="AE2" s="48">
        <v>13.8</v>
      </c>
      <c r="AF2" s="48">
        <v>69</v>
      </c>
      <c r="AG2" s="48">
        <v>3348.11</v>
      </c>
    </row>
    <row r="3" spans="1:33" ht="12.75" x14ac:dyDescent="0.2">
      <c r="A3" s="47"/>
      <c r="B3" s="87" t="s">
        <v>763</v>
      </c>
      <c r="C3" s="48"/>
      <c r="D3" s="48"/>
      <c r="E3" s="48"/>
      <c r="F3" s="48" t="s">
        <v>181</v>
      </c>
      <c r="G3" s="48">
        <v>0.35</v>
      </c>
      <c r="H3" s="48">
        <v>0.35</v>
      </c>
      <c r="I3" s="48">
        <v>0.35</v>
      </c>
      <c r="J3" s="48">
        <v>0.35</v>
      </c>
      <c r="K3" s="48">
        <v>0.35</v>
      </c>
      <c r="L3" s="48">
        <v>0.35</v>
      </c>
      <c r="M3" s="48">
        <v>0.35</v>
      </c>
      <c r="N3" s="48">
        <v>0.35</v>
      </c>
      <c r="O3" s="48">
        <v>0.35</v>
      </c>
      <c r="P3" s="48">
        <v>0.35</v>
      </c>
      <c r="Q3" s="48">
        <v>0.35</v>
      </c>
      <c r="R3" s="48">
        <v>0.35</v>
      </c>
      <c r="S3" s="48">
        <v>0.35</v>
      </c>
      <c r="T3" s="48">
        <v>0.35</v>
      </c>
      <c r="U3" s="48">
        <v>0.35</v>
      </c>
      <c r="V3" s="48">
        <v>0.35</v>
      </c>
      <c r="W3" s="48">
        <v>0.35</v>
      </c>
      <c r="X3" s="48">
        <v>0.35</v>
      </c>
      <c r="Y3" s="48">
        <v>0.35</v>
      </c>
      <c r="Z3" s="48">
        <v>0.35</v>
      </c>
      <c r="AA3" s="48">
        <v>0.35</v>
      </c>
      <c r="AB3" s="48">
        <v>0.35</v>
      </c>
      <c r="AC3" s="48">
        <v>0.35</v>
      </c>
      <c r="AD3" s="48">
        <v>0.35</v>
      </c>
      <c r="AE3" s="48">
        <v>8.4</v>
      </c>
      <c r="AF3" s="48"/>
      <c r="AG3" s="48"/>
    </row>
    <row r="4" spans="1:33" ht="12.75" x14ac:dyDescent="0.2">
      <c r="A4" s="47"/>
      <c r="B4" s="87" t="s">
        <v>764</v>
      </c>
      <c r="C4" s="48"/>
      <c r="D4" s="48"/>
      <c r="E4" s="48"/>
      <c r="F4" s="48" t="s">
        <v>181</v>
      </c>
      <c r="G4" s="48">
        <v>0.35</v>
      </c>
      <c r="H4" s="48">
        <v>0.35</v>
      </c>
      <c r="I4" s="48">
        <v>0.35</v>
      </c>
      <c r="J4" s="48">
        <v>0.35</v>
      </c>
      <c r="K4" s="48">
        <v>0.35</v>
      </c>
      <c r="L4" s="48">
        <v>0.35</v>
      </c>
      <c r="M4" s="48">
        <v>0.35</v>
      </c>
      <c r="N4" s="48">
        <v>0.35</v>
      </c>
      <c r="O4" s="48">
        <v>0.35</v>
      </c>
      <c r="P4" s="48">
        <v>0.35</v>
      </c>
      <c r="Q4" s="48">
        <v>0.35</v>
      </c>
      <c r="R4" s="48">
        <v>0.35</v>
      </c>
      <c r="S4" s="48">
        <v>0.35</v>
      </c>
      <c r="T4" s="48">
        <v>0.35</v>
      </c>
      <c r="U4" s="48">
        <v>0.35</v>
      </c>
      <c r="V4" s="48">
        <v>0.35</v>
      </c>
      <c r="W4" s="48">
        <v>0.35</v>
      </c>
      <c r="X4" s="48">
        <v>0.35</v>
      </c>
      <c r="Y4" s="48">
        <v>0.35</v>
      </c>
      <c r="Z4" s="48">
        <v>0.35</v>
      </c>
      <c r="AA4" s="48">
        <v>0.35</v>
      </c>
      <c r="AB4" s="48">
        <v>0.35</v>
      </c>
      <c r="AC4" s="48">
        <v>0.35</v>
      </c>
      <c r="AD4" s="48">
        <v>0.35</v>
      </c>
      <c r="AE4" s="48">
        <v>8.4</v>
      </c>
      <c r="AF4" s="48"/>
      <c r="AG4" s="48"/>
    </row>
    <row r="5" spans="1:33" ht="12.75" x14ac:dyDescent="0.2">
      <c r="A5" s="87" t="s">
        <v>767</v>
      </c>
      <c r="B5" s="87" t="s">
        <v>762</v>
      </c>
      <c r="C5" s="48" t="s">
        <v>110</v>
      </c>
      <c r="D5" s="48" t="s">
        <v>134</v>
      </c>
      <c r="E5" s="48" t="s">
        <v>175</v>
      </c>
      <c r="F5" s="48" t="s">
        <v>149</v>
      </c>
      <c r="G5" s="48">
        <v>0.17730000000000001</v>
      </c>
      <c r="H5" s="48">
        <v>0.17730000000000001</v>
      </c>
      <c r="I5" s="48">
        <v>0.17730000000000001</v>
      </c>
      <c r="J5" s="48">
        <v>0.17730000000000001</v>
      </c>
      <c r="K5" s="48">
        <v>0.17730000000000001</v>
      </c>
      <c r="L5" s="48">
        <v>0.17730000000000001</v>
      </c>
      <c r="M5" s="48">
        <v>0.17730000000000001</v>
      </c>
      <c r="N5" s="48">
        <v>0.9</v>
      </c>
      <c r="O5" s="48">
        <v>0.9</v>
      </c>
      <c r="P5" s="48">
        <v>0.9</v>
      </c>
      <c r="Q5" s="48">
        <v>0.9</v>
      </c>
      <c r="R5" s="48">
        <v>0.9</v>
      </c>
      <c r="S5" s="48">
        <v>0.9</v>
      </c>
      <c r="T5" s="48">
        <v>0.9</v>
      </c>
      <c r="U5" s="48">
        <v>0.9</v>
      </c>
      <c r="V5" s="48">
        <v>0.9</v>
      </c>
      <c r="W5" s="48">
        <v>0.9</v>
      </c>
      <c r="X5" s="48">
        <v>0.9</v>
      </c>
      <c r="Y5" s="48">
        <v>0.9</v>
      </c>
      <c r="Z5" s="48">
        <v>0.9</v>
      </c>
      <c r="AA5" s="48">
        <v>0.9</v>
      </c>
      <c r="AB5" s="48">
        <v>0.17730000000000001</v>
      </c>
      <c r="AC5" s="48">
        <v>0.17730000000000001</v>
      </c>
      <c r="AD5" s="48">
        <v>0.17730000000000001</v>
      </c>
      <c r="AE5" s="48">
        <v>14.37</v>
      </c>
      <c r="AF5" s="48">
        <v>71.87</v>
      </c>
      <c r="AG5" s="48">
        <v>3466.2</v>
      </c>
    </row>
    <row r="6" spans="1:33" ht="12.75" x14ac:dyDescent="0.2">
      <c r="A6" s="47"/>
      <c r="B6" s="87" t="s">
        <v>763</v>
      </c>
      <c r="C6" s="48"/>
      <c r="D6" s="48"/>
      <c r="E6" s="48"/>
      <c r="F6" s="48" t="s">
        <v>181</v>
      </c>
      <c r="G6" s="48">
        <v>0.17730000000000001</v>
      </c>
      <c r="H6" s="48">
        <v>0.17730000000000001</v>
      </c>
      <c r="I6" s="48">
        <v>0.17730000000000001</v>
      </c>
      <c r="J6" s="48">
        <v>0.17730000000000001</v>
      </c>
      <c r="K6" s="48">
        <v>0.17730000000000001</v>
      </c>
      <c r="L6" s="48">
        <v>0.17730000000000001</v>
      </c>
      <c r="M6" s="48">
        <v>0.17730000000000001</v>
      </c>
      <c r="N6" s="48">
        <v>0.17730000000000001</v>
      </c>
      <c r="O6" s="48">
        <v>0.17730000000000001</v>
      </c>
      <c r="P6" s="48">
        <v>0.17730000000000001</v>
      </c>
      <c r="Q6" s="48">
        <v>0.17730000000000001</v>
      </c>
      <c r="R6" s="48">
        <v>0.17730000000000001</v>
      </c>
      <c r="S6" s="48">
        <v>0.17730000000000001</v>
      </c>
      <c r="T6" s="48">
        <v>0.17730000000000001</v>
      </c>
      <c r="U6" s="48">
        <v>0.17730000000000001</v>
      </c>
      <c r="V6" s="48">
        <v>0.17730000000000001</v>
      </c>
      <c r="W6" s="48">
        <v>0.17730000000000001</v>
      </c>
      <c r="X6" s="48">
        <v>0.17730000000000001</v>
      </c>
      <c r="Y6" s="48">
        <v>0.17730000000000001</v>
      </c>
      <c r="Z6" s="48">
        <v>0.17730000000000001</v>
      </c>
      <c r="AA6" s="48">
        <v>0.17730000000000001</v>
      </c>
      <c r="AB6" s="48">
        <v>0.17730000000000001</v>
      </c>
      <c r="AC6" s="48">
        <v>0.17730000000000001</v>
      </c>
      <c r="AD6" s="48">
        <v>0.17730000000000001</v>
      </c>
      <c r="AE6" s="48">
        <v>4.26</v>
      </c>
      <c r="AF6" s="48"/>
      <c r="AG6" s="48"/>
    </row>
    <row r="7" spans="1:33" ht="12.75" x14ac:dyDescent="0.2">
      <c r="A7" s="47"/>
      <c r="B7" s="87" t="s">
        <v>764</v>
      </c>
      <c r="C7" s="48"/>
      <c r="D7" s="48"/>
      <c r="E7" s="48"/>
      <c r="F7" s="48" t="s">
        <v>181</v>
      </c>
      <c r="G7" s="48">
        <v>0.17730000000000001</v>
      </c>
      <c r="H7" s="48">
        <v>0.17730000000000001</v>
      </c>
      <c r="I7" s="48">
        <v>0.17730000000000001</v>
      </c>
      <c r="J7" s="48">
        <v>0.17730000000000001</v>
      </c>
      <c r="K7" s="48">
        <v>0.17730000000000001</v>
      </c>
      <c r="L7" s="48">
        <v>0.17730000000000001</v>
      </c>
      <c r="M7" s="48">
        <v>0.17730000000000001</v>
      </c>
      <c r="N7" s="48">
        <v>0.17730000000000001</v>
      </c>
      <c r="O7" s="48">
        <v>0.17730000000000001</v>
      </c>
      <c r="P7" s="48">
        <v>0.17730000000000001</v>
      </c>
      <c r="Q7" s="48">
        <v>0.17730000000000001</v>
      </c>
      <c r="R7" s="48">
        <v>0.17730000000000001</v>
      </c>
      <c r="S7" s="48">
        <v>0.17730000000000001</v>
      </c>
      <c r="T7" s="48">
        <v>0.17730000000000001</v>
      </c>
      <c r="U7" s="48">
        <v>0.17730000000000001</v>
      </c>
      <c r="V7" s="48">
        <v>0.17730000000000001</v>
      </c>
      <c r="W7" s="48">
        <v>0.17730000000000001</v>
      </c>
      <c r="X7" s="48">
        <v>0.17730000000000001</v>
      </c>
      <c r="Y7" s="48">
        <v>0.17730000000000001</v>
      </c>
      <c r="Z7" s="48">
        <v>0.17730000000000001</v>
      </c>
      <c r="AA7" s="48">
        <v>0.17730000000000001</v>
      </c>
      <c r="AB7" s="48">
        <v>0.17730000000000001</v>
      </c>
      <c r="AC7" s="48">
        <v>0.17730000000000001</v>
      </c>
      <c r="AD7" s="48">
        <v>0.17730000000000001</v>
      </c>
      <c r="AE7" s="48">
        <v>4.26</v>
      </c>
      <c r="AF7" s="48"/>
      <c r="AG7" s="48"/>
    </row>
    <row r="8" spans="1:33" ht="12.75" x14ac:dyDescent="0.2">
      <c r="A8" s="87" t="s">
        <v>769</v>
      </c>
      <c r="B8" s="87" t="s">
        <v>762</v>
      </c>
      <c r="C8" s="48" t="s">
        <v>111</v>
      </c>
      <c r="D8" s="48" t="s">
        <v>134</v>
      </c>
      <c r="E8" s="48" t="s">
        <v>175</v>
      </c>
      <c r="F8" s="48" t="s">
        <v>149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0.7</v>
      </c>
      <c r="P8" s="48">
        <v>0.7</v>
      </c>
      <c r="Q8" s="48">
        <v>0.7</v>
      </c>
      <c r="R8" s="48">
        <v>0.7</v>
      </c>
      <c r="S8" s="48">
        <v>0.7</v>
      </c>
      <c r="T8" s="48">
        <v>0.7</v>
      </c>
      <c r="U8" s="48">
        <v>0.7</v>
      </c>
      <c r="V8" s="48">
        <v>0.7</v>
      </c>
      <c r="W8" s="48">
        <v>0.15</v>
      </c>
      <c r="X8" s="48">
        <v>0.15</v>
      </c>
      <c r="Y8" s="48">
        <v>0.15</v>
      </c>
      <c r="Z8" s="48">
        <v>0.15</v>
      </c>
      <c r="AA8" s="48">
        <v>0.15</v>
      </c>
      <c r="AB8" s="48">
        <v>0</v>
      </c>
      <c r="AC8" s="48">
        <v>0</v>
      </c>
      <c r="AD8" s="48">
        <v>0</v>
      </c>
      <c r="AE8" s="48">
        <v>6.35</v>
      </c>
      <c r="AF8" s="48">
        <v>31.75</v>
      </c>
      <c r="AG8" s="48">
        <v>1457.54</v>
      </c>
    </row>
    <row r="9" spans="1:33" ht="12.75" x14ac:dyDescent="0.2">
      <c r="A9" s="47"/>
      <c r="B9" s="87" t="s">
        <v>763</v>
      </c>
      <c r="C9" s="48"/>
      <c r="D9" s="48"/>
      <c r="E9" s="48"/>
      <c r="F9" s="48" t="s">
        <v>181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/>
      <c r="AG9" s="48"/>
    </row>
    <row r="10" spans="1:33" ht="12.75" x14ac:dyDescent="0.2">
      <c r="A10" s="47"/>
      <c r="B10" s="87" t="s">
        <v>764</v>
      </c>
      <c r="C10" s="48"/>
      <c r="D10" s="48"/>
      <c r="E10" s="48"/>
      <c r="F10" s="48" t="s">
        <v>181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/>
      <c r="AG10" s="48"/>
    </row>
    <row r="11" spans="1:33" ht="12.75" x14ac:dyDescent="0.2">
      <c r="A11" s="87" t="s">
        <v>785</v>
      </c>
      <c r="B11" s="87" t="s">
        <v>762</v>
      </c>
      <c r="C11" s="48" t="s">
        <v>114</v>
      </c>
      <c r="D11" s="48" t="s">
        <v>137</v>
      </c>
      <c r="E11" s="48" t="s">
        <v>175</v>
      </c>
      <c r="F11" s="48" t="s">
        <v>181</v>
      </c>
      <c r="G11" s="48">
        <v>20.537060184260579</v>
      </c>
      <c r="H11" s="48">
        <f>$G$11</f>
        <v>20.537060184260579</v>
      </c>
      <c r="I11" s="48">
        <f t="shared" ref="I11:AD13" si="0">$G$11</f>
        <v>20.537060184260579</v>
      </c>
      <c r="J11" s="48">
        <f t="shared" si="0"/>
        <v>20.537060184260579</v>
      </c>
      <c r="K11" s="48">
        <f t="shared" si="0"/>
        <v>20.537060184260579</v>
      </c>
      <c r="L11" s="48">
        <f t="shared" si="0"/>
        <v>20.537060184260579</v>
      </c>
      <c r="M11" s="48">
        <f t="shared" si="0"/>
        <v>20.537060184260579</v>
      </c>
      <c r="N11" s="48">
        <f t="shared" si="0"/>
        <v>20.537060184260579</v>
      </c>
      <c r="O11" s="48">
        <f t="shared" si="0"/>
        <v>20.537060184260579</v>
      </c>
      <c r="P11" s="48">
        <f t="shared" si="0"/>
        <v>20.537060184260579</v>
      </c>
      <c r="Q11" s="48">
        <f t="shared" si="0"/>
        <v>20.537060184260579</v>
      </c>
      <c r="R11" s="48">
        <f t="shared" si="0"/>
        <v>20.537060184260579</v>
      </c>
      <c r="S11" s="48">
        <f t="shared" si="0"/>
        <v>20.537060184260579</v>
      </c>
      <c r="T11" s="48">
        <f t="shared" si="0"/>
        <v>20.537060184260579</v>
      </c>
      <c r="U11" s="48">
        <f t="shared" si="0"/>
        <v>20.537060184260579</v>
      </c>
      <c r="V11" s="48">
        <f t="shared" si="0"/>
        <v>20.537060184260579</v>
      </c>
      <c r="W11" s="48">
        <f t="shared" si="0"/>
        <v>20.537060184260579</v>
      </c>
      <c r="X11" s="48">
        <f t="shared" si="0"/>
        <v>20.537060184260579</v>
      </c>
      <c r="Y11" s="48">
        <f t="shared" si="0"/>
        <v>20.537060184260579</v>
      </c>
      <c r="Z11" s="48">
        <f t="shared" si="0"/>
        <v>20.537060184260579</v>
      </c>
      <c r="AA11" s="48">
        <f t="shared" si="0"/>
        <v>20.537060184260579</v>
      </c>
      <c r="AB11" s="48">
        <f t="shared" si="0"/>
        <v>20.537060184260579</v>
      </c>
      <c r="AC11" s="48">
        <f t="shared" si="0"/>
        <v>20.537060184260579</v>
      </c>
      <c r="AD11" s="48">
        <f t="shared" si="0"/>
        <v>20.537060184260579</v>
      </c>
      <c r="AE11" s="48">
        <v>576</v>
      </c>
      <c r="AF11" s="48">
        <v>1296</v>
      </c>
      <c r="AG11" s="48">
        <v>67577.14</v>
      </c>
    </row>
    <row r="12" spans="1:33" ht="12.75" x14ac:dyDescent="0.2">
      <c r="A12" s="27"/>
      <c r="B12" s="87" t="s">
        <v>763</v>
      </c>
      <c r="C12" s="48"/>
      <c r="D12" s="48"/>
      <c r="E12" s="48"/>
      <c r="F12" s="48" t="s">
        <v>421</v>
      </c>
      <c r="G12" s="48">
        <f>$G$11</f>
        <v>20.537060184260579</v>
      </c>
      <c r="H12" s="48">
        <f t="shared" ref="H12" si="1">$G$11</f>
        <v>20.537060184260579</v>
      </c>
      <c r="I12" s="48">
        <f t="shared" si="0"/>
        <v>20.537060184260579</v>
      </c>
      <c r="J12" s="48">
        <f t="shared" si="0"/>
        <v>20.537060184260579</v>
      </c>
      <c r="K12" s="48">
        <f t="shared" si="0"/>
        <v>20.537060184260579</v>
      </c>
      <c r="L12" s="48">
        <f t="shared" si="0"/>
        <v>20.537060184260579</v>
      </c>
      <c r="M12" s="48">
        <f t="shared" si="0"/>
        <v>20.537060184260579</v>
      </c>
      <c r="N12" s="48">
        <f t="shared" si="0"/>
        <v>20.537060184260579</v>
      </c>
      <c r="O12" s="48">
        <f t="shared" si="0"/>
        <v>20.537060184260579</v>
      </c>
      <c r="P12" s="48">
        <f t="shared" si="0"/>
        <v>20.537060184260579</v>
      </c>
      <c r="Q12" s="48">
        <f t="shared" si="0"/>
        <v>20.537060184260579</v>
      </c>
      <c r="R12" s="48">
        <f t="shared" si="0"/>
        <v>20.537060184260579</v>
      </c>
      <c r="S12" s="48">
        <f t="shared" si="0"/>
        <v>20.537060184260579</v>
      </c>
      <c r="T12" s="48">
        <f t="shared" si="0"/>
        <v>20.537060184260579</v>
      </c>
      <c r="U12" s="48">
        <f t="shared" si="0"/>
        <v>20.537060184260579</v>
      </c>
      <c r="V12" s="48">
        <f t="shared" si="0"/>
        <v>20.537060184260579</v>
      </c>
      <c r="W12" s="48">
        <f t="shared" si="0"/>
        <v>20.537060184260579</v>
      </c>
      <c r="X12" s="48">
        <f t="shared" si="0"/>
        <v>20.537060184260579</v>
      </c>
      <c r="Y12" s="48">
        <f t="shared" si="0"/>
        <v>20.537060184260579</v>
      </c>
      <c r="Z12" s="48">
        <f t="shared" si="0"/>
        <v>20.537060184260579</v>
      </c>
      <c r="AA12" s="48">
        <f t="shared" si="0"/>
        <v>20.537060184260579</v>
      </c>
      <c r="AB12" s="48">
        <f t="shared" si="0"/>
        <v>20.537060184260579</v>
      </c>
      <c r="AC12" s="48">
        <f t="shared" si="0"/>
        <v>20.537060184260579</v>
      </c>
      <c r="AD12" s="48">
        <f t="shared" si="0"/>
        <v>20.537060184260579</v>
      </c>
      <c r="AE12" s="48">
        <v>648</v>
      </c>
      <c r="AF12" s="48"/>
      <c r="AG12" s="48"/>
    </row>
    <row r="13" spans="1:33" ht="12.75" x14ac:dyDescent="0.2">
      <c r="A13" s="27"/>
      <c r="B13" s="87" t="s">
        <v>764</v>
      </c>
      <c r="C13" s="48"/>
      <c r="D13" s="48"/>
      <c r="E13" s="48"/>
      <c r="F13" s="48" t="s">
        <v>421</v>
      </c>
      <c r="G13" s="48">
        <f t="shared" ref="G13:V16" si="2">$G$11</f>
        <v>20.537060184260579</v>
      </c>
      <c r="H13" s="48">
        <f t="shared" si="2"/>
        <v>20.537060184260579</v>
      </c>
      <c r="I13" s="48">
        <f t="shared" si="2"/>
        <v>20.537060184260579</v>
      </c>
      <c r="J13" s="48">
        <f t="shared" si="2"/>
        <v>20.537060184260579</v>
      </c>
      <c r="K13" s="48">
        <f t="shared" si="2"/>
        <v>20.537060184260579</v>
      </c>
      <c r="L13" s="48">
        <f t="shared" si="2"/>
        <v>20.537060184260579</v>
      </c>
      <c r="M13" s="48">
        <f t="shared" si="2"/>
        <v>20.537060184260579</v>
      </c>
      <c r="N13" s="48">
        <f t="shared" si="2"/>
        <v>20.537060184260579</v>
      </c>
      <c r="O13" s="48">
        <f t="shared" si="2"/>
        <v>20.537060184260579</v>
      </c>
      <c r="P13" s="48">
        <f t="shared" si="2"/>
        <v>20.537060184260579</v>
      </c>
      <c r="Q13" s="48">
        <f t="shared" si="2"/>
        <v>20.537060184260579</v>
      </c>
      <c r="R13" s="48">
        <f t="shared" si="2"/>
        <v>20.537060184260579</v>
      </c>
      <c r="S13" s="48">
        <f t="shared" si="2"/>
        <v>20.537060184260579</v>
      </c>
      <c r="T13" s="48">
        <f t="shared" si="2"/>
        <v>20.537060184260579</v>
      </c>
      <c r="U13" s="48">
        <f t="shared" si="2"/>
        <v>20.537060184260579</v>
      </c>
      <c r="V13" s="48">
        <f t="shared" si="2"/>
        <v>20.537060184260579</v>
      </c>
      <c r="W13" s="48">
        <f t="shared" si="0"/>
        <v>20.537060184260579</v>
      </c>
      <c r="X13" s="48">
        <f t="shared" si="0"/>
        <v>20.537060184260579</v>
      </c>
      <c r="Y13" s="48">
        <f t="shared" si="0"/>
        <v>20.537060184260579</v>
      </c>
      <c r="Z13" s="48">
        <f t="shared" si="0"/>
        <v>20.537060184260579</v>
      </c>
      <c r="AA13" s="48">
        <f t="shared" si="0"/>
        <v>20.537060184260579</v>
      </c>
      <c r="AB13" s="48">
        <f t="shared" si="0"/>
        <v>20.537060184260579</v>
      </c>
      <c r="AC13" s="48">
        <f t="shared" si="0"/>
        <v>20.537060184260579</v>
      </c>
      <c r="AD13" s="48">
        <f t="shared" si="0"/>
        <v>20.537060184260579</v>
      </c>
      <c r="AE13" s="48"/>
      <c r="AF13" s="48"/>
      <c r="AG13" s="48"/>
    </row>
    <row r="14" spans="1:33" ht="12.75" x14ac:dyDescent="0.2">
      <c r="A14" s="87" t="s">
        <v>787</v>
      </c>
      <c r="B14" s="87" t="s">
        <v>762</v>
      </c>
      <c r="C14" s="48" t="s">
        <v>113</v>
      </c>
      <c r="D14" s="48" t="s">
        <v>137</v>
      </c>
      <c r="E14" s="48" t="s">
        <v>175</v>
      </c>
      <c r="F14" s="48" t="s">
        <v>181</v>
      </c>
      <c r="G14" s="48">
        <f t="shared" si="2"/>
        <v>20.537060184260579</v>
      </c>
      <c r="H14" s="48">
        <f t="shared" ref="H14:AD16" si="3">$G$11</f>
        <v>20.537060184260579</v>
      </c>
      <c r="I14" s="48">
        <f t="shared" si="3"/>
        <v>20.537060184260579</v>
      </c>
      <c r="J14" s="48">
        <f t="shared" si="3"/>
        <v>20.537060184260579</v>
      </c>
      <c r="K14" s="48">
        <f t="shared" si="3"/>
        <v>20.537060184260579</v>
      </c>
      <c r="L14" s="48">
        <f t="shared" si="3"/>
        <v>20.537060184260579</v>
      </c>
      <c r="M14" s="48">
        <f t="shared" si="3"/>
        <v>20.537060184260579</v>
      </c>
      <c r="N14" s="48">
        <f t="shared" si="3"/>
        <v>20.537060184260579</v>
      </c>
      <c r="O14" s="48">
        <f t="shared" si="3"/>
        <v>20.537060184260579</v>
      </c>
      <c r="P14" s="48">
        <f t="shared" si="3"/>
        <v>20.537060184260579</v>
      </c>
      <c r="Q14" s="48">
        <f t="shared" si="3"/>
        <v>20.537060184260579</v>
      </c>
      <c r="R14" s="48">
        <f t="shared" si="3"/>
        <v>20.537060184260579</v>
      </c>
      <c r="S14" s="48">
        <f t="shared" si="3"/>
        <v>20.537060184260579</v>
      </c>
      <c r="T14" s="48">
        <f t="shared" si="3"/>
        <v>20.537060184260579</v>
      </c>
      <c r="U14" s="48">
        <f t="shared" si="3"/>
        <v>20.537060184260579</v>
      </c>
      <c r="V14" s="48">
        <f t="shared" si="3"/>
        <v>20.537060184260579</v>
      </c>
      <c r="W14" s="48">
        <f t="shared" si="3"/>
        <v>20.537060184260579</v>
      </c>
      <c r="X14" s="48">
        <f t="shared" si="3"/>
        <v>20.537060184260579</v>
      </c>
      <c r="Y14" s="48">
        <f t="shared" si="3"/>
        <v>20.537060184260579</v>
      </c>
      <c r="Z14" s="48">
        <f t="shared" si="3"/>
        <v>20.537060184260579</v>
      </c>
      <c r="AA14" s="48">
        <f t="shared" si="3"/>
        <v>20.537060184260579</v>
      </c>
      <c r="AB14" s="48">
        <f t="shared" si="3"/>
        <v>20.537060184260579</v>
      </c>
      <c r="AC14" s="48">
        <f t="shared" si="3"/>
        <v>20.537060184260579</v>
      </c>
      <c r="AD14" s="48">
        <f t="shared" si="3"/>
        <v>20.537060184260579</v>
      </c>
      <c r="AE14" s="48">
        <v>504</v>
      </c>
      <c r="AF14" s="48">
        <v>768</v>
      </c>
      <c r="AG14" s="48">
        <v>40045.71</v>
      </c>
    </row>
    <row r="15" spans="1:33" ht="12.75" x14ac:dyDescent="0.2">
      <c r="A15" s="27"/>
      <c r="B15" s="87" t="s">
        <v>763</v>
      </c>
      <c r="C15" s="48"/>
      <c r="D15" s="48"/>
      <c r="E15" s="48"/>
      <c r="F15" s="48" t="s">
        <v>419</v>
      </c>
      <c r="G15" s="48">
        <f t="shared" si="2"/>
        <v>20.537060184260579</v>
      </c>
      <c r="H15" s="48">
        <f t="shared" si="3"/>
        <v>20.537060184260579</v>
      </c>
      <c r="I15" s="48">
        <f t="shared" si="3"/>
        <v>20.537060184260579</v>
      </c>
      <c r="J15" s="48">
        <f t="shared" si="3"/>
        <v>20.537060184260579</v>
      </c>
      <c r="K15" s="48">
        <f t="shared" si="3"/>
        <v>20.537060184260579</v>
      </c>
      <c r="L15" s="48">
        <f t="shared" si="3"/>
        <v>20.537060184260579</v>
      </c>
      <c r="M15" s="48">
        <f t="shared" si="3"/>
        <v>20.537060184260579</v>
      </c>
      <c r="N15" s="48">
        <f t="shared" si="3"/>
        <v>20.537060184260579</v>
      </c>
      <c r="O15" s="48">
        <f t="shared" si="3"/>
        <v>20.537060184260579</v>
      </c>
      <c r="P15" s="48">
        <f t="shared" si="3"/>
        <v>20.537060184260579</v>
      </c>
      <c r="Q15" s="48">
        <f t="shared" si="3"/>
        <v>20.537060184260579</v>
      </c>
      <c r="R15" s="48">
        <f t="shared" si="3"/>
        <v>20.537060184260579</v>
      </c>
      <c r="S15" s="48">
        <f t="shared" si="3"/>
        <v>20.537060184260579</v>
      </c>
      <c r="T15" s="48">
        <f t="shared" si="3"/>
        <v>20.537060184260579</v>
      </c>
      <c r="U15" s="48">
        <f t="shared" si="3"/>
        <v>20.537060184260579</v>
      </c>
      <c r="V15" s="48">
        <f t="shared" si="3"/>
        <v>20.537060184260579</v>
      </c>
      <c r="W15" s="48">
        <f t="shared" si="3"/>
        <v>20.537060184260579</v>
      </c>
      <c r="X15" s="48">
        <f t="shared" si="3"/>
        <v>20.537060184260579</v>
      </c>
      <c r="Y15" s="48">
        <f t="shared" si="3"/>
        <v>20.537060184260579</v>
      </c>
      <c r="Z15" s="48">
        <f t="shared" si="3"/>
        <v>20.537060184260579</v>
      </c>
      <c r="AA15" s="48">
        <f t="shared" si="3"/>
        <v>20.537060184260579</v>
      </c>
      <c r="AB15" s="48">
        <f t="shared" si="3"/>
        <v>20.537060184260579</v>
      </c>
      <c r="AC15" s="48">
        <f t="shared" si="3"/>
        <v>20.537060184260579</v>
      </c>
      <c r="AD15" s="48">
        <f t="shared" si="3"/>
        <v>20.537060184260579</v>
      </c>
      <c r="AE15" s="48">
        <v>384</v>
      </c>
      <c r="AF15" s="48"/>
      <c r="AG15" s="48"/>
    </row>
    <row r="16" spans="1:33" ht="12.75" x14ac:dyDescent="0.2">
      <c r="A16" s="27"/>
      <c r="B16" s="87" t="s">
        <v>764</v>
      </c>
      <c r="C16" s="48"/>
      <c r="D16" s="48"/>
      <c r="E16" s="48"/>
      <c r="F16" s="48" t="s">
        <v>419</v>
      </c>
      <c r="G16" s="48">
        <f t="shared" si="2"/>
        <v>20.537060184260579</v>
      </c>
      <c r="H16" s="48">
        <f t="shared" si="3"/>
        <v>20.537060184260579</v>
      </c>
      <c r="I16" s="48">
        <f t="shared" si="3"/>
        <v>20.537060184260579</v>
      </c>
      <c r="J16" s="48">
        <f t="shared" si="3"/>
        <v>20.537060184260579</v>
      </c>
      <c r="K16" s="48">
        <f t="shared" si="3"/>
        <v>20.537060184260579</v>
      </c>
      <c r="L16" s="48">
        <f t="shared" si="3"/>
        <v>20.537060184260579</v>
      </c>
      <c r="M16" s="48">
        <f t="shared" si="3"/>
        <v>20.537060184260579</v>
      </c>
      <c r="N16" s="48">
        <f t="shared" si="3"/>
        <v>20.537060184260579</v>
      </c>
      <c r="O16" s="48">
        <f t="shared" si="3"/>
        <v>20.537060184260579</v>
      </c>
      <c r="P16" s="48">
        <f t="shared" si="3"/>
        <v>20.537060184260579</v>
      </c>
      <c r="Q16" s="48">
        <f t="shared" si="3"/>
        <v>20.537060184260579</v>
      </c>
      <c r="R16" s="48">
        <f t="shared" si="3"/>
        <v>20.537060184260579</v>
      </c>
      <c r="S16" s="48">
        <f t="shared" si="3"/>
        <v>20.537060184260579</v>
      </c>
      <c r="T16" s="48">
        <f t="shared" si="3"/>
        <v>20.537060184260579</v>
      </c>
      <c r="U16" s="48">
        <f t="shared" si="3"/>
        <v>20.537060184260579</v>
      </c>
      <c r="V16" s="48">
        <f t="shared" si="3"/>
        <v>20.537060184260579</v>
      </c>
      <c r="W16" s="48">
        <f t="shared" si="3"/>
        <v>20.537060184260579</v>
      </c>
      <c r="X16" s="48">
        <f t="shared" si="3"/>
        <v>20.537060184260579</v>
      </c>
      <c r="Y16" s="48">
        <f t="shared" si="3"/>
        <v>20.537060184260579</v>
      </c>
      <c r="Z16" s="48">
        <f t="shared" si="3"/>
        <v>20.537060184260579</v>
      </c>
      <c r="AA16" s="48">
        <f t="shared" si="3"/>
        <v>20.537060184260579</v>
      </c>
      <c r="AB16" s="48">
        <f t="shared" si="3"/>
        <v>20.537060184260579</v>
      </c>
      <c r="AC16" s="48">
        <f t="shared" si="3"/>
        <v>20.537060184260579</v>
      </c>
      <c r="AD16" s="48">
        <f t="shared" si="3"/>
        <v>20.537060184260579</v>
      </c>
      <c r="AE16" s="48">
        <v>384</v>
      </c>
      <c r="AF16" s="48"/>
      <c r="AG16" s="48"/>
    </row>
    <row r="17" spans="1:33" ht="12.75" x14ac:dyDescent="0.2">
      <c r="A17" s="87" t="s">
        <v>783</v>
      </c>
      <c r="B17" s="87" t="s">
        <v>762</v>
      </c>
      <c r="C17" s="48" t="s">
        <v>216</v>
      </c>
      <c r="D17" s="48" t="s">
        <v>134</v>
      </c>
      <c r="E17" s="48" t="s">
        <v>175</v>
      </c>
      <c r="F17" s="48" t="s">
        <v>149</v>
      </c>
      <c r="G17" s="48">
        <v>0.02</v>
      </c>
      <c r="H17" s="48">
        <v>0.02</v>
      </c>
      <c r="I17" s="48">
        <v>0.02</v>
      </c>
      <c r="J17" s="48">
        <v>0.02</v>
      </c>
      <c r="K17" s="48">
        <v>0.02</v>
      </c>
      <c r="L17" s="48">
        <v>0.02</v>
      </c>
      <c r="M17" s="48">
        <v>0.02</v>
      </c>
      <c r="N17" s="48">
        <v>0.02</v>
      </c>
      <c r="O17" s="48">
        <v>0.15</v>
      </c>
      <c r="P17" s="48">
        <v>0.15</v>
      </c>
      <c r="Q17" s="48">
        <v>0.2</v>
      </c>
      <c r="R17" s="48">
        <v>0.2</v>
      </c>
      <c r="S17" s="48">
        <v>0.2</v>
      </c>
      <c r="T17" s="48">
        <v>0.1</v>
      </c>
      <c r="U17" s="48">
        <v>0.1</v>
      </c>
      <c r="V17" s="48">
        <v>0.02</v>
      </c>
      <c r="W17" s="48">
        <v>0.02</v>
      </c>
      <c r="X17" s="48">
        <v>0.02</v>
      </c>
      <c r="Y17" s="48">
        <v>0.02</v>
      </c>
      <c r="Z17" s="48">
        <v>0.02</v>
      </c>
      <c r="AA17" s="48">
        <v>0.02</v>
      </c>
      <c r="AB17" s="48">
        <v>0.02</v>
      </c>
      <c r="AC17" s="48">
        <v>0.02</v>
      </c>
      <c r="AD17" s="48">
        <v>0.02</v>
      </c>
      <c r="AE17" s="48">
        <v>1.44</v>
      </c>
      <c r="AF17" s="48">
        <v>7.2</v>
      </c>
      <c r="AG17" s="48">
        <v>389.41</v>
      </c>
    </row>
    <row r="18" spans="1:33" ht="12.75" x14ac:dyDescent="0.2">
      <c r="A18" s="47"/>
      <c r="B18" s="87" t="s">
        <v>763</v>
      </c>
      <c r="C18" s="48"/>
      <c r="D18" s="48"/>
      <c r="E18" s="48"/>
      <c r="F18" s="48" t="s">
        <v>181</v>
      </c>
      <c r="G18" s="48">
        <v>0.02</v>
      </c>
      <c r="H18" s="48">
        <v>0.02</v>
      </c>
      <c r="I18" s="48">
        <v>0.02</v>
      </c>
      <c r="J18" s="48">
        <v>0.02</v>
      </c>
      <c r="K18" s="48">
        <v>0.02</v>
      </c>
      <c r="L18" s="48">
        <v>0.02</v>
      </c>
      <c r="M18" s="48">
        <v>0.02</v>
      </c>
      <c r="N18" s="48">
        <v>0.02</v>
      </c>
      <c r="O18" s="48">
        <v>0.02</v>
      </c>
      <c r="P18" s="48">
        <v>0.02</v>
      </c>
      <c r="Q18" s="48">
        <v>0.02</v>
      </c>
      <c r="R18" s="48">
        <v>0.02</v>
      </c>
      <c r="S18" s="48">
        <v>0.02</v>
      </c>
      <c r="T18" s="48">
        <v>0.02</v>
      </c>
      <c r="U18" s="48">
        <v>0.02</v>
      </c>
      <c r="V18" s="48">
        <v>0.02</v>
      </c>
      <c r="W18" s="48">
        <v>0.02</v>
      </c>
      <c r="X18" s="48">
        <v>0.02</v>
      </c>
      <c r="Y18" s="48">
        <v>0.02</v>
      </c>
      <c r="Z18" s="48">
        <v>0.02</v>
      </c>
      <c r="AA18" s="48">
        <v>0.02</v>
      </c>
      <c r="AB18" s="48">
        <v>0.02</v>
      </c>
      <c r="AC18" s="48">
        <v>0.02</v>
      </c>
      <c r="AD18" s="48">
        <v>0.02</v>
      </c>
      <c r="AE18" s="48">
        <v>0.48</v>
      </c>
      <c r="AF18" s="48"/>
      <c r="AG18" s="48"/>
    </row>
    <row r="19" spans="1:33" ht="12.75" x14ac:dyDescent="0.2">
      <c r="A19" s="47"/>
      <c r="B19" s="87" t="s">
        <v>764</v>
      </c>
      <c r="C19" s="48"/>
      <c r="D19" s="48"/>
      <c r="E19" s="48"/>
      <c r="F19" s="48" t="s">
        <v>181</v>
      </c>
      <c r="G19" s="48">
        <v>0.02</v>
      </c>
      <c r="H19" s="48">
        <v>0.02</v>
      </c>
      <c r="I19" s="48">
        <v>0.02</v>
      </c>
      <c r="J19" s="48">
        <v>0.02</v>
      </c>
      <c r="K19" s="48">
        <v>0.02</v>
      </c>
      <c r="L19" s="48">
        <v>0.02</v>
      </c>
      <c r="M19" s="48">
        <v>0.02</v>
      </c>
      <c r="N19" s="48">
        <v>0.02</v>
      </c>
      <c r="O19" s="48">
        <v>0.02</v>
      </c>
      <c r="P19" s="48">
        <v>0.02</v>
      </c>
      <c r="Q19" s="48">
        <v>0.02</v>
      </c>
      <c r="R19" s="48">
        <v>0.02</v>
      </c>
      <c r="S19" s="48">
        <v>0.02</v>
      </c>
      <c r="T19" s="48">
        <v>0.02</v>
      </c>
      <c r="U19" s="48">
        <v>0.02</v>
      </c>
      <c r="V19" s="48">
        <v>0.02</v>
      </c>
      <c r="W19" s="48">
        <v>0.02</v>
      </c>
      <c r="X19" s="48">
        <v>0.02</v>
      </c>
      <c r="Y19" s="48">
        <v>0.02</v>
      </c>
      <c r="Z19" s="48">
        <v>0.02</v>
      </c>
      <c r="AA19" s="48">
        <v>0.02</v>
      </c>
      <c r="AB19" s="48">
        <v>0.02</v>
      </c>
      <c r="AC19" s="48">
        <v>0.02</v>
      </c>
      <c r="AD19" s="48">
        <v>0.02</v>
      </c>
      <c r="AE19" s="48">
        <v>0.48</v>
      </c>
      <c r="AF19" s="48"/>
      <c r="AG19" s="48"/>
    </row>
    <row r="20" spans="1:33" ht="12.75" x14ac:dyDescent="0.2">
      <c r="A20" s="47" t="s">
        <v>792</v>
      </c>
      <c r="B20" s="87" t="s">
        <v>762</v>
      </c>
      <c r="C20" s="48" t="s">
        <v>130</v>
      </c>
      <c r="D20" s="48" t="s">
        <v>134</v>
      </c>
      <c r="E20" s="48" t="s">
        <v>177</v>
      </c>
      <c r="F20" s="48" t="s">
        <v>149</v>
      </c>
      <c r="G20" s="48">
        <v>0.05</v>
      </c>
      <c r="H20" s="48">
        <v>0.05</v>
      </c>
      <c r="I20" s="48">
        <v>0.05</v>
      </c>
      <c r="J20" s="48">
        <v>0.05</v>
      </c>
      <c r="K20" s="48">
        <v>0.05</v>
      </c>
      <c r="L20" s="48">
        <v>0.05</v>
      </c>
      <c r="M20" s="48">
        <v>0.05</v>
      </c>
      <c r="N20" s="48">
        <v>0.1</v>
      </c>
      <c r="O20" s="48">
        <v>0.34</v>
      </c>
      <c r="P20" s="48">
        <v>0.6</v>
      </c>
      <c r="Q20" s="48">
        <v>0.63</v>
      </c>
      <c r="R20" s="48">
        <v>0.72</v>
      </c>
      <c r="S20" s="48">
        <v>0.79</v>
      </c>
      <c r="T20" s="48">
        <v>0.83</v>
      </c>
      <c r="U20" s="48">
        <v>0.61</v>
      </c>
      <c r="V20" s="48">
        <v>0.65</v>
      </c>
      <c r="W20" s="48">
        <v>0.1</v>
      </c>
      <c r="X20" s="48">
        <v>0.1</v>
      </c>
      <c r="Y20" s="48">
        <v>0.19</v>
      </c>
      <c r="Z20" s="48">
        <v>0.25</v>
      </c>
      <c r="AA20" s="48">
        <v>0.22</v>
      </c>
      <c r="AB20" s="48">
        <v>0.22</v>
      </c>
      <c r="AC20" s="48">
        <v>0.12</v>
      </c>
      <c r="AD20" s="48">
        <v>0.09</v>
      </c>
      <c r="AE20" s="48"/>
      <c r="AF20" s="48"/>
      <c r="AG20" s="48"/>
    </row>
    <row r="21" spans="1:33" ht="12.75" x14ac:dyDescent="0.2">
      <c r="A21" s="47"/>
      <c r="B21" s="87" t="s">
        <v>763</v>
      </c>
      <c r="C21" s="48"/>
      <c r="D21" s="48"/>
      <c r="E21" s="48"/>
      <c r="F21" s="48" t="s">
        <v>155</v>
      </c>
      <c r="G21" s="48">
        <v>0.03</v>
      </c>
      <c r="H21" s="48">
        <v>0.03</v>
      </c>
      <c r="I21" s="48">
        <v>0.03</v>
      </c>
      <c r="J21" s="48">
        <v>0.03</v>
      </c>
      <c r="K21" s="48">
        <v>0.03</v>
      </c>
      <c r="L21" s="48">
        <v>0.03</v>
      </c>
      <c r="M21" s="48">
        <v>0.03</v>
      </c>
      <c r="N21" s="48">
        <v>0.03</v>
      </c>
      <c r="O21" s="48">
        <v>0.03</v>
      </c>
      <c r="P21" s="48">
        <v>0.05</v>
      </c>
      <c r="Q21" s="48">
        <v>0.05</v>
      </c>
      <c r="R21" s="48">
        <v>0.05</v>
      </c>
      <c r="S21" s="48">
        <v>0.05</v>
      </c>
      <c r="T21" s="48">
        <v>0.03</v>
      </c>
      <c r="U21" s="48">
        <v>0.03</v>
      </c>
      <c r="V21" s="48">
        <v>0.03</v>
      </c>
      <c r="W21" s="48">
        <v>0.03</v>
      </c>
      <c r="X21" s="48">
        <v>0.03</v>
      </c>
      <c r="Y21" s="48">
        <v>0.03</v>
      </c>
      <c r="Z21" s="48">
        <v>0.03</v>
      </c>
      <c r="AA21" s="48">
        <v>0.03</v>
      </c>
      <c r="AB21" s="48">
        <v>0.03</v>
      </c>
      <c r="AC21" s="48">
        <v>0.03</v>
      </c>
      <c r="AD21" s="48">
        <v>0.03</v>
      </c>
      <c r="AE21" s="48"/>
      <c r="AF21" s="48"/>
      <c r="AG21" s="48"/>
    </row>
    <row r="22" spans="1:33" ht="12.75" x14ac:dyDescent="0.2">
      <c r="A22" s="47"/>
      <c r="B22" s="87" t="s">
        <v>764</v>
      </c>
      <c r="C22" s="48"/>
      <c r="D22" s="48"/>
      <c r="E22" s="48"/>
      <c r="F22" s="48" t="s">
        <v>156</v>
      </c>
      <c r="G22" s="48">
        <v>0.03</v>
      </c>
      <c r="H22" s="48">
        <v>0.03</v>
      </c>
      <c r="I22" s="48">
        <v>0.03</v>
      </c>
      <c r="J22" s="48">
        <v>0.03</v>
      </c>
      <c r="K22" s="48">
        <v>0.03</v>
      </c>
      <c r="L22" s="48">
        <v>0.03</v>
      </c>
      <c r="M22" s="48">
        <v>0.03</v>
      </c>
      <c r="N22" s="48">
        <v>0.03</v>
      </c>
      <c r="O22" s="48">
        <v>0.05</v>
      </c>
      <c r="P22" s="48">
        <v>0.05</v>
      </c>
      <c r="Q22" s="48">
        <v>0.05</v>
      </c>
      <c r="R22" s="48">
        <v>0.05</v>
      </c>
      <c r="S22" s="48">
        <v>0.05</v>
      </c>
      <c r="T22" s="48">
        <v>0.05</v>
      </c>
      <c r="U22" s="48">
        <v>0.03</v>
      </c>
      <c r="V22" s="48">
        <v>0.03</v>
      </c>
      <c r="W22" s="48">
        <v>0.03</v>
      </c>
      <c r="X22" s="48">
        <v>0.03</v>
      </c>
      <c r="Y22" s="48">
        <v>0.03</v>
      </c>
      <c r="Z22" s="48">
        <v>0.03</v>
      </c>
      <c r="AA22" s="48">
        <v>0.03</v>
      </c>
      <c r="AB22" s="48">
        <v>0.03</v>
      </c>
      <c r="AC22" s="48">
        <v>0.03</v>
      </c>
      <c r="AD22" s="48">
        <v>0.03</v>
      </c>
      <c r="AE22" s="48"/>
      <c r="AF22" s="48"/>
      <c r="AG22" s="48"/>
    </row>
    <row r="23" spans="1:33" ht="12.75" x14ac:dyDescent="0.2">
      <c r="A23" s="87" t="s">
        <v>766</v>
      </c>
      <c r="B23" s="87" t="s">
        <v>762</v>
      </c>
      <c r="C23" s="48" t="s">
        <v>112</v>
      </c>
      <c r="D23" s="48" t="s">
        <v>134</v>
      </c>
      <c r="E23" s="48" t="s">
        <v>176</v>
      </c>
      <c r="F23" s="48" t="s">
        <v>149</v>
      </c>
      <c r="G23" s="48">
        <v>0.25</v>
      </c>
      <c r="H23" s="48">
        <v>0.25</v>
      </c>
      <c r="I23" s="48">
        <v>0.25</v>
      </c>
      <c r="J23" s="48">
        <v>0.25</v>
      </c>
      <c r="K23" s="48">
        <v>0.25</v>
      </c>
      <c r="L23" s="48">
        <v>0.25</v>
      </c>
      <c r="M23" s="48">
        <v>0.25</v>
      </c>
      <c r="N23" s="48">
        <v>0.25</v>
      </c>
      <c r="O23" s="48">
        <v>0.5</v>
      </c>
      <c r="P23" s="48">
        <v>0.5</v>
      </c>
      <c r="Q23" s="48">
        <v>0.5</v>
      </c>
      <c r="R23" s="48">
        <v>0.5</v>
      </c>
      <c r="S23" s="48">
        <v>0.5</v>
      </c>
      <c r="T23" s="48">
        <v>0.5</v>
      </c>
      <c r="U23" s="48">
        <v>0.5</v>
      </c>
      <c r="V23" s="48">
        <v>0.5</v>
      </c>
      <c r="W23" s="48">
        <v>0.5</v>
      </c>
      <c r="X23" s="48">
        <v>0.25</v>
      </c>
      <c r="Y23" s="48">
        <v>0.25</v>
      </c>
      <c r="Z23" s="48">
        <v>0.25</v>
      </c>
      <c r="AA23" s="48">
        <v>0.25</v>
      </c>
      <c r="AB23" s="48">
        <v>0.25</v>
      </c>
      <c r="AC23" s="48">
        <v>0.25</v>
      </c>
      <c r="AD23" s="48">
        <v>0.25</v>
      </c>
      <c r="AE23" s="48">
        <v>8.25</v>
      </c>
      <c r="AF23" s="48">
        <v>41.25</v>
      </c>
      <c r="AG23" s="48"/>
    </row>
    <row r="24" spans="1:33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0.25</v>
      </c>
      <c r="H24" s="48">
        <v>0.25</v>
      </c>
      <c r="I24" s="48">
        <v>0.25</v>
      </c>
      <c r="J24" s="48">
        <v>0.25</v>
      </c>
      <c r="K24" s="48">
        <v>0.25</v>
      </c>
      <c r="L24" s="48">
        <v>0.25</v>
      </c>
      <c r="M24" s="48">
        <v>0.25</v>
      </c>
      <c r="N24" s="48">
        <v>0.25</v>
      </c>
      <c r="O24" s="48">
        <v>0.25</v>
      </c>
      <c r="P24" s="48">
        <v>0.25</v>
      </c>
      <c r="Q24" s="48">
        <v>0.25</v>
      </c>
      <c r="R24" s="48">
        <v>0.25</v>
      </c>
      <c r="S24" s="48">
        <v>0.25</v>
      </c>
      <c r="T24" s="48">
        <v>0.25</v>
      </c>
      <c r="U24" s="48">
        <v>0.25</v>
      </c>
      <c r="V24" s="48">
        <v>0.25</v>
      </c>
      <c r="W24" s="48">
        <v>0.25</v>
      </c>
      <c r="X24" s="48">
        <v>0.25</v>
      </c>
      <c r="Y24" s="48">
        <v>0.25</v>
      </c>
      <c r="Z24" s="48">
        <v>0.25</v>
      </c>
      <c r="AA24" s="48">
        <v>0.25</v>
      </c>
      <c r="AB24" s="48">
        <v>0.25</v>
      </c>
      <c r="AC24" s="48">
        <v>0.25</v>
      </c>
      <c r="AD24" s="48">
        <v>0.25</v>
      </c>
      <c r="AE24" s="48">
        <v>6</v>
      </c>
      <c r="AF24" s="48"/>
      <c r="AG24" s="48"/>
    </row>
    <row r="25" spans="1:33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0.25</v>
      </c>
      <c r="H25" s="48">
        <v>0.25</v>
      </c>
      <c r="I25" s="48">
        <v>0.25</v>
      </c>
      <c r="J25" s="48">
        <v>0.25</v>
      </c>
      <c r="K25" s="48">
        <v>0.25</v>
      </c>
      <c r="L25" s="48">
        <v>0.25</v>
      </c>
      <c r="M25" s="48">
        <v>0.25</v>
      </c>
      <c r="N25" s="48">
        <v>0.25</v>
      </c>
      <c r="O25" s="48">
        <v>0.25</v>
      </c>
      <c r="P25" s="48">
        <v>0.25</v>
      </c>
      <c r="Q25" s="48">
        <v>0.25</v>
      </c>
      <c r="R25" s="48">
        <v>0.25</v>
      </c>
      <c r="S25" s="48">
        <v>0.25</v>
      </c>
      <c r="T25" s="48">
        <v>0.25</v>
      </c>
      <c r="U25" s="48">
        <v>0.25</v>
      </c>
      <c r="V25" s="48">
        <v>0.25</v>
      </c>
      <c r="W25" s="48">
        <v>0.25</v>
      </c>
      <c r="X25" s="48">
        <v>0.25</v>
      </c>
      <c r="Y25" s="48">
        <v>0.25</v>
      </c>
      <c r="Z25" s="48">
        <v>0.25</v>
      </c>
      <c r="AA25" s="48">
        <v>0.25</v>
      </c>
      <c r="AB25" s="48">
        <v>0.25</v>
      </c>
      <c r="AC25" s="48">
        <v>0.25</v>
      </c>
      <c r="AD25" s="48">
        <v>0.25</v>
      </c>
      <c r="AE25" s="48">
        <v>6</v>
      </c>
      <c r="AF25" s="48"/>
      <c r="AG25" s="48"/>
    </row>
    <row r="26" spans="1:33" ht="12.75" x14ac:dyDescent="0.2">
      <c r="A26" s="87" t="s">
        <v>768</v>
      </c>
      <c r="B26" s="87" t="s">
        <v>762</v>
      </c>
      <c r="C26" s="48" t="s">
        <v>110</v>
      </c>
      <c r="D26" s="48" t="s">
        <v>134</v>
      </c>
      <c r="E26" s="48" t="s">
        <v>176</v>
      </c>
      <c r="F26" s="48" t="s">
        <v>149</v>
      </c>
      <c r="G26" s="48">
        <v>0.17730000000000001</v>
      </c>
      <c r="H26" s="48">
        <v>0.17730000000000001</v>
      </c>
      <c r="I26" s="48">
        <v>0.17730000000000001</v>
      </c>
      <c r="J26" s="48">
        <v>0.17730000000000001</v>
      </c>
      <c r="K26" s="48">
        <v>0.17730000000000001</v>
      </c>
      <c r="L26" s="48">
        <v>0.17730000000000001</v>
      </c>
      <c r="M26" s="48">
        <v>0.17730000000000001</v>
      </c>
      <c r="N26" s="48">
        <v>0.17730000000000001</v>
      </c>
      <c r="O26" s="48">
        <v>0.5</v>
      </c>
      <c r="P26" s="48">
        <v>0.5</v>
      </c>
      <c r="Q26" s="48">
        <v>0.5</v>
      </c>
      <c r="R26" s="48">
        <v>0.5</v>
      </c>
      <c r="S26" s="48">
        <v>0.5</v>
      </c>
      <c r="T26" s="48">
        <v>0.5</v>
      </c>
      <c r="U26" s="48">
        <v>0.5</v>
      </c>
      <c r="V26" s="48">
        <v>0.5</v>
      </c>
      <c r="W26" s="48">
        <v>0.5</v>
      </c>
      <c r="X26" s="48">
        <v>0.5</v>
      </c>
      <c r="Y26" s="48">
        <v>0.5</v>
      </c>
      <c r="Z26" s="48">
        <v>0.5</v>
      </c>
      <c r="AA26" s="48">
        <v>0.17730000000000001</v>
      </c>
      <c r="AB26" s="48">
        <v>0.17730000000000001</v>
      </c>
      <c r="AC26" s="48">
        <v>0.17730000000000001</v>
      </c>
      <c r="AD26" s="48">
        <v>0.17730000000000001</v>
      </c>
      <c r="AE26" s="48">
        <v>8.1300000000000008</v>
      </c>
      <c r="AF26" s="48">
        <v>40.64</v>
      </c>
      <c r="AG26" s="48"/>
    </row>
    <row r="27" spans="1:33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0.17730000000000001</v>
      </c>
      <c r="H27" s="48">
        <v>0.17730000000000001</v>
      </c>
      <c r="I27" s="48">
        <v>0.17730000000000001</v>
      </c>
      <c r="J27" s="48">
        <v>0.17730000000000001</v>
      </c>
      <c r="K27" s="48">
        <v>0.17730000000000001</v>
      </c>
      <c r="L27" s="48">
        <v>0.17730000000000001</v>
      </c>
      <c r="M27" s="48">
        <v>0.17730000000000001</v>
      </c>
      <c r="N27" s="48">
        <v>0.17730000000000001</v>
      </c>
      <c r="O27" s="48">
        <v>0.17730000000000001</v>
      </c>
      <c r="P27" s="48">
        <v>0.17730000000000001</v>
      </c>
      <c r="Q27" s="48">
        <v>0.17730000000000001</v>
      </c>
      <c r="R27" s="48">
        <v>0.17730000000000001</v>
      </c>
      <c r="S27" s="48">
        <v>0.17730000000000001</v>
      </c>
      <c r="T27" s="48">
        <v>0.17730000000000001</v>
      </c>
      <c r="U27" s="48">
        <v>0.17730000000000001</v>
      </c>
      <c r="V27" s="48">
        <v>0.17730000000000001</v>
      </c>
      <c r="W27" s="48">
        <v>0.17730000000000001</v>
      </c>
      <c r="X27" s="48">
        <v>0.17730000000000001</v>
      </c>
      <c r="Y27" s="48">
        <v>0.17730000000000001</v>
      </c>
      <c r="Z27" s="48">
        <v>0.17730000000000001</v>
      </c>
      <c r="AA27" s="48">
        <v>0.17730000000000001</v>
      </c>
      <c r="AB27" s="48">
        <v>0.17730000000000001</v>
      </c>
      <c r="AC27" s="48">
        <v>0.17730000000000001</v>
      </c>
      <c r="AD27" s="48">
        <v>0.17730000000000001</v>
      </c>
      <c r="AE27" s="48">
        <v>4.26</v>
      </c>
      <c r="AF27" s="48"/>
      <c r="AG27" s="48"/>
    </row>
    <row r="28" spans="1:33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0.17730000000000001</v>
      </c>
      <c r="H28" s="48">
        <v>0.17730000000000001</v>
      </c>
      <c r="I28" s="48">
        <v>0.17730000000000001</v>
      </c>
      <c r="J28" s="48">
        <v>0.17730000000000001</v>
      </c>
      <c r="K28" s="48">
        <v>0.17730000000000001</v>
      </c>
      <c r="L28" s="48">
        <v>0.17730000000000001</v>
      </c>
      <c r="M28" s="48">
        <v>0.17730000000000001</v>
      </c>
      <c r="N28" s="48">
        <v>0.17730000000000001</v>
      </c>
      <c r="O28" s="48">
        <v>0.17730000000000001</v>
      </c>
      <c r="P28" s="48">
        <v>0.17730000000000001</v>
      </c>
      <c r="Q28" s="48">
        <v>0.17730000000000001</v>
      </c>
      <c r="R28" s="48">
        <v>0.17730000000000001</v>
      </c>
      <c r="S28" s="48">
        <v>0.17730000000000001</v>
      </c>
      <c r="T28" s="48">
        <v>0.17730000000000001</v>
      </c>
      <c r="U28" s="48">
        <v>0.17730000000000001</v>
      </c>
      <c r="V28" s="48">
        <v>0.17730000000000001</v>
      </c>
      <c r="W28" s="48">
        <v>0.17730000000000001</v>
      </c>
      <c r="X28" s="48">
        <v>0.17730000000000001</v>
      </c>
      <c r="Y28" s="48">
        <v>0.17730000000000001</v>
      </c>
      <c r="Z28" s="48">
        <v>0.17730000000000001</v>
      </c>
      <c r="AA28" s="48">
        <v>0.17730000000000001</v>
      </c>
      <c r="AB28" s="48">
        <v>0.17730000000000001</v>
      </c>
      <c r="AC28" s="48">
        <v>0.17730000000000001</v>
      </c>
      <c r="AD28" s="48">
        <v>0.17730000000000001</v>
      </c>
      <c r="AE28" s="48">
        <v>4.26</v>
      </c>
      <c r="AF28" s="48"/>
      <c r="AG28" s="48"/>
    </row>
    <row r="29" spans="1:33" ht="12.75" x14ac:dyDescent="0.2">
      <c r="A29" s="87" t="s">
        <v>770</v>
      </c>
      <c r="B29" s="87" t="s">
        <v>762</v>
      </c>
      <c r="C29" s="48" t="s">
        <v>111</v>
      </c>
      <c r="D29" s="48" t="s">
        <v>134</v>
      </c>
      <c r="E29" s="48" t="s">
        <v>176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0.15</v>
      </c>
      <c r="P29" s="48">
        <v>0.15</v>
      </c>
      <c r="Q29" s="48">
        <v>0.15</v>
      </c>
      <c r="R29" s="48">
        <v>0.15</v>
      </c>
      <c r="S29" s="48">
        <v>0.15</v>
      </c>
      <c r="T29" s="48">
        <v>0.15</v>
      </c>
      <c r="U29" s="48">
        <v>0.15</v>
      </c>
      <c r="V29" s="48">
        <v>0.15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1.95</v>
      </c>
      <c r="AF29" s="48">
        <v>9.75</v>
      </c>
      <c r="AG29" s="48"/>
    </row>
    <row r="30" spans="1:33" ht="12.75" x14ac:dyDescent="0.2">
      <c r="A30" s="47"/>
      <c r="B30" s="87" t="s">
        <v>763</v>
      </c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</row>
    <row r="31" spans="1:33" ht="12.75" x14ac:dyDescent="0.2">
      <c r="A31" s="47"/>
      <c r="B31" s="87" t="s">
        <v>764</v>
      </c>
      <c r="C31" s="48"/>
      <c r="D31" s="48"/>
      <c r="E31" s="48"/>
      <c r="F31" s="48" t="s">
        <v>181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/>
      <c r="AG31" s="48"/>
    </row>
    <row r="32" spans="1:33" ht="12.75" x14ac:dyDescent="0.2">
      <c r="A32" s="87" t="s">
        <v>786</v>
      </c>
      <c r="B32" s="87" t="s">
        <v>762</v>
      </c>
      <c r="C32" s="48" t="s">
        <v>216</v>
      </c>
      <c r="D32" s="48" t="s">
        <v>134</v>
      </c>
      <c r="E32" s="48" t="s">
        <v>176</v>
      </c>
      <c r="F32" s="48" t="s">
        <v>151</v>
      </c>
      <c r="G32" s="48">
        <f>$G$11</f>
        <v>20.537060184260579</v>
      </c>
      <c r="H32" s="48">
        <f t="shared" ref="H32:AD37" si="4">$G$11</f>
        <v>20.537060184260579</v>
      </c>
      <c r="I32" s="48">
        <f t="shared" si="4"/>
        <v>20.537060184260579</v>
      </c>
      <c r="J32" s="48">
        <f t="shared" si="4"/>
        <v>20.537060184260579</v>
      </c>
      <c r="K32" s="48">
        <f t="shared" si="4"/>
        <v>20.537060184260579</v>
      </c>
      <c r="L32" s="48">
        <f t="shared" si="4"/>
        <v>20.537060184260579</v>
      </c>
      <c r="M32" s="48">
        <f t="shared" si="4"/>
        <v>20.537060184260579</v>
      </c>
      <c r="N32" s="48">
        <f t="shared" si="4"/>
        <v>20.537060184260579</v>
      </c>
      <c r="O32" s="48">
        <f t="shared" si="4"/>
        <v>20.537060184260579</v>
      </c>
      <c r="P32" s="48">
        <f t="shared" si="4"/>
        <v>20.537060184260579</v>
      </c>
      <c r="Q32" s="48">
        <f t="shared" si="4"/>
        <v>20.537060184260579</v>
      </c>
      <c r="R32" s="48">
        <f t="shared" si="4"/>
        <v>20.537060184260579</v>
      </c>
      <c r="S32" s="48">
        <f t="shared" si="4"/>
        <v>20.537060184260579</v>
      </c>
      <c r="T32" s="48">
        <f t="shared" si="4"/>
        <v>20.537060184260579</v>
      </c>
      <c r="U32" s="48">
        <f t="shared" si="4"/>
        <v>20.537060184260579</v>
      </c>
      <c r="V32" s="48">
        <f t="shared" si="4"/>
        <v>20.537060184260579</v>
      </c>
      <c r="W32" s="48">
        <f t="shared" si="4"/>
        <v>20.537060184260579</v>
      </c>
      <c r="X32" s="48">
        <f t="shared" si="4"/>
        <v>20.537060184260579</v>
      </c>
      <c r="Y32" s="48">
        <f t="shared" si="4"/>
        <v>20.537060184260579</v>
      </c>
      <c r="Z32" s="48">
        <f t="shared" si="4"/>
        <v>20.537060184260579</v>
      </c>
      <c r="AA32" s="48">
        <f t="shared" si="4"/>
        <v>20.537060184260579</v>
      </c>
      <c r="AB32" s="48">
        <f t="shared" si="4"/>
        <v>20.537060184260579</v>
      </c>
      <c r="AC32" s="48">
        <f t="shared" si="4"/>
        <v>20.537060184260579</v>
      </c>
      <c r="AD32" s="48">
        <f t="shared" si="4"/>
        <v>20.537060184260579</v>
      </c>
      <c r="AE32" s="48">
        <v>576</v>
      </c>
      <c r="AF32" s="48">
        <v>1296</v>
      </c>
      <c r="AG32" s="48"/>
    </row>
    <row r="33" spans="1:33" ht="12.75" x14ac:dyDescent="0.2">
      <c r="A33" s="27"/>
      <c r="B33" s="87" t="s">
        <v>763</v>
      </c>
      <c r="C33" s="48"/>
      <c r="D33" s="48"/>
      <c r="E33" s="48"/>
      <c r="F33" s="48" t="s">
        <v>421</v>
      </c>
      <c r="G33" s="48">
        <f t="shared" ref="G33:G37" si="5">$G$11</f>
        <v>20.537060184260579</v>
      </c>
      <c r="H33" s="48">
        <f t="shared" si="4"/>
        <v>20.537060184260579</v>
      </c>
      <c r="I33" s="48">
        <f t="shared" si="4"/>
        <v>20.537060184260579</v>
      </c>
      <c r="J33" s="48">
        <f t="shared" si="4"/>
        <v>20.537060184260579</v>
      </c>
      <c r="K33" s="48">
        <f t="shared" si="4"/>
        <v>20.537060184260579</v>
      </c>
      <c r="L33" s="48">
        <f t="shared" si="4"/>
        <v>20.537060184260579</v>
      </c>
      <c r="M33" s="48">
        <f t="shared" si="4"/>
        <v>20.537060184260579</v>
      </c>
      <c r="N33" s="48">
        <f t="shared" si="4"/>
        <v>20.537060184260579</v>
      </c>
      <c r="O33" s="48">
        <f t="shared" si="4"/>
        <v>20.537060184260579</v>
      </c>
      <c r="P33" s="48">
        <f t="shared" si="4"/>
        <v>20.537060184260579</v>
      </c>
      <c r="Q33" s="48">
        <f t="shared" si="4"/>
        <v>20.537060184260579</v>
      </c>
      <c r="R33" s="48">
        <f t="shared" si="4"/>
        <v>20.537060184260579</v>
      </c>
      <c r="S33" s="48">
        <f t="shared" si="4"/>
        <v>20.537060184260579</v>
      </c>
      <c r="T33" s="48">
        <f t="shared" si="4"/>
        <v>20.537060184260579</v>
      </c>
      <c r="U33" s="48">
        <f t="shared" si="4"/>
        <v>20.537060184260579</v>
      </c>
      <c r="V33" s="48">
        <f t="shared" si="4"/>
        <v>20.537060184260579</v>
      </c>
      <c r="W33" s="48">
        <f t="shared" si="4"/>
        <v>20.537060184260579</v>
      </c>
      <c r="X33" s="48">
        <f t="shared" si="4"/>
        <v>20.537060184260579</v>
      </c>
      <c r="Y33" s="48">
        <f t="shared" si="4"/>
        <v>20.537060184260579</v>
      </c>
      <c r="Z33" s="48">
        <f t="shared" si="4"/>
        <v>20.537060184260579</v>
      </c>
      <c r="AA33" s="48">
        <f t="shared" si="4"/>
        <v>20.537060184260579</v>
      </c>
      <c r="AB33" s="48">
        <f t="shared" si="4"/>
        <v>20.537060184260579</v>
      </c>
      <c r="AC33" s="48">
        <f t="shared" si="4"/>
        <v>20.537060184260579</v>
      </c>
      <c r="AD33" s="48">
        <f t="shared" si="4"/>
        <v>20.537060184260579</v>
      </c>
      <c r="AE33" s="48">
        <v>648</v>
      </c>
      <c r="AF33" s="48"/>
      <c r="AG33" s="48"/>
    </row>
    <row r="34" spans="1:33" ht="12.75" x14ac:dyDescent="0.2">
      <c r="A34" s="27"/>
      <c r="B34" s="87" t="s">
        <v>764</v>
      </c>
      <c r="C34" s="48"/>
      <c r="D34" s="48"/>
      <c r="E34" s="48"/>
      <c r="F34" s="48" t="s">
        <v>421</v>
      </c>
      <c r="G34" s="48">
        <f t="shared" si="5"/>
        <v>20.537060184260579</v>
      </c>
      <c r="H34" s="48">
        <f t="shared" si="4"/>
        <v>20.537060184260579</v>
      </c>
      <c r="I34" s="48">
        <f t="shared" si="4"/>
        <v>20.537060184260579</v>
      </c>
      <c r="J34" s="48">
        <f t="shared" si="4"/>
        <v>20.537060184260579</v>
      </c>
      <c r="K34" s="48">
        <f t="shared" si="4"/>
        <v>20.537060184260579</v>
      </c>
      <c r="L34" s="48">
        <f t="shared" si="4"/>
        <v>20.537060184260579</v>
      </c>
      <c r="M34" s="48">
        <f t="shared" si="4"/>
        <v>20.537060184260579</v>
      </c>
      <c r="N34" s="48">
        <f t="shared" si="4"/>
        <v>20.537060184260579</v>
      </c>
      <c r="O34" s="48">
        <f t="shared" si="4"/>
        <v>20.537060184260579</v>
      </c>
      <c r="P34" s="48">
        <f t="shared" si="4"/>
        <v>20.537060184260579</v>
      </c>
      <c r="Q34" s="48">
        <f t="shared" si="4"/>
        <v>20.537060184260579</v>
      </c>
      <c r="R34" s="48">
        <f t="shared" si="4"/>
        <v>20.537060184260579</v>
      </c>
      <c r="S34" s="48">
        <f t="shared" si="4"/>
        <v>20.537060184260579</v>
      </c>
      <c r="T34" s="48">
        <f t="shared" si="4"/>
        <v>20.537060184260579</v>
      </c>
      <c r="U34" s="48">
        <f t="shared" si="4"/>
        <v>20.537060184260579</v>
      </c>
      <c r="V34" s="48">
        <f t="shared" si="4"/>
        <v>20.537060184260579</v>
      </c>
      <c r="W34" s="48">
        <f t="shared" si="4"/>
        <v>20.537060184260579</v>
      </c>
      <c r="X34" s="48">
        <f t="shared" si="4"/>
        <v>20.537060184260579</v>
      </c>
      <c r="Y34" s="48">
        <f t="shared" si="4"/>
        <v>20.537060184260579</v>
      </c>
      <c r="Z34" s="48">
        <f t="shared" si="4"/>
        <v>20.537060184260579</v>
      </c>
      <c r="AA34" s="48">
        <f t="shared" si="4"/>
        <v>20.537060184260579</v>
      </c>
      <c r="AB34" s="48">
        <f t="shared" si="4"/>
        <v>20.537060184260579</v>
      </c>
      <c r="AC34" s="48">
        <f t="shared" si="4"/>
        <v>20.537060184260579</v>
      </c>
      <c r="AD34" s="48">
        <f t="shared" si="4"/>
        <v>20.537060184260579</v>
      </c>
      <c r="AE34" s="48">
        <v>648</v>
      </c>
      <c r="AF34" s="48"/>
      <c r="AG34" s="48"/>
    </row>
    <row r="35" spans="1:33" ht="12.75" x14ac:dyDescent="0.2">
      <c r="A35" s="87" t="s">
        <v>788</v>
      </c>
      <c r="B35" s="87" t="s">
        <v>762</v>
      </c>
      <c r="C35" s="48" t="s">
        <v>114</v>
      </c>
      <c r="D35" s="48" t="s">
        <v>137</v>
      </c>
      <c r="E35" s="48" t="s">
        <v>176</v>
      </c>
      <c r="F35" s="48" t="s">
        <v>152</v>
      </c>
      <c r="G35" s="48">
        <f t="shared" si="5"/>
        <v>20.537060184260579</v>
      </c>
      <c r="H35" s="48">
        <f t="shared" si="4"/>
        <v>20.537060184260579</v>
      </c>
      <c r="I35" s="48">
        <f t="shared" si="4"/>
        <v>20.537060184260579</v>
      </c>
      <c r="J35" s="48">
        <f t="shared" si="4"/>
        <v>20.537060184260579</v>
      </c>
      <c r="K35" s="48">
        <f t="shared" si="4"/>
        <v>20.537060184260579</v>
      </c>
      <c r="L35" s="48">
        <f t="shared" si="4"/>
        <v>20.537060184260579</v>
      </c>
      <c r="M35" s="48">
        <f t="shared" si="4"/>
        <v>20.537060184260579</v>
      </c>
      <c r="N35" s="48">
        <f t="shared" si="4"/>
        <v>20.537060184260579</v>
      </c>
      <c r="O35" s="48">
        <f t="shared" si="4"/>
        <v>20.537060184260579</v>
      </c>
      <c r="P35" s="48">
        <f t="shared" si="4"/>
        <v>20.537060184260579</v>
      </c>
      <c r="Q35" s="48">
        <f t="shared" si="4"/>
        <v>20.537060184260579</v>
      </c>
      <c r="R35" s="48">
        <f t="shared" si="4"/>
        <v>20.537060184260579</v>
      </c>
      <c r="S35" s="48">
        <f t="shared" si="4"/>
        <v>20.537060184260579</v>
      </c>
      <c r="T35" s="48">
        <f t="shared" si="4"/>
        <v>20.537060184260579</v>
      </c>
      <c r="U35" s="48">
        <f t="shared" si="4"/>
        <v>20.537060184260579</v>
      </c>
      <c r="V35" s="48">
        <f t="shared" si="4"/>
        <v>20.537060184260579</v>
      </c>
      <c r="W35" s="48">
        <f t="shared" si="4"/>
        <v>20.537060184260579</v>
      </c>
      <c r="X35" s="48">
        <f t="shared" si="4"/>
        <v>20.537060184260579</v>
      </c>
      <c r="Y35" s="48">
        <f t="shared" si="4"/>
        <v>20.537060184260579</v>
      </c>
      <c r="Z35" s="48">
        <f t="shared" si="4"/>
        <v>20.537060184260579</v>
      </c>
      <c r="AA35" s="48">
        <f t="shared" si="4"/>
        <v>20.537060184260579</v>
      </c>
      <c r="AB35" s="48">
        <f t="shared" si="4"/>
        <v>20.537060184260579</v>
      </c>
      <c r="AC35" s="48">
        <f t="shared" si="4"/>
        <v>20.537060184260579</v>
      </c>
      <c r="AD35" s="48">
        <f t="shared" si="4"/>
        <v>20.537060184260579</v>
      </c>
      <c r="AE35" s="48">
        <v>504</v>
      </c>
      <c r="AF35" s="48">
        <v>768</v>
      </c>
      <c r="AG35" s="48"/>
    </row>
    <row r="36" spans="1:33" ht="12.75" x14ac:dyDescent="0.2">
      <c r="A36" s="27"/>
      <c r="B36" s="87" t="s">
        <v>763</v>
      </c>
      <c r="C36" s="48"/>
      <c r="D36" s="48"/>
      <c r="E36" s="48"/>
      <c r="F36" s="48" t="s">
        <v>419</v>
      </c>
      <c r="G36" s="48">
        <f t="shared" si="5"/>
        <v>20.537060184260579</v>
      </c>
      <c r="H36" s="48">
        <f t="shared" si="4"/>
        <v>20.537060184260579</v>
      </c>
      <c r="I36" s="48">
        <f t="shared" si="4"/>
        <v>20.537060184260579</v>
      </c>
      <c r="J36" s="48">
        <f t="shared" si="4"/>
        <v>20.537060184260579</v>
      </c>
      <c r="K36" s="48">
        <f t="shared" si="4"/>
        <v>20.537060184260579</v>
      </c>
      <c r="L36" s="48">
        <f t="shared" si="4"/>
        <v>20.537060184260579</v>
      </c>
      <c r="M36" s="48">
        <f t="shared" si="4"/>
        <v>20.537060184260579</v>
      </c>
      <c r="N36" s="48">
        <f t="shared" si="4"/>
        <v>20.537060184260579</v>
      </c>
      <c r="O36" s="48">
        <f t="shared" si="4"/>
        <v>20.537060184260579</v>
      </c>
      <c r="P36" s="48">
        <f t="shared" si="4"/>
        <v>20.537060184260579</v>
      </c>
      <c r="Q36" s="48">
        <f t="shared" si="4"/>
        <v>20.537060184260579</v>
      </c>
      <c r="R36" s="48">
        <f t="shared" si="4"/>
        <v>20.537060184260579</v>
      </c>
      <c r="S36" s="48">
        <f t="shared" si="4"/>
        <v>20.537060184260579</v>
      </c>
      <c r="T36" s="48">
        <f t="shared" si="4"/>
        <v>20.537060184260579</v>
      </c>
      <c r="U36" s="48">
        <f t="shared" si="4"/>
        <v>20.537060184260579</v>
      </c>
      <c r="V36" s="48">
        <f t="shared" si="4"/>
        <v>20.537060184260579</v>
      </c>
      <c r="W36" s="48">
        <f t="shared" si="4"/>
        <v>20.537060184260579</v>
      </c>
      <c r="X36" s="48">
        <f t="shared" si="4"/>
        <v>20.537060184260579</v>
      </c>
      <c r="Y36" s="48">
        <f t="shared" si="4"/>
        <v>20.537060184260579</v>
      </c>
      <c r="Z36" s="48">
        <f t="shared" si="4"/>
        <v>20.537060184260579</v>
      </c>
      <c r="AA36" s="48">
        <f t="shared" si="4"/>
        <v>20.537060184260579</v>
      </c>
      <c r="AB36" s="48">
        <f t="shared" si="4"/>
        <v>20.537060184260579</v>
      </c>
      <c r="AC36" s="48">
        <f t="shared" si="4"/>
        <v>20.537060184260579</v>
      </c>
      <c r="AD36" s="48">
        <f t="shared" si="4"/>
        <v>20.537060184260579</v>
      </c>
      <c r="AE36" s="48">
        <v>384</v>
      </c>
      <c r="AF36" s="48"/>
      <c r="AG36" s="48"/>
    </row>
    <row r="37" spans="1:33" ht="12.75" x14ac:dyDescent="0.2">
      <c r="A37" s="27"/>
      <c r="B37" s="87" t="s">
        <v>764</v>
      </c>
      <c r="C37" s="48"/>
      <c r="D37" s="48"/>
      <c r="E37" s="48"/>
      <c r="F37" s="48" t="s">
        <v>419</v>
      </c>
      <c r="G37" s="48">
        <f t="shared" si="5"/>
        <v>20.537060184260579</v>
      </c>
      <c r="H37" s="48">
        <f t="shared" si="4"/>
        <v>20.537060184260579</v>
      </c>
      <c r="I37" s="48">
        <f t="shared" si="4"/>
        <v>20.537060184260579</v>
      </c>
      <c r="J37" s="48">
        <f t="shared" si="4"/>
        <v>20.537060184260579</v>
      </c>
      <c r="K37" s="48">
        <f t="shared" si="4"/>
        <v>20.537060184260579</v>
      </c>
      <c r="L37" s="48">
        <f t="shared" si="4"/>
        <v>20.537060184260579</v>
      </c>
      <c r="M37" s="48">
        <f t="shared" si="4"/>
        <v>20.537060184260579</v>
      </c>
      <c r="N37" s="48">
        <f t="shared" si="4"/>
        <v>20.537060184260579</v>
      </c>
      <c r="O37" s="48">
        <f t="shared" si="4"/>
        <v>20.537060184260579</v>
      </c>
      <c r="P37" s="48">
        <f t="shared" si="4"/>
        <v>20.537060184260579</v>
      </c>
      <c r="Q37" s="48">
        <f t="shared" si="4"/>
        <v>20.537060184260579</v>
      </c>
      <c r="R37" s="48">
        <f t="shared" si="4"/>
        <v>20.537060184260579</v>
      </c>
      <c r="S37" s="48">
        <f t="shared" si="4"/>
        <v>20.537060184260579</v>
      </c>
      <c r="T37" s="48">
        <f t="shared" si="4"/>
        <v>20.537060184260579</v>
      </c>
      <c r="U37" s="48">
        <f t="shared" si="4"/>
        <v>20.537060184260579</v>
      </c>
      <c r="V37" s="48">
        <f t="shared" si="4"/>
        <v>20.537060184260579</v>
      </c>
      <c r="W37" s="48">
        <f t="shared" si="4"/>
        <v>20.537060184260579</v>
      </c>
      <c r="X37" s="48">
        <f t="shared" si="4"/>
        <v>20.537060184260579</v>
      </c>
      <c r="Y37" s="48">
        <f t="shared" si="4"/>
        <v>20.537060184260579</v>
      </c>
      <c r="Z37" s="48">
        <f t="shared" si="4"/>
        <v>20.537060184260579</v>
      </c>
      <c r="AA37" s="48">
        <f t="shared" si="4"/>
        <v>20.537060184260579</v>
      </c>
      <c r="AB37" s="48">
        <f t="shared" si="4"/>
        <v>20.537060184260579</v>
      </c>
      <c r="AC37" s="48">
        <f t="shared" si="4"/>
        <v>20.537060184260579</v>
      </c>
      <c r="AD37" s="48">
        <f t="shared" si="4"/>
        <v>20.537060184260579</v>
      </c>
      <c r="AE37" s="48">
        <v>384</v>
      </c>
      <c r="AF37" s="48"/>
      <c r="AG37" s="48"/>
    </row>
    <row r="38" spans="1:33" ht="12.75" x14ac:dyDescent="0.2">
      <c r="A38" s="87" t="s">
        <v>784</v>
      </c>
      <c r="B38" s="87" t="s">
        <v>762</v>
      </c>
      <c r="C38" s="48" t="s">
        <v>113</v>
      </c>
      <c r="D38" s="48" t="s">
        <v>137</v>
      </c>
      <c r="E38" s="48" t="s">
        <v>176</v>
      </c>
      <c r="F38" s="48" t="s">
        <v>149</v>
      </c>
      <c r="G38" s="48">
        <v>0.02</v>
      </c>
      <c r="H38" s="48">
        <v>0.02</v>
      </c>
      <c r="I38" s="48">
        <v>0.02</v>
      </c>
      <c r="J38" s="48">
        <v>0.02</v>
      </c>
      <c r="K38" s="48">
        <v>0.02</v>
      </c>
      <c r="L38" s="48">
        <v>0.02</v>
      </c>
      <c r="M38" s="48">
        <v>0.02</v>
      </c>
      <c r="N38" s="48">
        <v>0.02</v>
      </c>
      <c r="O38" s="48">
        <v>0.1</v>
      </c>
      <c r="P38" s="48">
        <v>0.1</v>
      </c>
      <c r="Q38" s="48">
        <v>0.15</v>
      </c>
      <c r="R38" s="48">
        <v>0.15</v>
      </c>
      <c r="S38" s="48">
        <v>0.15</v>
      </c>
      <c r="T38" s="48">
        <v>0.1</v>
      </c>
      <c r="U38" s="48">
        <v>0.1</v>
      </c>
      <c r="V38" s="48">
        <v>0.02</v>
      </c>
      <c r="W38" s="48">
        <v>0.02</v>
      </c>
      <c r="X38" s="48">
        <v>0.02</v>
      </c>
      <c r="Y38" s="48">
        <v>0.02</v>
      </c>
      <c r="Z38" s="48">
        <v>0.02</v>
      </c>
      <c r="AA38" s="48">
        <v>0.02</v>
      </c>
      <c r="AB38" s="48">
        <v>0.02</v>
      </c>
      <c r="AC38" s="48">
        <v>0.02</v>
      </c>
      <c r="AD38" s="48">
        <v>0.02</v>
      </c>
      <c r="AE38" s="48">
        <v>1.19</v>
      </c>
      <c r="AF38" s="48">
        <v>6.91</v>
      </c>
      <c r="AG38" s="48"/>
    </row>
    <row r="39" spans="1:33" ht="12.75" x14ac:dyDescent="0.2">
      <c r="A39" s="47"/>
      <c r="B39" s="87" t="s">
        <v>763</v>
      </c>
      <c r="C39" s="48"/>
      <c r="D39" s="48"/>
      <c r="E39" s="48"/>
      <c r="F39" s="48" t="s">
        <v>173</v>
      </c>
      <c r="G39" s="48">
        <v>0.02</v>
      </c>
      <c r="H39" s="48">
        <v>0.02</v>
      </c>
      <c r="I39" s="48">
        <v>0.02</v>
      </c>
      <c r="J39" s="48">
        <v>0.02</v>
      </c>
      <c r="K39" s="48">
        <v>0.02</v>
      </c>
      <c r="L39" s="48">
        <v>0.02</v>
      </c>
      <c r="M39" s="48">
        <v>0.02</v>
      </c>
      <c r="N39" s="48">
        <v>0.02</v>
      </c>
      <c r="O39" s="48">
        <v>0.02</v>
      </c>
      <c r="P39" s="48">
        <v>0.02</v>
      </c>
      <c r="Q39" s="48">
        <v>0.02</v>
      </c>
      <c r="R39" s="48">
        <v>0.02</v>
      </c>
      <c r="S39" s="48">
        <v>0.02</v>
      </c>
      <c r="T39" s="48">
        <v>0.02</v>
      </c>
      <c r="U39" s="48">
        <v>0.02</v>
      </c>
      <c r="V39" s="48">
        <v>0.02</v>
      </c>
      <c r="W39" s="48">
        <v>0.02</v>
      </c>
      <c r="X39" s="48">
        <v>0.02</v>
      </c>
      <c r="Y39" s="48">
        <v>0.02</v>
      </c>
      <c r="Z39" s="48">
        <v>0.02</v>
      </c>
      <c r="AA39" s="48">
        <v>0.02</v>
      </c>
      <c r="AB39" s="48">
        <v>0.02</v>
      </c>
      <c r="AC39" s="48">
        <v>0.02</v>
      </c>
      <c r="AD39" s="48">
        <v>0.02</v>
      </c>
      <c r="AE39" s="48">
        <v>0.48</v>
      </c>
      <c r="AF39" s="48"/>
      <c r="AG39" s="48"/>
    </row>
    <row r="40" spans="1:33" ht="12.75" x14ac:dyDescent="0.2">
      <c r="A40" s="47"/>
      <c r="B40" s="87" t="s">
        <v>764</v>
      </c>
      <c r="C40" s="48"/>
      <c r="D40" s="48"/>
      <c r="E40" s="48"/>
      <c r="F40" s="48" t="s">
        <v>173</v>
      </c>
      <c r="G40" s="48">
        <v>0.02</v>
      </c>
      <c r="H40" s="48">
        <v>0.02</v>
      </c>
      <c r="I40" s="48">
        <v>0.02</v>
      </c>
      <c r="J40" s="48">
        <v>0.02</v>
      </c>
      <c r="K40" s="48">
        <v>0.02</v>
      </c>
      <c r="L40" s="48">
        <v>0.02</v>
      </c>
      <c r="M40" s="48">
        <v>0.02</v>
      </c>
      <c r="N40" s="48">
        <v>0.02</v>
      </c>
      <c r="O40" s="48">
        <v>0.02</v>
      </c>
      <c r="P40" s="48">
        <v>0.02</v>
      </c>
      <c r="Q40" s="48">
        <v>0.02</v>
      </c>
      <c r="R40" s="48">
        <v>0.02</v>
      </c>
      <c r="S40" s="48">
        <v>0.02</v>
      </c>
      <c r="T40" s="48">
        <v>0.02</v>
      </c>
      <c r="U40" s="48">
        <v>0.02</v>
      </c>
      <c r="V40" s="48">
        <v>0.02</v>
      </c>
      <c r="W40" s="48">
        <v>0.02</v>
      </c>
      <c r="X40" s="48">
        <v>0.02</v>
      </c>
      <c r="Y40" s="48">
        <v>0.02</v>
      </c>
      <c r="Z40" s="48">
        <v>0.02</v>
      </c>
      <c r="AA40" s="48">
        <v>0.02</v>
      </c>
      <c r="AB40" s="48">
        <v>0.02</v>
      </c>
      <c r="AC40" s="48">
        <v>0.02</v>
      </c>
      <c r="AD40" s="48">
        <v>0.02</v>
      </c>
      <c r="AE40" s="48">
        <v>0.48</v>
      </c>
      <c r="AF40" s="48"/>
      <c r="AG40" s="48"/>
    </row>
    <row r="41" spans="1:33" ht="12.75" x14ac:dyDescent="0.2">
      <c r="A41" s="27" t="s">
        <v>793</v>
      </c>
      <c r="B41" s="27" t="s">
        <v>762</v>
      </c>
      <c r="C41" s="48"/>
      <c r="D41" s="48"/>
      <c r="E41" s="48" t="s">
        <v>178</v>
      </c>
      <c r="F41" s="48" t="s">
        <v>149</v>
      </c>
      <c r="G41" s="48">
        <v>0.05</v>
      </c>
      <c r="H41" s="48">
        <v>0.05</v>
      </c>
      <c r="I41" s="48">
        <v>0.05</v>
      </c>
      <c r="J41" s="48">
        <v>0.05</v>
      </c>
      <c r="K41" s="48">
        <v>0.05</v>
      </c>
      <c r="L41" s="48">
        <v>0.05</v>
      </c>
      <c r="M41" s="48">
        <v>0.05</v>
      </c>
      <c r="N41" s="48">
        <v>0.1</v>
      </c>
      <c r="O41" s="48">
        <v>0.1</v>
      </c>
      <c r="P41" s="48">
        <v>0.1</v>
      </c>
      <c r="Q41" s="48">
        <v>0.1</v>
      </c>
      <c r="R41" s="48">
        <v>0.1</v>
      </c>
      <c r="S41" s="48">
        <v>0.1</v>
      </c>
      <c r="T41" s="48">
        <v>0.1</v>
      </c>
      <c r="U41" s="48">
        <v>0.1</v>
      </c>
      <c r="V41" s="48">
        <v>0.1</v>
      </c>
      <c r="W41" s="48">
        <v>0.1</v>
      </c>
      <c r="X41" s="48">
        <v>0.1</v>
      </c>
      <c r="Y41" s="48">
        <v>0.19</v>
      </c>
      <c r="Z41" s="48">
        <v>0.25</v>
      </c>
      <c r="AA41" s="48">
        <v>0.22</v>
      </c>
      <c r="AB41" s="48">
        <v>0.22</v>
      </c>
      <c r="AC41" s="48">
        <v>0.12</v>
      </c>
      <c r="AD41" s="48">
        <v>0.09</v>
      </c>
      <c r="AE41" s="48">
        <v>2.54</v>
      </c>
    </row>
    <row r="42" spans="1:33" ht="12.75" x14ac:dyDescent="0.2">
      <c r="A42" s="27"/>
      <c r="B42" s="27" t="s">
        <v>763</v>
      </c>
      <c r="C42" s="48"/>
      <c r="D42" s="48"/>
      <c r="E42" s="48"/>
      <c r="F42" s="48" t="s">
        <v>155</v>
      </c>
      <c r="G42" s="48">
        <v>0.03</v>
      </c>
      <c r="H42" s="48">
        <v>0.03</v>
      </c>
      <c r="I42" s="48">
        <v>0.03</v>
      </c>
      <c r="J42" s="48">
        <v>0.03</v>
      </c>
      <c r="K42" s="48">
        <v>0.03</v>
      </c>
      <c r="L42" s="48">
        <v>0.03</v>
      </c>
      <c r="M42" s="48">
        <v>0.03</v>
      </c>
      <c r="N42" s="48">
        <v>0.03</v>
      </c>
      <c r="O42" s="48">
        <v>0.03</v>
      </c>
      <c r="P42" s="48">
        <v>0.05</v>
      </c>
      <c r="Q42" s="48">
        <v>0.05</v>
      </c>
      <c r="R42" s="48">
        <v>0.05</v>
      </c>
      <c r="S42" s="48">
        <v>0.05</v>
      </c>
      <c r="T42" s="48">
        <v>0.03</v>
      </c>
      <c r="U42" s="48">
        <v>0.03</v>
      </c>
      <c r="V42" s="48">
        <v>0.03</v>
      </c>
      <c r="W42" s="48">
        <v>0.03</v>
      </c>
      <c r="X42" s="48">
        <v>0.03</v>
      </c>
      <c r="Y42" s="48">
        <v>0.03</v>
      </c>
      <c r="Z42" s="48">
        <v>0.03</v>
      </c>
      <c r="AA42" s="48">
        <v>0.03</v>
      </c>
      <c r="AB42" s="48">
        <v>0.03</v>
      </c>
      <c r="AC42" s="48">
        <v>0.03</v>
      </c>
      <c r="AD42" s="48">
        <v>0.03</v>
      </c>
      <c r="AE42" s="48">
        <v>0.8</v>
      </c>
    </row>
    <row r="43" spans="1:33" ht="12.75" x14ac:dyDescent="0.2">
      <c r="A43" s="27"/>
      <c r="B43" s="27" t="s">
        <v>764</v>
      </c>
      <c r="C43" s="48"/>
      <c r="D43" s="48"/>
      <c r="E43" s="48"/>
      <c r="F43" s="48" t="s">
        <v>156</v>
      </c>
      <c r="G43" s="48">
        <v>0.03</v>
      </c>
      <c r="H43" s="48">
        <v>0.03</v>
      </c>
      <c r="I43" s="48">
        <v>0.03</v>
      </c>
      <c r="J43" s="48">
        <v>0.03</v>
      </c>
      <c r="K43" s="48">
        <v>0.03</v>
      </c>
      <c r="L43" s="48">
        <v>0.03</v>
      </c>
      <c r="M43" s="48">
        <v>0.03</v>
      </c>
      <c r="N43" s="48">
        <v>0.03</v>
      </c>
      <c r="O43" s="48">
        <v>0.05</v>
      </c>
      <c r="P43" s="48">
        <v>0.05</v>
      </c>
      <c r="Q43" s="48">
        <v>0.05</v>
      </c>
      <c r="R43" s="48">
        <v>0.05</v>
      </c>
      <c r="S43" s="48">
        <v>0.05</v>
      </c>
      <c r="T43" s="48">
        <v>0.05</v>
      </c>
      <c r="U43" s="48">
        <v>0.03</v>
      </c>
      <c r="V43" s="48">
        <v>0.03</v>
      </c>
      <c r="W43" s="48">
        <v>0.03</v>
      </c>
      <c r="X43" s="48">
        <v>0.03</v>
      </c>
      <c r="Y43" s="48">
        <v>0.03</v>
      </c>
      <c r="Z43" s="48">
        <v>0.03</v>
      </c>
      <c r="AA43" s="48">
        <v>0.03</v>
      </c>
      <c r="AB43" s="48">
        <v>0.03</v>
      </c>
      <c r="AC43" s="48">
        <v>0.03</v>
      </c>
      <c r="AD43" s="48">
        <v>0.03</v>
      </c>
      <c r="AE43" s="48"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7"/>
  <sheetViews>
    <sheetView workbookViewId="0">
      <pane ySplit="2" topLeftCell="A8" activePane="bottomLeft" state="frozen"/>
      <selection pane="bottomLeft" activeCell="A2" sqref="A1:F68"/>
    </sheetView>
  </sheetViews>
  <sheetFormatPr defaultColWidth="9.33203125" defaultRowHeight="12.75" x14ac:dyDescent="0.15"/>
  <cols>
    <col min="1" max="1" width="15.33203125" style="1" customWidth="1"/>
    <col min="2" max="2" width="2.5" style="16" customWidth="1"/>
    <col min="3" max="3" width="44.83203125" style="21" customWidth="1"/>
    <col min="4" max="6" width="37" style="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20" t="s">
        <v>390</v>
      </c>
      <c r="D1" s="25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6" t="s">
        <v>738</v>
      </c>
      <c r="B2" s="20"/>
      <c r="D2" s="26" t="s">
        <v>46</v>
      </c>
      <c r="E2" s="26" t="s">
        <v>46</v>
      </c>
      <c r="F2" s="26" t="s">
        <v>46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22" t="s">
        <v>52</v>
      </c>
    </row>
    <row r="4" spans="1:19" ht="25.5" hidden="1" x14ac:dyDescent="0.15">
      <c r="C4" s="23" t="s">
        <v>53</v>
      </c>
      <c r="D4" s="1" t="s">
        <v>392</v>
      </c>
      <c r="E4" s="1" t="s">
        <v>392</v>
      </c>
      <c r="F4" s="1" t="s">
        <v>392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23" t="s">
        <v>54</v>
      </c>
      <c r="D5" s="1" t="s">
        <v>55</v>
      </c>
      <c r="E5" s="1" t="s">
        <v>55</v>
      </c>
      <c r="F5" s="1" t="s">
        <v>55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23" t="s">
        <v>56</v>
      </c>
      <c r="D6" s="1" t="s">
        <v>162</v>
      </c>
      <c r="E6" s="1" t="s">
        <v>162</v>
      </c>
      <c r="F6" s="1" t="s">
        <v>162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22" t="s">
        <v>57</v>
      </c>
    </row>
    <row r="8" spans="1:19" ht="14.25" x14ac:dyDescent="0.15">
      <c r="A8" s="32" t="s">
        <v>739</v>
      </c>
      <c r="C8" s="23" t="s">
        <v>197</v>
      </c>
      <c r="D8" s="29">
        <v>19592</v>
      </c>
      <c r="E8" s="29">
        <v>19592</v>
      </c>
      <c r="F8" s="29">
        <v>19592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23" t="s">
        <v>58</v>
      </c>
      <c r="D9" s="1" t="s">
        <v>163</v>
      </c>
      <c r="E9" s="1" t="s">
        <v>163</v>
      </c>
      <c r="F9" s="1" t="s">
        <v>163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23" t="s">
        <v>59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32" t="s">
        <v>740</v>
      </c>
      <c r="C11" s="23" t="s">
        <v>60</v>
      </c>
      <c r="D11" s="9">
        <v>2</v>
      </c>
      <c r="E11" s="9">
        <v>2</v>
      </c>
      <c r="F11" s="9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idden="1" x14ac:dyDescent="0.15">
      <c r="C12" s="23" t="s">
        <v>61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198</v>
      </c>
      <c r="D13" s="1">
        <v>0.35</v>
      </c>
      <c r="E13" s="1">
        <v>0.35</v>
      </c>
      <c r="F13" s="1">
        <v>0.35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199</v>
      </c>
      <c r="D14" s="1">
        <v>0.35</v>
      </c>
      <c r="E14" s="1">
        <v>0.35</v>
      </c>
      <c r="F14" s="1">
        <v>0.35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200</v>
      </c>
      <c r="D15" s="1">
        <v>0.35</v>
      </c>
      <c r="E15" s="1">
        <v>0.35</v>
      </c>
      <c r="F15" s="1">
        <v>0.35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idden="1" x14ac:dyDescent="0.15">
      <c r="C16" s="43" t="s">
        <v>201</v>
      </c>
      <c r="D16" s="1">
        <v>0.28000000000000003</v>
      </c>
      <c r="E16" s="1">
        <v>0.28000000000000003</v>
      </c>
      <c r="F16" s="1">
        <v>0.28000000000000003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32" t="s">
        <v>741</v>
      </c>
      <c r="C17" s="43" t="s">
        <v>182</v>
      </c>
      <c r="D17" s="1">
        <v>0.34</v>
      </c>
      <c r="E17" s="1">
        <v>0.34</v>
      </c>
      <c r="F17" s="1">
        <v>0.34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23" t="s">
        <v>62</v>
      </c>
      <c r="D18" s="36"/>
      <c r="E18" s="36"/>
      <c r="F18" s="36">
        <v>1.12E-2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23" t="s">
        <v>63</v>
      </c>
      <c r="D19" s="1" t="s">
        <v>64</v>
      </c>
      <c r="E19" s="1" t="s">
        <v>64</v>
      </c>
      <c r="F19" s="1" t="s">
        <v>64</v>
      </c>
    </row>
    <row r="20" spans="1:19" hidden="1" x14ac:dyDescent="0.15">
      <c r="C20" s="23" t="s">
        <v>65</v>
      </c>
      <c r="D20" s="11">
        <v>0</v>
      </c>
      <c r="E20" s="11">
        <v>0</v>
      </c>
      <c r="F20" s="11">
        <v>0</v>
      </c>
    </row>
    <row r="21" spans="1:19" hidden="1" x14ac:dyDescent="0.15">
      <c r="C21" s="23" t="s">
        <v>66</v>
      </c>
      <c r="D21" s="1" t="s">
        <v>164</v>
      </c>
      <c r="E21" s="1" t="s">
        <v>164</v>
      </c>
      <c r="F21" s="1" t="s">
        <v>164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32" t="s">
        <v>742</v>
      </c>
      <c r="C22" s="23" t="s">
        <v>202</v>
      </c>
      <c r="D22" s="1">
        <v>4</v>
      </c>
      <c r="E22" s="1">
        <v>4</v>
      </c>
      <c r="F22" s="1"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23" t="s">
        <v>157</v>
      </c>
      <c r="D23" s="1" t="s">
        <v>391</v>
      </c>
      <c r="E23" s="1" t="s">
        <v>391</v>
      </c>
      <c r="F23" s="1" t="s">
        <v>391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22" t="s">
        <v>67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idden="1" x14ac:dyDescent="0.15">
      <c r="C25" s="22" t="s">
        <v>68</v>
      </c>
    </row>
    <row r="26" spans="1:19" hidden="1" x14ac:dyDescent="0.15">
      <c r="C26" s="23" t="s">
        <v>69</v>
      </c>
      <c r="D26" s="1" t="s">
        <v>161</v>
      </c>
      <c r="E26" s="1" t="s">
        <v>161</v>
      </c>
      <c r="F26" s="1" t="s">
        <v>161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32" t="s">
        <v>743</v>
      </c>
      <c r="C27" s="23" t="s">
        <v>203</v>
      </c>
      <c r="D27" s="8">
        <v>6384</v>
      </c>
      <c r="E27" s="8">
        <v>6384</v>
      </c>
      <c r="F27" s="8">
        <v>6384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23" t="s">
        <v>204</v>
      </c>
      <c r="D28" s="8">
        <v>4088.16</v>
      </c>
      <c r="E28" s="8">
        <v>4088.16</v>
      </c>
      <c r="F28" s="8">
        <v>4088.16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32" t="s">
        <v>744</v>
      </c>
      <c r="C29" s="23" t="s">
        <v>70</v>
      </c>
      <c r="D29" s="11">
        <v>0.35</v>
      </c>
      <c r="E29" s="11">
        <v>0.35</v>
      </c>
      <c r="F29" s="11">
        <v>0.35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idden="1" x14ac:dyDescent="0.15">
      <c r="C30" s="22" t="s">
        <v>71</v>
      </c>
    </row>
    <row r="31" spans="1:19" hidden="1" x14ac:dyDescent="0.15">
      <c r="C31" s="23" t="s">
        <v>69</v>
      </c>
      <c r="D31" s="1" t="s">
        <v>233</v>
      </c>
      <c r="E31" s="1" t="s">
        <v>233</v>
      </c>
      <c r="F31" s="1" t="s">
        <v>233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32" t="s">
        <v>745</v>
      </c>
      <c r="C32" s="23" t="s">
        <v>203</v>
      </c>
      <c r="D32" s="8">
        <v>11902</v>
      </c>
      <c r="E32" s="8">
        <v>11902</v>
      </c>
      <c r="F32" s="8">
        <v>11902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B33" s="44"/>
      <c r="C33" s="23" t="s">
        <v>204</v>
      </c>
      <c r="D33" s="8">
        <v>11768.6976</v>
      </c>
      <c r="E33" s="8">
        <v>11768.6976</v>
      </c>
      <c r="F33" s="8">
        <v>11768.6976</v>
      </c>
    </row>
    <row r="34" spans="1:19" hidden="1" x14ac:dyDescent="0.15">
      <c r="B34" s="44"/>
      <c r="C34" s="23" t="s">
        <v>72</v>
      </c>
      <c r="D34" s="11">
        <v>0.65</v>
      </c>
      <c r="E34" s="11">
        <v>0.65</v>
      </c>
      <c r="F34" s="11">
        <v>0.65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25" hidden="1" x14ac:dyDescent="0.15">
      <c r="B35" s="44"/>
      <c r="C35" s="22" t="s">
        <v>205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idden="1" x14ac:dyDescent="0.15">
      <c r="B36" s="44"/>
      <c r="C36" s="23" t="s">
        <v>198</v>
      </c>
      <c r="D36" s="45">
        <v>753.18</v>
      </c>
      <c r="E36" s="45">
        <v>753.18</v>
      </c>
      <c r="F36" s="45">
        <v>753.18</v>
      </c>
    </row>
    <row r="37" spans="1:19" hidden="1" x14ac:dyDescent="0.15">
      <c r="B37" s="44"/>
      <c r="C37" s="23" t="s">
        <v>199</v>
      </c>
      <c r="D37" s="45">
        <v>291.61</v>
      </c>
      <c r="E37" s="45">
        <v>291.61</v>
      </c>
      <c r="F37" s="45">
        <v>291.61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B38" s="44"/>
      <c r="C38" s="23" t="s">
        <v>200</v>
      </c>
      <c r="D38" s="45">
        <v>753.18</v>
      </c>
      <c r="E38" s="45">
        <v>753.18</v>
      </c>
      <c r="F38" s="45">
        <v>753.18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B39" s="44"/>
      <c r="C39" s="23" t="s">
        <v>201</v>
      </c>
      <c r="D39" s="45">
        <v>291.2</v>
      </c>
      <c r="E39" s="45">
        <v>291.2</v>
      </c>
      <c r="F39" s="45">
        <v>291.2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32" t="s">
        <v>746</v>
      </c>
      <c r="B40" s="44"/>
      <c r="C40" s="23" t="s">
        <v>206</v>
      </c>
      <c r="D40" s="45">
        <f>SUM(D36:D39)</f>
        <v>2089.1699999999996</v>
      </c>
      <c r="E40" s="45">
        <f>SUM(E36:E39)</f>
        <v>2089.1699999999996</v>
      </c>
      <c r="F40" s="45">
        <f>SUM(F36:F39)</f>
        <v>2089.1699999999996</v>
      </c>
    </row>
    <row r="41" spans="1:19" ht="14.25" hidden="1" x14ac:dyDescent="0.15">
      <c r="B41" s="44"/>
      <c r="C41" s="23" t="s">
        <v>207</v>
      </c>
      <c r="D41" s="1">
        <v>0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B42" s="44"/>
      <c r="C42" s="22" t="s">
        <v>74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4.25" hidden="1" x14ac:dyDescent="0.15">
      <c r="B43" s="44"/>
      <c r="C43" s="23" t="s">
        <v>208</v>
      </c>
      <c r="D43" s="45"/>
      <c r="E43" s="45"/>
      <c r="F43" s="45">
        <v>133.80000000000001</v>
      </c>
    </row>
    <row r="44" spans="1:19" ht="14.25" hidden="1" x14ac:dyDescent="0.15">
      <c r="B44" s="44"/>
      <c r="C44" s="23" t="s">
        <v>207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B45" s="44"/>
      <c r="C45" s="22" t="s">
        <v>75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B46" s="44"/>
      <c r="C46" s="23" t="s">
        <v>76</v>
      </c>
      <c r="D46" s="1" t="s">
        <v>77</v>
      </c>
      <c r="E46" s="1" t="s">
        <v>77</v>
      </c>
      <c r="F46" s="1" t="s">
        <v>77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B47" s="44"/>
      <c r="C47" s="23" t="s">
        <v>78</v>
      </c>
      <c r="D47" s="31" t="s">
        <v>231</v>
      </c>
      <c r="E47" s="31" t="s">
        <v>231</v>
      </c>
      <c r="F47" s="31" t="s">
        <v>231</v>
      </c>
    </row>
    <row r="48" spans="1:19" ht="14.25" hidden="1" x14ac:dyDescent="0.15">
      <c r="B48" s="44"/>
      <c r="C48" s="23" t="s">
        <v>208</v>
      </c>
      <c r="D48" s="8">
        <v>11902</v>
      </c>
      <c r="E48" s="8">
        <v>11902</v>
      </c>
      <c r="F48" s="8">
        <v>11902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2:19" hidden="1" x14ac:dyDescent="0.15">
      <c r="C49" s="22" t="s">
        <v>79</v>
      </c>
    </row>
    <row r="50" spans="2:19" hidden="1" x14ac:dyDescent="0.15">
      <c r="C50" s="23" t="s">
        <v>78</v>
      </c>
      <c r="D50" s="1" t="s">
        <v>80</v>
      </c>
      <c r="E50" s="1" t="s">
        <v>80</v>
      </c>
      <c r="F50" s="1" t="s">
        <v>80</v>
      </c>
    </row>
    <row r="51" spans="2:19" ht="14.25" hidden="1" x14ac:dyDescent="0.15">
      <c r="C51" s="23" t="s">
        <v>208</v>
      </c>
      <c r="D51" s="39">
        <v>6792</v>
      </c>
      <c r="E51" s="8">
        <v>6792</v>
      </c>
      <c r="F51" s="8">
        <v>6792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22" t="s">
        <v>81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23" t="s">
        <v>78</v>
      </c>
      <c r="D53" s="1" t="s">
        <v>212</v>
      </c>
      <c r="E53" s="1" t="s">
        <v>212</v>
      </c>
      <c r="F53" s="1" t="s">
        <v>212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23" t="s">
        <v>208</v>
      </c>
      <c r="D54" s="8">
        <v>39184</v>
      </c>
      <c r="E54" s="8">
        <v>39184</v>
      </c>
      <c r="F54" s="8">
        <v>39184</v>
      </c>
    </row>
    <row r="55" spans="2:19" ht="14.25" hidden="1" x14ac:dyDescent="0.15">
      <c r="C55" s="23" t="s">
        <v>209</v>
      </c>
      <c r="D55" s="46">
        <v>1.8400000000000001E-7</v>
      </c>
      <c r="E55" s="46">
        <v>1.8400000000000001E-7</v>
      </c>
      <c r="F55" s="46">
        <v>1.8400000000000001E-7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idden="1" x14ac:dyDescent="0.15">
      <c r="C56" s="22" t="s">
        <v>82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23" t="s">
        <v>83</v>
      </c>
      <c r="D57" s="11">
        <v>0.60327312907128194</v>
      </c>
      <c r="E57" s="11">
        <v>0.60327312907128194</v>
      </c>
      <c r="F57" s="11">
        <v>0.16087283441900851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2:19" hidden="1" x14ac:dyDescent="0.15">
      <c r="B58" s="22" t="s">
        <v>84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ht="25.5" hidden="1" x14ac:dyDescent="0.15">
      <c r="C59" s="24" t="s">
        <v>85</v>
      </c>
      <c r="D59" s="31" t="s">
        <v>387</v>
      </c>
      <c r="E59" s="31" t="s">
        <v>575</v>
      </c>
      <c r="F59" s="31" t="s">
        <v>575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25.5" hidden="1" x14ac:dyDescent="0.15">
      <c r="C60" s="23" t="s">
        <v>86</v>
      </c>
      <c r="D60" s="31" t="s">
        <v>180</v>
      </c>
      <c r="E60" s="31" t="s">
        <v>180</v>
      </c>
      <c r="F60" s="31" t="s">
        <v>180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t="38.25" hidden="1" x14ac:dyDescent="0.15">
      <c r="C61" s="23" t="s">
        <v>87</v>
      </c>
      <c r="D61" s="31" t="s">
        <v>388</v>
      </c>
      <c r="E61" s="31" t="s">
        <v>576</v>
      </c>
      <c r="F61" s="31" t="s">
        <v>576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t="25.5" hidden="1" x14ac:dyDescent="0.15">
      <c r="C62" s="23" t="s">
        <v>88</v>
      </c>
      <c r="D62" s="31" t="s">
        <v>389</v>
      </c>
      <c r="E62" s="31" t="s">
        <v>577</v>
      </c>
      <c r="F62" s="31" t="s">
        <v>577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22" t="s">
        <v>90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23" t="s">
        <v>91</v>
      </c>
      <c r="D64" s="1" t="s">
        <v>127</v>
      </c>
      <c r="E64" s="1" t="s">
        <v>127</v>
      </c>
      <c r="F64" s="1" t="s">
        <v>127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23" t="s">
        <v>92</v>
      </c>
      <c r="D65" s="1" t="s">
        <v>128</v>
      </c>
      <c r="E65" s="1" t="s">
        <v>128</v>
      </c>
      <c r="F65" s="1" t="s">
        <v>128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23" t="s">
        <v>93</v>
      </c>
      <c r="D66" s="9">
        <v>80</v>
      </c>
      <c r="E66" s="9">
        <v>78</v>
      </c>
      <c r="F66" s="9">
        <v>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23" t="s">
        <v>210</v>
      </c>
      <c r="D67" s="1">
        <v>60</v>
      </c>
      <c r="E67" s="1">
        <v>60</v>
      </c>
      <c r="F67" s="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23" t="s">
        <v>211</v>
      </c>
      <c r="D68" s="8">
        <v>2677.93</v>
      </c>
      <c r="E68" s="8">
        <v>2677.93</v>
      </c>
      <c r="F68" s="8">
        <v>2677.93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4"/>
      <c r="D69" s="13"/>
      <c r="E69" s="13"/>
      <c r="F69" s="1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4"/>
      <c r="D70" s="37"/>
      <c r="E70" s="37"/>
      <c r="F70" s="3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4"/>
      <c r="D71" s="37"/>
      <c r="E71" s="37"/>
      <c r="F71" s="3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4"/>
      <c r="D72" s="37"/>
      <c r="E72" s="37"/>
      <c r="F72" s="3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4"/>
      <c r="D73" s="37"/>
      <c r="E73" s="37"/>
      <c r="F73" s="3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4"/>
      <c r="D74" s="37"/>
      <c r="E74" s="37"/>
      <c r="F74" s="3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4"/>
      <c r="D75" s="37"/>
      <c r="E75" s="37"/>
      <c r="F75" s="3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3:19" x14ac:dyDescent="0.15">
      <c r="C76" s="24"/>
      <c r="D76" s="37"/>
      <c r="E76" s="37"/>
      <c r="F76" s="3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24"/>
      <c r="D77" s="37"/>
      <c r="E77" s="37"/>
      <c r="F77" s="3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4"/>
      <c r="D78" s="37"/>
      <c r="E78" s="37"/>
      <c r="F78" s="3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4"/>
      <c r="D79" s="13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4"/>
      <c r="D80" s="13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4"/>
      <c r="D81" s="13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4"/>
      <c r="D82" s="13"/>
      <c r="E82" s="13"/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4"/>
      <c r="D83" s="13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4"/>
      <c r="D84" s="15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24"/>
      <c r="D85" s="13"/>
      <c r="E85" s="13"/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24"/>
      <c r="D86" s="13"/>
      <c r="E86" s="13"/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8" spans="3:19" x14ac:dyDescent="0.15">
      <c r="C88" s="22"/>
    </row>
    <row r="89" spans="3:19" x14ac:dyDescent="0.15">
      <c r="C89" s="24"/>
      <c r="D89" s="13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24"/>
      <c r="D90" s="14"/>
      <c r="E90" s="14"/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3:19" x14ac:dyDescent="0.15">
      <c r="C91" s="24"/>
      <c r="D91" s="13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24"/>
      <c r="D92" s="13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4"/>
      <c r="D93" s="13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4"/>
      <c r="D94" s="13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4"/>
      <c r="D95" s="13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4"/>
      <c r="D96" s="13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4"/>
      <c r="D97" s="13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4"/>
      <c r="D98" s="13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4"/>
      <c r="D99" s="13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4"/>
      <c r="D100" s="13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4"/>
      <c r="D101" s="13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4"/>
      <c r="D102" s="13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4"/>
      <c r="D103" s="13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4"/>
      <c r="D104" s="13"/>
      <c r="E104" s="13"/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4"/>
      <c r="D105" s="13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4"/>
      <c r="D106" s="14"/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3:19" x14ac:dyDescent="0.15">
      <c r="C107" s="24"/>
      <c r="D107" s="13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24"/>
      <c r="D108" s="13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4"/>
      <c r="D109" s="13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4"/>
      <c r="D110" s="13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4"/>
      <c r="D111" s="13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4"/>
      <c r="D112" s="13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4"/>
      <c r="D113" s="13"/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4"/>
      <c r="D114" s="13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4"/>
      <c r="D115" s="15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24"/>
      <c r="D116" s="13"/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24"/>
      <c r="D117" s="13"/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9" spans="3:19" x14ac:dyDescent="0.15">
      <c r="C119" s="22"/>
    </row>
    <row r="120" spans="3:19" x14ac:dyDescent="0.15">
      <c r="C120" s="24"/>
      <c r="D120" s="13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24"/>
      <c r="D121" s="14"/>
      <c r="E121" s="14"/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3:19" x14ac:dyDescent="0.15">
      <c r="C122" s="24"/>
      <c r="D122" s="13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24"/>
      <c r="D123" s="13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4"/>
      <c r="D124" s="13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4"/>
      <c r="D125" s="13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4"/>
      <c r="D126" s="13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4"/>
      <c r="D127" s="13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4"/>
      <c r="D128" s="13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4"/>
      <c r="D129" s="13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4"/>
      <c r="D130" s="13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4"/>
      <c r="D131" s="13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4"/>
      <c r="D132" s="13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4"/>
      <c r="D133" s="13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4"/>
      <c r="D134" s="13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4"/>
      <c r="D135" s="13"/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4"/>
      <c r="D136" s="13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4"/>
      <c r="D137" s="14"/>
      <c r="E137" s="14"/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3:19" x14ac:dyDescent="0.15">
      <c r="C138" s="24"/>
      <c r="D138" s="13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24"/>
      <c r="D139" s="13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4"/>
      <c r="D140" s="13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4"/>
      <c r="D141" s="13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4"/>
      <c r="D142" s="13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4"/>
      <c r="D143" s="13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4"/>
      <c r="D144" s="13"/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4"/>
      <c r="D145" s="13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4"/>
      <c r="D146" s="15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24"/>
      <c r="D147" s="13"/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24"/>
      <c r="D148" s="13"/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50" spans="3:19" x14ac:dyDescent="0.15">
      <c r="C150" s="22"/>
    </row>
    <row r="151" spans="3:19" x14ac:dyDescent="0.15">
      <c r="C151" s="24"/>
      <c r="D151" s="13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24"/>
      <c r="D152" s="14"/>
      <c r="E152" s="14"/>
      <c r="F152" s="14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3:19" x14ac:dyDescent="0.15">
      <c r="C153" s="24"/>
      <c r="D153" s="13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24"/>
      <c r="D154" s="13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4"/>
      <c r="D155" s="13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4"/>
      <c r="D156" s="13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4"/>
      <c r="D157" s="13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4"/>
      <c r="D158" s="13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4"/>
      <c r="D159" s="13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4"/>
      <c r="D160" s="13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4"/>
      <c r="D161" s="13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4"/>
      <c r="D162" s="13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4"/>
      <c r="D163" s="13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4"/>
      <c r="D164" s="13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4"/>
      <c r="D165" s="13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4"/>
      <c r="D166" s="13"/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4"/>
      <c r="D167" s="13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4"/>
      <c r="D168" s="14"/>
      <c r="E168" s="14"/>
      <c r="F168" s="14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3:19" x14ac:dyDescent="0.15">
      <c r="C169" s="24"/>
      <c r="D169" s="13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24"/>
      <c r="D170" s="13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4"/>
      <c r="D171" s="13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4"/>
      <c r="D172" s="13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4"/>
      <c r="D173" s="13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4"/>
      <c r="D174" s="13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4"/>
      <c r="D175" s="13"/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4"/>
      <c r="D176" s="13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4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24"/>
      <c r="D178" s="13"/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24"/>
      <c r="D179" s="13"/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1" spans="3:19" x14ac:dyDescent="0.15">
      <c r="C181" s="22"/>
    </row>
    <row r="182" spans="3:19" x14ac:dyDescent="0.15">
      <c r="C182" s="24"/>
      <c r="D182" s="13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24"/>
      <c r="D183" s="14"/>
      <c r="E183" s="14"/>
      <c r="F183" s="14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3:19" x14ac:dyDescent="0.15">
      <c r="C184" s="24"/>
      <c r="D184" s="13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24"/>
      <c r="D185" s="13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4"/>
      <c r="D186" s="13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4"/>
      <c r="D187" s="13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4"/>
      <c r="D188" s="13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4"/>
      <c r="D189" s="13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4"/>
      <c r="D190" s="13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4"/>
      <c r="D191" s="13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4"/>
      <c r="D192" s="13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4"/>
      <c r="D193" s="13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4"/>
      <c r="D194" s="13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4"/>
      <c r="D195" s="13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4"/>
      <c r="D196" s="13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4"/>
      <c r="D197" s="13"/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4"/>
      <c r="D198" s="13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4"/>
      <c r="D199" s="14"/>
      <c r="E199" s="14"/>
      <c r="F199" s="14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3:19" x14ac:dyDescent="0.15">
      <c r="C200" s="24"/>
      <c r="D200" s="13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24"/>
      <c r="D201" s="13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4"/>
      <c r="D202" s="13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4"/>
      <c r="D203" s="13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4"/>
      <c r="D204" s="13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4"/>
      <c r="D205" s="13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4"/>
      <c r="D206" s="13"/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4"/>
      <c r="D207" s="13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4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24"/>
      <c r="D209" s="13"/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24"/>
      <c r="D210" s="13"/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2" spans="3:19" x14ac:dyDescent="0.15">
      <c r="C212" s="22"/>
    </row>
    <row r="213" spans="3:19" x14ac:dyDescent="0.15">
      <c r="C213" s="24"/>
      <c r="D213" s="13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24"/>
      <c r="D214" s="14"/>
      <c r="E214" s="14"/>
      <c r="F214" s="14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3:19" x14ac:dyDescent="0.15">
      <c r="C215" s="24"/>
      <c r="D215" s="13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24"/>
      <c r="D216" s="13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4"/>
      <c r="D217" s="13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4"/>
      <c r="D218" s="13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4"/>
      <c r="D219" s="13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4"/>
      <c r="D220" s="13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4"/>
      <c r="D221" s="13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4"/>
      <c r="D222" s="13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4"/>
      <c r="D223" s="13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4"/>
      <c r="D224" s="13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4"/>
      <c r="D225" s="13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4"/>
      <c r="D226" s="13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4"/>
      <c r="D227" s="13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4"/>
      <c r="D228" s="13"/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4"/>
      <c r="D229" s="13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4"/>
      <c r="D230" s="14"/>
      <c r="E230" s="14"/>
      <c r="F230" s="14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3:19" x14ac:dyDescent="0.15">
      <c r="C231" s="24"/>
      <c r="D231" s="13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24"/>
      <c r="D232" s="13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4"/>
      <c r="D233" s="13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4"/>
      <c r="D234" s="13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4"/>
      <c r="D235" s="13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4"/>
      <c r="D236" s="13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4"/>
      <c r="D237" s="13"/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4"/>
      <c r="D238" s="13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4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24"/>
      <c r="D240" s="13"/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24"/>
      <c r="D241" s="13"/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3" spans="3:19" x14ac:dyDescent="0.15">
      <c r="C243" s="22"/>
    </row>
    <row r="244" spans="3:19" x14ac:dyDescent="0.15">
      <c r="C244" s="24"/>
      <c r="D244" s="13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24"/>
      <c r="D245" s="14"/>
      <c r="E245" s="14"/>
      <c r="F245" s="1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3:19" x14ac:dyDescent="0.15">
      <c r="C246" s="24"/>
      <c r="D246" s="13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24"/>
      <c r="D247" s="13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4"/>
      <c r="D248" s="13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4"/>
      <c r="D249" s="13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4"/>
      <c r="D250" s="13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4"/>
      <c r="D251" s="13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4"/>
      <c r="D252" s="13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4"/>
      <c r="D253" s="13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4"/>
      <c r="D254" s="13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4"/>
      <c r="D255" s="13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4"/>
      <c r="D256" s="13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4"/>
      <c r="D257" s="13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4"/>
      <c r="D258" s="13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4"/>
      <c r="D259" s="13"/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4"/>
      <c r="D260" s="13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4"/>
      <c r="D261" s="14"/>
      <c r="E261" s="14"/>
      <c r="F261" s="14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3:19" x14ac:dyDescent="0.15">
      <c r="C262" s="24"/>
      <c r="D262" s="13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24"/>
      <c r="D263" s="13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4"/>
      <c r="D264" s="13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4"/>
      <c r="D265" s="13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4"/>
      <c r="D266" s="13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4"/>
      <c r="D267" s="13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4"/>
      <c r="D268" s="13"/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4"/>
      <c r="D269" s="13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4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24"/>
      <c r="D271" s="13"/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24"/>
      <c r="D272" s="13"/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4" spans="3:19" x14ac:dyDescent="0.15">
      <c r="C274" s="22"/>
    </row>
    <row r="275" spans="3:19" x14ac:dyDescent="0.15">
      <c r="C275" s="24"/>
      <c r="D275" s="13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24"/>
      <c r="D276" s="14"/>
      <c r="E276" s="14"/>
      <c r="F276" s="14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3:19" x14ac:dyDescent="0.15">
      <c r="C277" s="24"/>
      <c r="D277" s="13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24"/>
      <c r="D278" s="13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4"/>
      <c r="D279" s="13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4"/>
      <c r="D280" s="13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4"/>
      <c r="D281" s="13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4"/>
      <c r="D282" s="13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4"/>
      <c r="D283" s="13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4"/>
      <c r="D284" s="13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4"/>
      <c r="D285" s="13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4"/>
      <c r="D286" s="13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4"/>
      <c r="D287" s="13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4"/>
      <c r="D288" s="13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4"/>
      <c r="D289" s="13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4"/>
      <c r="D290" s="13"/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4"/>
      <c r="D291" s="13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4"/>
      <c r="D292" s="14"/>
      <c r="E292" s="14"/>
      <c r="F292" s="1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3:19" x14ac:dyDescent="0.15">
      <c r="C293" s="24"/>
      <c r="D293" s="13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24"/>
      <c r="D294" s="13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4"/>
      <c r="D295" s="13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4"/>
      <c r="D296" s="13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4"/>
      <c r="D297" s="13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4"/>
      <c r="D298" s="13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4"/>
      <c r="D299" s="13"/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4"/>
      <c r="D300" s="13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4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24"/>
      <c r="D302" s="13"/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24"/>
      <c r="D303" s="13"/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5" spans="3:19" x14ac:dyDescent="0.15">
      <c r="C305" s="22"/>
    </row>
    <row r="306" spans="3:19" x14ac:dyDescent="0.15">
      <c r="C306" s="24"/>
      <c r="D306" s="13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24"/>
      <c r="D307" s="14"/>
      <c r="E307" s="14"/>
      <c r="F307" s="1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3:19" x14ac:dyDescent="0.15">
      <c r="C308" s="24"/>
      <c r="D308" s="13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24"/>
      <c r="D309" s="13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4"/>
      <c r="D310" s="13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4"/>
      <c r="D311" s="13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4"/>
      <c r="D312" s="13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4"/>
      <c r="D313" s="13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4"/>
      <c r="D314" s="13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4"/>
      <c r="D315" s="13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4"/>
      <c r="D316" s="13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4"/>
      <c r="D317" s="13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4"/>
      <c r="D318" s="13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4"/>
      <c r="D319" s="13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4"/>
      <c r="D320" s="13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4"/>
      <c r="D321" s="13"/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4"/>
      <c r="D322" s="13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4"/>
      <c r="D323" s="14"/>
      <c r="E323" s="14"/>
      <c r="F323" s="1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3:19" x14ac:dyDescent="0.15">
      <c r="C324" s="24"/>
      <c r="D324" s="13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24"/>
      <c r="D325" s="13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4"/>
      <c r="D326" s="13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4"/>
      <c r="D327" s="13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4"/>
      <c r="D328" s="13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4"/>
      <c r="D329" s="13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4"/>
      <c r="D330" s="13"/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4"/>
      <c r="D331" s="13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4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24"/>
      <c r="D333" s="13"/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24"/>
      <c r="D334" s="13"/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6" spans="3:19" x14ac:dyDescent="0.15">
      <c r="C336" s="22"/>
    </row>
    <row r="337" spans="3:19" x14ac:dyDescent="0.15">
      <c r="C337" s="24"/>
      <c r="D337" s="13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24"/>
      <c r="D338" s="14"/>
      <c r="E338" s="14"/>
      <c r="F338" s="1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3:19" x14ac:dyDescent="0.15">
      <c r="C339" s="24"/>
      <c r="D339" s="13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24"/>
      <c r="D340" s="13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4"/>
      <c r="D341" s="13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4"/>
      <c r="D342" s="13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4"/>
      <c r="D343" s="13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4"/>
      <c r="D344" s="13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4"/>
      <c r="D345" s="13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4"/>
      <c r="D346" s="13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4"/>
      <c r="D347" s="13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4"/>
      <c r="D348" s="13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4"/>
      <c r="D349" s="13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4"/>
      <c r="D350" s="13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4"/>
      <c r="D351" s="13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4"/>
      <c r="D352" s="13"/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4"/>
      <c r="D353" s="13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4"/>
      <c r="D354" s="14"/>
      <c r="E354" s="14"/>
      <c r="F354" s="1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3:19" x14ac:dyDescent="0.15">
      <c r="C355" s="24"/>
      <c r="D355" s="13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24"/>
      <c r="D356" s="13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4"/>
      <c r="D357" s="13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4"/>
      <c r="D358" s="13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4"/>
      <c r="D359" s="13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4"/>
      <c r="D360" s="13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4"/>
      <c r="D361" s="13"/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4"/>
      <c r="D362" s="13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4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24"/>
      <c r="D364" s="13"/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24"/>
      <c r="D365" s="13"/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7" spans="3:19" x14ac:dyDescent="0.15">
      <c r="C367" s="22"/>
    </row>
    <row r="368" spans="3:19" x14ac:dyDescent="0.15">
      <c r="C368" s="24"/>
      <c r="D368" s="13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24"/>
      <c r="D369" s="14"/>
      <c r="E369" s="14"/>
      <c r="F369" s="1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3:19" x14ac:dyDescent="0.15">
      <c r="C370" s="24"/>
      <c r="D370" s="13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24"/>
      <c r="D371" s="13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4"/>
      <c r="D372" s="13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4"/>
      <c r="D373" s="13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4"/>
      <c r="D374" s="13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4"/>
      <c r="D375" s="13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4"/>
      <c r="D376" s="13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4"/>
      <c r="D377" s="13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4"/>
      <c r="D378" s="13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4"/>
      <c r="D379" s="13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4"/>
      <c r="D380" s="13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4"/>
      <c r="D381" s="13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4"/>
      <c r="D382" s="13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4"/>
      <c r="D383" s="13"/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4"/>
      <c r="D384" s="13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4"/>
      <c r="D385" s="14"/>
      <c r="E385" s="14"/>
      <c r="F385" s="1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3:19" x14ac:dyDescent="0.15">
      <c r="C386" s="24"/>
      <c r="D386" s="13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24"/>
      <c r="D387" s="13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4"/>
      <c r="D388" s="13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4"/>
      <c r="D389" s="13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4"/>
      <c r="D390" s="13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4"/>
      <c r="D391" s="13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4"/>
      <c r="D392" s="13"/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4"/>
      <c r="D393" s="13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4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24"/>
      <c r="D395" s="13"/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24"/>
      <c r="D396" s="13"/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8" spans="3:19" x14ac:dyDescent="0.15">
      <c r="C398" s="22"/>
    </row>
    <row r="399" spans="3:19" x14ac:dyDescent="0.15">
      <c r="C399" s="24"/>
      <c r="D399" s="13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24"/>
      <c r="D400" s="14"/>
      <c r="E400" s="14"/>
      <c r="F400" s="1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3:19" x14ac:dyDescent="0.15">
      <c r="C401" s="24"/>
      <c r="D401" s="13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24"/>
      <c r="D402" s="13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4"/>
      <c r="D403" s="13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4"/>
      <c r="D404" s="13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4"/>
      <c r="D405" s="13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4"/>
      <c r="D406" s="13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4"/>
      <c r="D407" s="13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4"/>
      <c r="D408" s="13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4"/>
      <c r="D409" s="13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4"/>
      <c r="D410" s="13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4"/>
      <c r="D411" s="13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4"/>
      <c r="D412" s="13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4"/>
      <c r="D413" s="13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4"/>
      <c r="D414" s="13"/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4"/>
      <c r="D415" s="13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4"/>
      <c r="D416" s="14"/>
      <c r="E416" s="14"/>
      <c r="F416" s="1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3:19" x14ac:dyDescent="0.15">
      <c r="C417" s="24"/>
      <c r="D417" s="13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24"/>
      <c r="D418" s="13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4"/>
      <c r="D419" s="13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4"/>
      <c r="D420" s="13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4"/>
      <c r="D421" s="13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4"/>
      <c r="D422" s="13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4"/>
      <c r="D423" s="13"/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4"/>
      <c r="D424" s="13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4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24"/>
      <c r="D426" s="13"/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24"/>
      <c r="D427" s="13"/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43"/>
  <sheetViews>
    <sheetView zoomScale="90" zoomScaleNormal="90" workbookViewId="0">
      <pane xSplit="3" ySplit="2" topLeftCell="D128" activePane="bottomRight" state="frozen"/>
      <selection pane="topRight" activeCell="B1" sqref="B1"/>
      <selection pane="bottomLeft" activeCell="A4" sqref="A4"/>
      <selection pane="bottomRight" activeCell="R143" sqref="R143:S143"/>
    </sheetView>
  </sheetViews>
  <sheetFormatPr defaultColWidth="9.33203125" defaultRowHeight="12.75" x14ac:dyDescent="0.15"/>
  <cols>
    <col min="1" max="1" width="14.6640625" style="1" customWidth="1"/>
    <col min="2" max="2" width="9.33203125" style="1"/>
    <col min="3" max="3" width="46.5" style="1" customWidth="1"/>
    <col min="4" max="4" width="10.6640625" style="1" customWidth="1"/>
    <col min="5" max="5" width="7.1640625" style="1" customWidth="1"/>
    <col min="6" max="6" width="9.1640625" style="1" customWidth="1"/>
    <col min="7" max="7" width="12.6640625" style="1" customWidth="1"/>
    <col min="8" max="9" width="9.33203125" style="1"/>
    <col min="10" max="10" width="10.1640625" style="1" customWidth="1"/>
    <col min="11" max="13" width="9.33203125" style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2.5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183</v>
      </c>
      <c r="G2" s="18" t="s">
        <v>184</v>
      </c>
      <c r="H2" s="17" t="s">
        <v>185</v>
      </c>
      <c r="I2" s="17" t="s">
        <v>186</v>
      </c>
      <c r="J2" s="17" t="s">
        <v>187</v>
      </c>
      <c r="K2" s="19" t="s">
        <v>188</v>
      </c>
      <c r="L2" s="19" t="s">
        <v>51</v>
      </c>
      <c r="M2" s="19" t="s">
        <v>189</v>
      </c>
      <c r="N2" s="19" t="s">
        <v>190</v>
      </c>
      <c r="O2" s="19" t="s">
        <v>191</v>
      </c>
      <c r="P2" s="41" t="s">
        <v>192</v>
      </c>
      <c r="Q2" s="19" t="s">
        <v>193</v>
      </c>
      <c r="R2" s="19" t="s">
        <v>194</v>
      </c>
      <c r="S2" s="19" t="s">
        <v>195</v>
      </c>
      <c r="T2" s="19" t="s">
        <v>196</v>
      </c>
      <c r="U2" s="19" t="s">
        <v>83</v>
      </c>
    </row>
    <row r="3" spans="1:21" x14ac:dyDescent="0.2">
      <c r="C3" s="2" t="s">
        <v>10</v>
      </c>
      <c r="D3" s="2" t="s">
        <v>48</v>
      </c>
      <c r="E3" s="2">
        <v>1</v>
      </c>
      <c r="F3" s="40">
        <v>99</v>
      </c>
      <c r="G3" s="3">
        <v>396</v>
      </c>
      <c r="H3" s="4">
        <v>4</v>
      </c>
      <c r="I3" s="3">
        <v>80.00007432250392</v>
      </c>
      <c r="J3" s="3">
        <v>28.000026012876376</v>
      </c>
      <c r="K3" s="4">
        <v>4</v>
      </c>
      <c r="L3" s="4">
        <v>24.75</v>
      </c>
      <c r="M3" s="4">
        <v>21.527799999999999</v>
      </c>
      <c r="N3" s="4">
        <v>10</v>
      </c>
      <c r="O3" s="4"/>
      <c r="P3" s="5"/>
      <c r="Q3" s="4">
        <v>8</v>
      </c>
      <c r="R3" s="4"/>
      <c r="S3" s="4">
        <v>198.00000000000003</v>
      </c>
      <c r="T3" s="4"/>
      <c r="U3" s="4">
        <v>0.82452036947557372</v>
      </c>
    </row>
    <row r="4" spans="1:21" x14ac:dyDescent="0.2">
      <c r="C4" s="2" t="s">
        <v>12</v>
      </c>
      <c r="D4" s="2" t="s">
        <v>48</v>
      </c>
      <c r="E4" s="2">
        <v>1</v>
      </c>
      <c r="F4" s="40">
        <v>477</v>
      </c>
      <c r="G4" s="3">
        <v>1908.0000000000002</v>
      </c>
      <c r="H4" s="4">
        <v>4.0000000000000009</v>
      </c>
      <c r="I4" s="3">
        <v>212.00019695463538</v>
      </c>
      <c r="J4" s="3">
        <v>74.200068934122385</v>
      </c>
      <c r="K4" s="4">
        <v>4</v>
      </c>
      <c r="L4" s="4">
        <v>119.25</v>
      </c>
      <c r="M4" s="4">
        <v>21.527799999999999</v>
      </c>
      <c r="N4" s="4">
        <v>10</v>
      </c>
      <c r="O4" s="4"/>
      <c r="P4" s="5"/>
      <c r="Q4" s="4">
        <v>8</v>
      </c>
      <c r="R4" s="4"/>
      <c r="S4" s="4">
        <v>954.00000000000011</v>
      </c>
      <c r="T4" s="4"/>
      <c r="U4" s="4">
        <v>0.45348620321156552</v>
      </c>
    </row>
    <row r="5" spans="1:21" x14ac:dyDescent="0.2">
      <c r="C5" s="2" t="s">
        <v>14</v>
      </c>
      <c r="D5" s="2" t="s">
        <v>48</v>
      </c>
      <c r="E5" s="2">
        <v>1</v>
      </c>
      <c r="F5" s="40">
        <v>320</v>
      </c>
      <c r="G5" s="3">
        <v>1280</v>
      </c>
      <c r="H5" s="4">
        <v>4</v>
      </c>
      <c r="I5" s="3">
        <v>20.00001858062598</v>
      </c>
      <c r="J5" s="3">
        <v>7.0000065032190939</v>
      </c>
      <c r="K5" s="4">
        <v>10</v>
      </c>
      <c r="L5" s="4">
        <v>32</v>
      </c>
      <c r="M5" s="4">
        <v>9.2550358951736857</v>
      </c>
      <c r="N5" s="4">
        <v>4</v>
      </c>
      <c r="O5" s="4"/>
      <c r="P5" s="5"/>
      <c r="Q5" s="4"/>
      <c r="R5" s="4">
        <v>0.5</v>
      </c>
      <c r="S5" s="4">
        <v>160.00000000000003</v>
      </c>
      <c r="T5" s="4"/>
      <c r="U5" s="4">
        <v>6.3771497326626403E-2</v>
      </c>
    </row>
    <row r="6" spans="1:21" x14ac:dyDescent="0.2">
      <c r="C6" s="2" t="s">
        <v>16</v>
      </c>
      <c r="D6" s="2" t="s">
        <v>48</v>
      </c>
      <c r="E6" s="2">
        <v>1</v>
      </c>
      <c r="F6" s="40">
        <v>99</v>
      </c>
      <c r="G6" s="3">
        <v>396</v>
      </c>
      <c r="H6" s="4">
        <v>4</v>
      </c>
      <c r="I6" s="3">
        <v>80.00007432250392</v>
      </c>
      <c r="J6" s="3">
        <v>28.000026012876376</v>
      </c>
      <c r="K6" s="4">
        <v>4</v>
      </c>
      <c r="L6" s="4">
        <v>24.75</v>
      </c>
      <c r="M6" s="4">
        <v>21.527799999999999</v>
      </c>
      <c r="N6" s="4">
        <v>10</v>
      </c>
      <c r="O6" s="4"/>
      <c r="P6" s="5"/>
      <c r="Q6" s="4">
        <v>8</v>
      </c>
      <c r="R6" s="4"/>
      <c r="S6" s="4">
        <v>198.00000000000003</v>
      </c>
      <c r="T6" s="4"/>
      <c r="U6" s="4">
        <v>0.82452036947557372</v>
      </c>
    </row>
    <row r="7" spans="1:21" x14ac:dyDescent="0.2">
      <c r="C7" s="2" t="s">
        <v>18</v>
      </c>
      <c r="D7" s="2" t="s">
        <v>48</v>
      </c>
      <c r="E7" s="2">
        <v>1</v>
      </c>
      <c r="F7" s="40">
        <v>477</v>
      </c>
      <c r="G7" s="3">
        <v>1908.0000000000002</v>
      </c>
      <c r="H7" s="4">
        <v>4.0000000000000009</v>
      </c>
      <c r="I7" s="3">
        <v>212.00019695463538</v>
      </c>
      <c r="J7" s="3">
        <v>74.200068934122385</v>
      </c>
      <c r="K7" s="4">
        <v>4</v>
      </c>
      <c r="L7" s="4">
        <v>119.25</v>
      </c>
      <c r="M7" s="4">
        <v>21.527799999999999</v>
      </c>
      <c r="N7" s="4">
        <v>10</v>
      </c>
      <c r="O7" s="4"/>
      <c r="P7" s="5"/>
      <c r="Q7" s="4">
        <v>8</v>
      </c>
      <c r="R7" s="4"/>
      <c r="S7" s="4">
        <v>954.00000000000011</v>
      </c>
      <c r="T7" s="4"/>
      <c r="U7" s="4">
        <v>0.45348620321156552</v>
      </c>
    </row>
    <row r="8" spans="1:21" x14ac:dyDescent="0.2">
      <c r="C8" s="2" t="s">
        <v>20</v>
      </c>
      <c r="D8" s="2" t="s">
        <v>48</v>
      </c>
      <c r="E8" s="2">
        <v>1</v>
      </c>
      <c r="F8" s="40">
        <v>99</v>
      </c>
      <c r="G8" s="3">
        <v>396</v>
      </c>
      <c r="H8" s="4">
        <v>4</v>
      </c>
      <c r="I8" s="3">
        <v>80.00007432250392</v>
      </c>
      <c r="J8" s="3">
        <v>28.000026012876376</v>
      </c>
      <c r="K8" s="4">
        <v>4</v>
      </c>
      <c r="L8" s="4">
        <v>24.75</v>
      </c>
      <c r="M8" s="4">
        <v>21.527799999999999</v>
      </c>
      <c r="N8" s="4">
        <v>10</v>
      </c>
      <c r="O8" s="4"/>
      <c r="P8" s="5"/>
      <c r="Q8" s="4">
        <v>8</v>
      </c>
      <c r="R8" s="4"/>
      <c r="S8" s="4">
        <v>198.00000000000003</v>
      </c>
      <c r="T8" s="4"/>
      <c r="U8" s="4">
        <v>0.82452036947557372</v>
      </c>
    </row>
    <row r="9" spans="1:21" x14ac:dyDescent="0.2">
      <c r="C9" s="2" t="s">
        <v>22</v>
      </c>
      <c r="D9" s="2" t="s">
        <v>48</v>
      </c>
      <c r="E9" s="2">
        <v>1</v>
      </c>
      <c r="F9" s="40">
        <v>477</v>
      </c>
      <c r="G9" s="3">
        <v>1908.0000000000002</v>
      </c>
      <c r="H9" s="4">
        <v>4.0000000000000009</v>
      </c>
      <c r="I9" s="3">
        <v>212.00019695463538</v>
      </c>
      <c r="J9" s="3">
        <v>74.200068934122385</v>
      </c>
      <c r="K9" s="4">
        <v>4</v>
      </c>
      <c r="L9" s="4">
        <v>119.25</v>
      </c>
      <c r="M9" s="4">
        <v>21.527799999999999</v>
      </c>
      <c r="N9" s="4">
        <v>10</v>
      </c>
      <c r="O9" s="4"/>
      <c r="P9" s="5"/>
      <c r="Q9" s="4">
        <v>8</v>
      </c>
      <c r="R9" s="4"/>
      <c r="S9" s="4">
        <v>954.00000000000011</v>
      </c>
      <c r="T9" s="4"/>
      <c r="U9" s="4">
        <v>0.45348620321156552</v>
      </c>
    </row>
    <row r="10" spans="1:21" x14ac:dyDescent="0.2">
      <c r="C10" s="2" t="s">
        <v>24</v>
      </c>
      <c r="D10" s="2" t="s">
        <v>48</v>
      </c>
      <c r="E10" s="2">
        <v>1</v>
      </c>
      <c r="F10" s="40">
        <v>320</v>
      </c>
      <c r="G10" s="3">
        <v>1280</v>
      </c>
      <c r="H10" s="4">
        <v>4</v>
      </c>
      <c r="I10" s="3">
        <v>20.00001858062598</v>
      </c>
      <c r="J10" s="3">
        <v>7.0000065032190939</v>
      </c>
      <c r="K10" s="4">
        <v>10</v>
      </c>
      <c r="L10" s="4">
        <v>32</v>
      </c>
      <c r="M10" s="4">
        <v>9.2550358951736857</v>
      </c>
      <c r="N10" s="4">
        <v>4</v>
      </c>
      <c r="O10" s="4"/>
      <c r="P10" s="5"/>
      <c r="Q10" s="4"/>
      <c r="R10" s="4">
        <v>0.5</v>
      </c>
      <c r="S10" s="4">
        <v>160.00000000000003</v>
      </c>
      <c r="T10" s="4"/>
      <c r="U10" s="4">
        <v>6.3771497326626403E-2</v>
      </c>
    </row>
    <row r="11" spans="1:21" x14ac:dyDescent="0.2">
      <c r="C11" s="2" t="s">
        <v>26</v>
      </c>
      <c r="D11" s="2" t="s">
        <v>48</v>
      </c>
      <c r="E11" s="2">
        <v>1</v>
      </c>
      <c r="F11" s="40">
        <v>99</v>
      </c>
      <c r="G11" s="3">
        <v>396</v>
      </c>
      <c r="H11" s="4">
        <v>4</v>
      </c>
      <c r="I11" s="3">
        <v>80.00007432250392</v>
      </c>
      <c r="J11" s="3">
        <v>28.000026012876376</v>
      </c>
      <c r="K11" s="4">
        <v>4</v>
      </c>
      <c r="L11" s="4">
        <v>24.75</v>
      </c>
      <c r="M11" s="4">
        <v>21.527799999999999</v>
      </c>
      <c r="N11" s="4">
        <v>10</v>
      </c>
      <c r="O11" s="4"/>
      <c r="P11" s="5"/>
      <c r="Q11" s="4">
        <v>8</v>
      </c>
      <c r="R11" s="4"/>
      <c r="S11" s="4">
        <v>198.00000000000003</v>
      </c>
      <c r="T11" s="4"/>
      <c r="U11" s="4">
        <v>0.82452036947557372</v>
      </c>
    </row>
    <row r="12" spans="1:21" x14ac:dyDescent="0.2">
      <c r="C12" s="2" t="s">
        <v>28</v>
      </c>
      <c r="D12" s="2" t="s">
        <v>48</v>
      </c>
      <c r="E12" s="2">
        <v>1</v>
      </c>
      <c r="F12" s="40">
        <v>477</v>
      </c>
      <c r="G12" s="3">
        <v>1908.0000000000002</v>
      </c>
      <c r="H12" s="4">
        <v>4.0000000000000009</v>
      </c>
      <c r="I12" s="3">
        <v>212.00019695463538</v>
      </c>
      <c r="J12" s="3">
        <v>74.200068934122385</v>
      </c>
      <c r="K12" s="4">
        <v>4</v>
      </c>
      <c r="L12" s="4">
        <v>119.25</v>
      </c>
      <c r="M12" s="4">
        <v>21.527799999999999</v>
      </c>
      <c r="N12" s="4">
        <v>10</v>
      </c>
      <c r="O12" s="4"/>
      <c r="P12" s="5"/>
      <c r="Q12" s="4">
        <v>8</v>
      </c>
      <c r="R12" s="4"/>
      <c r="S12" s="4">
        <v>954.00000000000011</v>
      </c>
      <c r="T12" s="4"/>
      <c r="U12" s="4">
        <v>0.45348620321156552</v>
      </c>
    </row>
    <row r="13" spans="1:21" x14ac:dyDescent="0.2">
      <c r="C13" s="2" t="s">
        <v>30</v>
      </c>
      <c r="D13" s="2" t="s">
        <v>48</v>
      </c>
      <c r="E13" s="2">
        <v>1</v>
      </c>
      <c r="F13" s="40">
        <v>99</v>
      </c>
      <c r="G13" s="3">
        <v>396</v>
      </c>
      <c r="H13" s="4">
        <v>4</v>
      </c>
      <c r="I13" s="3">
        <v>80.00007432250392</v>
      </c>
      <c r="J13" s="3">
        <v>28.000026012876376</v>
      </c>
      <c r="K13" s="4">
        <v>4</v>
      </c>
      <c r="L13" s="4">
        <v>24.75</v>
      </c>
      <c r="M13" s="4">
        <v>21.527799999999999</v>
      </c>
      <c r="N13" s="4">
        <v>10</v>
      </c>
      <c r="O13" s="4"/>
      <c r="P13" s="5"/>
      <c r="Q13" s="4">
        <v>8</v>
      </c>
      <c r="R13" s="4"/>
      <c r="S13" s="4">
        <v>198.00000000000003</v>
      </c>
      <c r="T13" s="4"/>
      <c r="U13" s="4">
        <v>0.82452036947557372</v>
      </c>
    </row>
    <row r="14" spans="1:21" x14ac:dyDescent="0.2">
      <c r="C14" s="2" t="s">
        <v>32</v>
      </c>
      <c r="D14" s="2" t="s">
        <v>48</v>
      </c>
      <c r="E14" s="2">
        <v>1</v>
      </c>
      <c r="F14" s="40">
        <v>477</v>
      </c>
      <c r="G14" s="3">
        <v>1908.0000000000002</v>
      </c>
      <c r="H14" s="4">
        <v>4.0000000000000009</v>
      </c>
      <c r="I14" s="3">
        <v>212.00019695463538</v>
      </c>
      <c r="J14" s="3">
        <v>74.200068934122385</v>
      </c>
      <c r="K14" s="4">
        <v>4</v>
      </c>
      <c r="L14" s="4">
        <v>119.25</v>
      </c>
      <c r="M14" s="4">
        <v>21.527799999999999</v>
      </c>
      <c r="N14" s="4">
        <v>10</v>
      </c>
      <c r="O14" s="4"/>
      <c r="P14" s="5"/>
      <c r="Q14" s="4">
        <v>8</v>
      </c>
      <c r="R14" s="4"/>
      <c r="S14" s="4">
        <v>954.00000000000011</v>
      </c>
      <c r="T14" s="4"/>
      <c r="U14" s="4">
        <v>0.45348620321156552</v>
      </c>
    </row>
    <row r="15" spans="1:21" x14ac:dyDescent="0.2">
      <c r="C15" s="2" t="s">
        <v>34</v>
      </c>
      <c r="D15" s="2" t="s">
        <v>48</v>
      </c>
      <c r="E15" s="2">
        <v>1</v>
      </c>
      <c r="F15" s="40">
        <v>320</v>
      </c>
      <c r="G15" s="3">
        <v>1280</v>
      </c>
      <c r="H15" s="4">
        <v>4</v>
      </c>
      <c r="I15" s="3">
        <v>20.00001858062598</v>
      </c>
      <c r="J15" s="3">
        <v>7.0000065032190939</v>
      </c>
      <c r="K15" s="4">
        <v>10</v>
      </c>
      <c r="L15" s="4">
        <v>32</v>
      </c>
      <c r="M15" s="4">
        <v>9.2550358951736857</v>
      </c>
      <c r="N15" s="4">
        <v>4</v>
      </c>
      <c r="O15" s="4"/>
      <c r="P15" s="5"/>
      <c r="Q15" s="4"/>
      <c r="R15" s="4">
        <v>0.5</v>
      </c>
      <c r="S15" s="4">
        <v>160.00000000000003</v>
      </c>
      <c r="T15" s="4"/>
      <c r="U15" s="4">
        <v>6.3771497326626403E-2</v>
      </c>
    </row>
    <row r="16" spans="1:21" x14ac:dyDescent="0.2">
      <c r="C16" s="2" t="s">
        <v>36</v>
      </c>
      <c r="D16" s="2" t="s">
        <v>48</v>
      </c>
      <c r="E16" s="2">
        <v>1</v>
      </c>
      <c r="F16" s="40">
        <v>99</v>
      </c>
      <c r="G16" s="3">
        <v>396</v>
      </c>
      <c r="H16" s="4">
        <v>4</v>
      </c>
      <c r="I16" s="3">
        <v>80.00007432250392</v>
      </c>
      <c r="J16" s="3">
        <v>28.000026012876376</v>
      </c>
      <c r="K16" s="4">
        <v>4</v>
      </c>
      <c r="L16" s="4">
        <v>24.75</v>
      </c>
      <c r="M16" s="4">
        <v>21.527799999999999</v>
      </c>
      <c r="N16" s="4">
        <v>10</v>
      </c>
      <c r="O16" s="4"/>
      <c r="P16" s="5"/>
      <c r="Q16" s="4">
        <v>8</v>
      </c>
      <c r="R16" s="4"/>
      <c r="S16" s="4">
        <v>198.00000000000003</v>
      </c>
      <c r="T16" s="4"/>
      <c r="U16" s="4">
        <v>0.82452036947557372</v>
      </c>
    </row>
    <row r="17" spans="3:21" x14ac:dyDescent="0.2">
      <c r="C17" s="2" t="s">
        <v>38</v>
      </c>
      <c r="D17" s="2" t="s">
        <v>48</v>
      </c>
      <c r="E17" s="2">
        <v>1</v>
      </c>
      <c r="F17" s="40">
        <v>477</v>
      </c>
      <c r="G17" s="3">
        <v>1908.0000000000002</v>
      </c>
      <c r="H17" s="4">
        <v>4.0000000000000009</v>
      </c>
      <c r="I17" s="3">
        <v>212.00019695463538</v>
      </c>
      <c r="J17" s="3">
        <v>74.200068934122385</v>
      </c>
      <c r="K17" s="4">
        <v>4</v>
      </c>
      <c r="L17" s="4">
        <v>119.25</v>
      </c>
      <c r="M17" s="4">
        <v>21.527799999999999</v>
      </c>
      <c r="N17" s="4">
        <v>10</v>
      </c>
      <c r="O17" s="4"/>
      <c r="P17" s="5"/>
      <c r="Q17" s="4">
        <v>8</v>
      </c>
      <c r="R17" s="4"/>
      <c r="S17" s="4">
        <v>954.00000000000011</v>
      </c>
      <c r="T17" s="4"/>
      <c r="U17" s="4">
        <v>0.45348620321156552</v>
      </c>
    </row>
    <row r="18" spans="3:21" x14ac:dyDescent="0.2">
      <c r="C18" s="2" t="s">
        <v>40</v>
      </c>
      <c r="D18" s="2" t="s">
        <v>48</v>
      </c>
      <c r="E18" s="2">
        <v>1</v>
      </c>
      <c r="F18" s="40">
        <v>1140</v>
      </c>
      <c r="G18" s="3">
        <v>4560</v>
      </c>
      <c r="H18" s="4">
        <v>4</v>
      </c>
      <c r="I18" s="3">
        <v>200.00018580625979</v>
      </c>
      <c r="J18" s="3">
        <v>70.000065032190932</v>
      </c>
      <c r="K18" s="4"/>
      <c r="L18" s="4">
        <v>0</v>
      </c>
      <c r="M18" s="4">
        <v>10.745007634074613</v>
      </c>
      <c r="N18" s="4">
        <v>4</v>
      </c>
      <c r="O18" s="4"/>
      <c r="P18" s="5"/>
      <c r="Q18" s="4"/>
      <c r="R18" s="4">
        <v>0.5</v>
      </c>
      <c r="S18" s="4">
        <v>570.00000000000011</v>
      </c>
      <c r="T18" s="4"/>
      <c r="U18" s="4">
        <v>0.17900771179403904</v>
      </c>
    </row>
    <row r="19" spans="3:21" x14ac:dyDescent="0.2">
      <c r="C19" s="2" t="s">
        <v>42</v>
      </c>
      <c r="D19" s="2" t="s">
        <v>48</v>
      </c>
      <c r="E19" s="2">
        <v>1</v>
      </c>
      <c r="F19" s="40">
        <v>210</v>
      </c>
      <c r="G19" s="3">
        <v>840</v>
      </c>
      <c r="H19" s="4">
        <v>4</v>
      </c>
      <c r="I19" s="3">
        <v>60.000055741877937</v>
      </c>
      <c r="J19" s="3">
        <v>21.000019509657278</v>
      </c>
      <c r="K19" s="4"/>
      <c r="L19" s="4">
        <v>0</v>
      </c>
      <c r="M19" s="4">
        <v>12.008569843590054</v>
      </c>
      <c r="N19" s="4">
        <v>4</v>
      </c>
      <c r="O19" s="4"/>
      <c r="P19" s="5"/>
      <c r="Q19" s="4"/>
      <c r="R19" s="4">
        <v>0.5</v>
      </c>
      <c r="S19" s="4">
        <v>105.00000000000001</v>
      </c>
      <c r="T19" s="4"/>
      <c r="U19" s="4">
        <v>0.29152684492172071</v>
      </c>
    </row>
    <row r="20" spans="3:21" x14ac:dyDescent="0.2">
      <c r="C20" s="2" t="s">
        <v>44</v>
      </c>
      <c r="D20" s="2" t="s">
        <v>48</v>
      </c>
      <c r="E20" s="2">
        <v>1</v>
      </c>
      <c r="F20" s="40">
        <v>210</v>
      </c>
      <c r="G20" s="3">
        <v>840</v>
      </c>
      <c r="H20" s="4">
        <v>4</v>
      </c>
      <c r="I20" s="3">
        <v>116.00010776763069</v>
      </c>
      <c r="J20" s="3">
        <v>40.600037718670741</v>
      </c>
      <c r="K20" s="4">
        <v>10</v>
      </c>
      <c r="L20" s="4">
        <v>21</v>
      </c>
      <c r="M20" s="4">
        <v>9.6068558748720445</v>
      </c>
      <c r="N20" s="4">
        <v>4</v>
      </c>
      <c r="O20" s="4"/>
      <c r="P20" s="5">
        <v>197.49913043478261</v>
      </c>
      <c r="Q20" s="4">
        <v>25</v>
      </c>
      <c r="R20" s="4"/>
      <c r="S20" s="4">
        <v>300</v>
      </c>
      <c r="T20" s="4">
        <v>300</v>
      </c>
      <c r="U20" s="4">
        <v>0.56361856684866019</v>
      </c>
    </row>
    <row r="21" spans="3:21" x14ac:dyDescent="0.2">
      <c r="C21" s="2" t="s">
        <v>0</v>
      </c>
      <c r="D21" s="2" t="s">
        <v>48</v>
      </c>
      <c r="E21" s="2">
        <v>1</v>
      </c>
      <c r="F21" s="40">
        <v>532</v>
      </c>
      <c r="G21" s="3">
        <v>2128</v>
      </c>
      <c r="H21" s="4">
        <v>4</v>
      </c>
      <c r="I21" s="3">
        <v>208.00019323851021</v>
      </c>
      <c r="J21" s="3">
        <v>72.800067633478562</v>
      </c>
      <c r="K21" s="4">
        <v>20</v>
      </c>
      <c r="L21" s="4">
        <v>26.6</v>
      </c>
      <c r="M21" s="4">
        <v>20.099097668845307</v>
      </c>
      <c r="N21" s="4">
        <v>10.7639</v>
      </c>
      <c r="O21" s="4"/>
      <c r="P21" s="5"/>
      <c r="Q21" s="4">
        <v>10</v>
      </c>
      <c r="R21" s="4"/>
      <c r="S21" s="4">
        <v>266</v>
      </c>
      <c r="T21" s="4"/>
      <c r="U21" s="4">
        <v>0.3989314719981441</v>
      </c>
    </row>
    <row r="22" spans="3:21" x14ac:dyDescent="0.2">
      <c r="C22" s="2" t="s">
        <v>2</v>
      </c>
      <c r="D22" s="2" t="s">
        <v>48</v>
      </c>
      <c r="E22" s="2">
        <v>1</v>
      </c>
      <c r="F22" s="40">
        <v>1975.9999999999998</v>
      </c>
      <c r="G22" s="3">
        <v>15808</v>
      </c>
      <c r="H22" s="4">
        <v>8.0000000000000018</v>
      </c>
      <c r="I22" s="3">
        <v>0</v>
      </c>
      <c r="J22" s="3">
        <v>80.280074582632693</v>
      </c>
      <c r="K22" s="4">
        <v>1</v>
      </c>
      <c r="L22" s="4">
        <v>1975.9999999999998</v>
      </c>
      <c r="M22" s="4">
        <v>11.386404569214406</v>
      </c>
      <c r="N22" s="4">
        <v>5</v>
      </c>
      <c r="O22" s="4"/>
      <c r="P22" s="5">
        <v>717.23368421052635</v>
      </c>
      <c r="Q22" s="4">
        <v>10</v>
      </c>
      <c r="R22" s="4"/>
      <c r="S22" s="4">
        <v>19760</v>
      </c>
      <c r="T22" s="4"/>
      <c r="U22" s="4">
        <v>0</v>
      </c>
    </row>
    <row r="23" spans="3:21" x14ac:dyDescent="0.2">
      <c r="C23" s="2" t="s">
        <v>3</v>
      </c>
      <c r="D23" s="2" t="s">
        <v>48</v>
      </c>
      <c r="E23" s="2">
        <v>1</v>
      </c>
      <c r="F23" s="40">
        <v>1248</v>
      </c>
      <c r="G23" s="3">
        <v>9984</v>
      </c>
      <c r="H23" s="4">
        <v>8</v>
      </c>
      <c r="I23" s="3">
        <v>608.00056485102982</v>
      </c>
      <c r="J23" s="3">
        <v>266.35024744748654</v>
      </c>
      <c r="K23" s="4">
        <v>3</v>
      </c>
      <c r="L23" s="4">
        <v>416</v>
      </c>
      <c r="M23" s="4">
        <v>11.813768076015959</v>
      </c>
      <c r="N23" s="4">
        <v>5</v>
      </c>
      <c r="O23" s="4"/>
      <c r="P23" s="5"/>
      <c r="Q23" s="4">
        <v>10</v>
      </c>
      <c r="R23" s="4"/>
      <c r="S23" s="4">
        <v>4160</v>
      </c>
      <c r="T23" s="4"/>
      <c r="U23" s="4">
        <v>0.24854532291403114</v>
      </c>
    </row>
    <row r="24" spans="3:21" x14ac:dyDescent="0.2">
      <c r="C24" s="2" t="s">
        <v>4</v>
      </c>
      <c r="D24" s="2" t="s">
        <v>48</v>
      </c>
      <c r="E24" s="2">
        <v>1</v>
      </c>
      <c r="F24" s="40">
        <v>987.99999999999989</v>
      </c>
      <c r="G24" s="3">
        <v>7904</v>
      </c>
      <c r="H24" s="4">
        <v>8.0000000000000018</v>
      </c>
      <c r="I24" s="3">
        <v>512.00047566402509</v>
      </c>
      <c r="J24" s="3">
        <v>106.40009884893021</v>
      </c>
      <c r="K24" s="4">
        <v>1</v>
      </c>
      <c r="L24" s="4">
        <v>987.99999999999989</v>
      </c>
      <c r="M24" s="4">
        <v>12.08123024672263</v>
      </c>
      <c r="N24" s="4">
        <v>5</v>
      </c>
      <c r="O24" s="4"/>
      <c r="P24" s="5"/>
      <c r="Q24" s="4">
        <v>8</v>
      </c>
      <c r="R24" s="4"/>
      <c r="S24" s="4">
        <v>7903.9999999999991</v>
      </c>
      <c r="T24" s="4"/>
      <c r="U24" s="4">
        <v>0.26438062049581146</v>
      </c>
    </row>
    <row r="25" spans="3:21" x14ac:dyDescent="0.2">
      <c r="C25" s="2" t="s">
        <v>5</v>
      </c>
      <c r="D25" s="2" t="s">
        <v>48</v>
      </c>
      <c r="E25" s="2">
        <v>1</v>
      </c>
      <c r="F25" s="40">
        <v>216</v>
      </c>
      <c r="G25" s="3">
        <v>864</v>
      </c>
      <c r="H25" s="4">
        <v>4</v>
      </c>
      <c r="I25" s="3">
        <v>36.000033445126761</v>
      </c>
      <c r="J25" s="3">
        <v>12.600011705794367</v>
      </c>
      <c r="K25" s="4">
        <v>6</v>
      </c>
      <c r="L25" s="4">
        <v>36</v>
      </c>
      <c r="M25" s="4">
        <v>16.76568758741092</v>
      </c>
      <c r="N25" s="4">
        <v>222.27453499999999</v>
      </c>
      <c r="O25" s="4">
        <v>1119.4456</v>
      </c>
      <c r="P25" s="5">
        <v>503.45820000000003</v>
      </c>
      <c r="Q25" s="4">
        <v>8</v>
      </c>
      <c r="R25" s="4"/>
      <c r="S25" s="4">
        <v>288.00000000000006</v>
      </c>
      <c r="T25" s="4">
        <v>1887.788</v>
      </c>
      <c r="U25" s="4">
        <v>0.17005732620433708</v>
      </c>
    </row>
    <row r="26" spans="3:21" x14ac:dyDescent="0.2">
      <c r="C26" s="2" t="s">
        <v>6</v>
      </c>
      <c r="D26" s="2" t="s">
        <v>48</v>
      </c>
      <c r="E26" s="2">
        <v>1</v>
      </c>
      <c r="F26" s="40">
        <v>624</v>
      </c>
      <c r="G26" s="3">
        <v>2496</v>
      </c>
      <c r="H26" s="4">
        <v>4</v>
      </c>
      <c r="I26" s="3">
        <v>200.00018580625979</v>
      </c>
      <c r="J26" s="3">
        <v>70.000065032190932</v>
      </c>
      <c r="K26" s="4">
        <v>1.39</v>
      </c>
      <c r="L26" s="4">
        <v>448.92086330935257</v>
      </c>
      <c r="M26" s="4">
        <v>14.381152343052261</v>
      </c>
      <c r="N26" s="4">
        <v>19.267381</v>
      </c>
      <c r="O26" s="4"/>
      <c r="P26" s="5"/>
      <c r="Q26" s="4">
        <v>10</v>
      </c>
      <c r="R26" s="4"/>
      <c r="S26" s="4">
        <v>4489.2086330935253</v>
      </c>
      <c r="T26" s="4"/>
      <c r="U26" s="4">
        <v>0.32703331962372517</v>
      </c>
    </row>
    <row r="27" spans="3:21" x14ac:dyDescent="0.2">
      <c r="C27" s="2" t="s">
        <v>7</v>
      </c>
      <c r="D27" s="2" t="s">
        <v>48</v>
      </c>
      <c r="E27" s="2">
        <v>1</v>
      </c>
      <c r="F27" s="40">
        <v>342</v>
      </c>
      <c r="G27" s="3">
        <v>1368</v>
      </c>
      <c r="H27" s="4">
        <v>4</v>
      </c>
      <c r="I27" s="3">
        <v>0</v>
      </c>
      <c r="J27" s="3">
        <v>0</v>
      </c>
      <c r="K27" s="4">
        <v>99.999999999999986</v>
      </c>
      <c r="L27" s="4">
        <v>3.4200000000000004</v>
      </c>
      <c r="M27" s="4">
        <v>8.0563237733001145</v>
      </c>
      <c r="N27" s="4">
        <v>4</v>
      </c>
      <c r="O27" s="4"/>
      <c r="P27" s="5"/>
      <c r="Q27" s="4"/>
      <c r="R27" s="4">
        <v>0.25</v>
      </c>
      <c r="S27" s="4">
        <v>85.500000000000014</v>
      </c>
      <c r="T27" s="4"/>
      <c r="U27" s="4">
        <v>0</v>
      </c>
    </row>
    <row r="28" spans="3:21" x14ac:dyDescent="0.2">
      <c r="C28" s="2" t="s">
        <v>11</v>
      </c>
      <c r="D28" s="2" t="s">
        <v>48</v>
      </c>
      <c r="E28" s="2">
        <v>1</v>
      </c>
      <c r="F28" s="40">
        <v>99</v>
      </c>
      <c r="G28" s="3">
        <v>396</v>
      </c>
      <c r="H28" s="4">
        <v>4</v>
      </c>
      <c r="I28" s="3">
        <v>80.00007432250392</v>
      </c>
      <c r="J28" s="3">
        <v>28.000026012876376</v>
      </c>
      <c r="K28" s="4">
        <v>4</v>
      </c>
      <c r="L28" s="4">
        <v>24.75</v>
      </c>
      <c r="M28" s="4">
        <v>21.527799999999999</v>
      </c>
      <c r="N28" s="4">
        <v>10</v>
      </c>
      <c r="O28" s="4"/>
      <c r="P28" s="5"/>
      <c r="Q28" s="4">
        <v>8</v>
      </c>
      <c r="R28" s="4"/>
      <c r="S28" s="4">
        <v>198.00000000000003</v>
      </c>
      <c r="T28" s="4"/>
      <c r="U28" s="4">
        <v>1.8448633787710047</v>
      </c>
    </row>
    <row r="29" spans="3:21" x14ac:dyDescent="0.2">
      <c r="C29" s="2" t="s">
        <v>13</v>
      </c>
      <c r="D29" s="2" t="s">
        <v>48</v>
      </c>
      <c r="E29" s="2">
        <v>1</v>
      </c>
      <c r="F29" s="40">
        <v>477</v>
      </c>
      <c r="G29" s="3">
        <v>1908.0000000000002</v>
      </c>
      <c r="H29" s="4">
        <v>4.0000000000000009</v>
      </c>
      <c r="I29" s="3">
        <v>212.00019695463538</v>
      </c>
      <c r="J29" s="3">
        <v>74.200068934122385</v>
      </c>
      <c r="K29" s="4">
        <v>4</v>
      </c>
      <c r="L29" s="4">
        <v>119.25</v>
      </c>
      <c r="M29" s="4">
        <v>21.527799999999999</v>
      </c>
      <c r="N29" s="4">
        <v>10</v>
      </c>
      <c r="O29" s="4"/>
      <c r="P29" s="5"/>
      <c r="Q29" s="4">
        <v>8</v>
      </c>
      <c r="R29" s="4"/>
      <c r="S29" s="4">
        <v>954.00000000000011</v>
      </c>
      <c r="T29" s="4"/>
      <c r="U29" s="4">
        <v>1.4738292125069967</v>
      </c>
    </row>
    <row r="30" spans="3:21" x14ac:dyDescent="0.2">
      <c r="C30" s="2" t="s">
        <v>15</v>
      </c>
      <c r="D30" s="2" t="s">
        <v>48</v>
      </c>
      <c r="E30" s="2">
        <v>1</v>
      </c>
      <c r="F30" s="40">
        <v>320</v>
      </c>
      <c r="G30" s="3">
        <v>1280</v>
      </c>
      <c r="H30" s="4">
        <v>4</v>
      </c>
      <c r="I30" s="3">
        <v>20.00001858062598</v>
      </c>
      <c r="J30" s="3">
        <v>7.0000065032190939</v>
      </c>
      <c r="K30" s="4">
        <v>10</v>
      </c>
      <c r="L30" s="4">
        <v>32</v>
      </c>
      <c r="M30" s="4">
        <v>9.2550358951736857</v>
      </c>
      <c r="N30" s="4">
        <v>4</v>
      </c>
      <c r="O30" s="4"/>
      <c r="P30" s="5"/>
      <c r="Q30" s="4"/>
      <c r="R30" s="4">
        <v>0.5</v>
      </c>
      <c r="S30" s="4">
        <v>160.00000000000003</v>
      </c>
      <c r="T30" s="4"/>
      <c r="U30" s="4">
        <v>1.0841145066220574</v>
      </c>
    </row>
    <row r="31" spans="3:21" x14ac:dyDescent="0.2">
      <c r="C31" s="2" t="s">
        <v>17</v>
      </c>
      <c r="D31" s="2" t="s">
        <v>48</v>
      </c>
      <c r="E31" s="2">
        <v>1</v>
      </c>
      <c r="F31" s="40">
        <v>99</v>
      </c>
      <c r="G31" s="3">
        <v>396</v>
      </c>
      <c r="H31" s="4">
        <v>4</v>
      </c>
      <c r="I31" s="3">
        <v>80.00007432250392</v>
      </c>
      <c r="J31" s="3">
        <v>28.000026012876376</v>
      </c>
      <c r="K31" s="4">
        <v>4</v>
      </c>
      <c r="L31" s="4">
        <v>24.75</v>
      </c>
      <c r="M31" s="4">
        <v>21.527799999999999</v>
      </c>
      <c r="N31" s="4">
        <v>10</v>
      </c>
      <c r="O31" s="4"/>
      <c r="P31" s="5"/>
      <c r="Q31" s="4">
        <v>8</v>
      </c>
      <c r="R31" s="4"/>
      <c r="S31" s="4">
        <v>198.00000000000003</v>
      </c>
      <c r="T31" s="4"/>
      <c r="U31" s="4">
        <v>1.8448633787710047</v>
      </c>
    </row>
    <row r="32" spans="3:21" x14ac:dyDescent="0.2">
      <c r="C32" s="2" t="s">
        <v>19</v>
      </c>
      <c r="D32" s="2" t="s">
        <v>48</v>
      </c>
      <c r="E32" s="2">
        <v>1</v>
      </c>
      <c r="F32" s="40">
        <v>477</v>
      </c>
      <c r="G32" s="3">
        <v>1908.0000000000002</v>
      </c>
      <c r="H32" s="4">
        <v>4.0000000000000009</v>
      </c>
      <c r="I32" s="3">
        <v>212.00019695463538</v>
      </c>
      <c r="J32" s="3">
        <v>74.200068934122385</v>
      </c>
      <c r="K32" s="4">
        <v>4</v>
      </c>
      <c r="L32" s="4">
        <v>119.25</v>
      </c>
      <c r="M32" s="4">
        <v>21.527799999999999</v>
      </c>
      <c r="N32" s="4">
        <v>10</v>
      </c>
      <c r="O32" s="4"/>
      <c r="P32" s="5"/>
      <c r="Q32" s="4">
        <v>8</v>
      </c>
      <c r="R32" s="4"/>
      <c r="S32" s="4">
        <v>954.00000000000011</v>
      </c>
      <c r="T32" s="4"/>
      <c r="U32" s="4">
        <v>1.4738292125069967</v>
      </c>
    </row>
    <row r="33" spans="3:21" x14ac:dyDescent="0.2">
      <c r="C33" s="2" t="s">
        <v>21</v>
      </c>
      <c r="D33" s="2" t="s">
        <v>48</v>
      </c>
      <c r="E33" s="2">
        <v>1</v>
      </c>
      <c r="F33" s="40">
        <v>99</v>
      </c>
      <c r="G33" s="3">
        <v>396</v>
      </c>
      <c r="H33" s="4">
        <v>4</v>
      </c>
      <c r="I33" s="3">
        <v>80.00007432250392</v>
      </c>
      <c r="J33" s="3">
        <v>28.000026012876376</v>
      </c>
      <c r="K33" s="4">
        <v>4</v>
      </c>
      <c r="L33" s="4">
        <v>24.75</v>
      </c>
      <c r="M33" s="4">
        <v>21.527799999999999</v>
      </c>
      <c r="N33" s="4">
        <v>10</v>
      </c>
      <c r="O33" s="4"/>
      <c r="P33" s="5"/>
      <c r="Q33" s="4">
        <v>8</v>
      </c>
      <c r="R33" s="4"/>
      <c r="S33" s="4">
        <v>198.00000000000003</v>
      </c>
      <c r="T33" s="4"/>
      <c r="U33" s="4">
        <v>1.8448633787710047</v>
      </c>
    </row>
    <row r="34" spans="3:21" x14ac:dyDescent="0.2">
      <c r="C34" s="2" t="s">
        <v>23</v>
      </c>
      <c r="D34" s="2" t="s">
        <v>48</v>
      </c>
      <c r="E34" s="2">
        <v>1</v>
      </c>
      <c r="F34" s="40">
        <v>477</v>
      </c>
      <c r="G34" s="3">
        <v>1908.0000000000002</v>
      </c>
      <c r="H34" s="4">
        <v>4.0000000000000009</v>
      </c>
      <c r="I34" s="3">
        <v>212.00019695463538</v>
      </c>
      <c r="J34" s="3">
        <v>74.200068934122385</v>
      </c>
      <c r="K34" s="4">
        <v>4</v>
      </c>
      <c r="L34" s="4">
        <v>119.25</v>
      </c>
      <c r="M34" s="4">
        <v>21.527799999999999</v>
      </c>
      <c r="N34" s="4">
        <v>10</v>
      </c>
      <c r="O34" s="4"/>
      <c r="P34" s="5"/>
      <c r="Q34" s="4">
        <v>8</v>
      </c>
      <c r="R34" s="4"/>
      <c r="S34" s="4">
        <v>954.00000000000011</v>
      </c>
      <c r="T34" s="4"/>
      <c r="U34" s="4">
        <v>1.4738292125069967</v>
      </c>
    </row>
    <row r="35" spans="3:21" x14ac:dyDescent="0.2">
      <c r="C35" s="2" t="s">
        <v>25</v>
      </c>
      <c r="D35" s="2" t="s">
        <v>48</v>
      </c>
      <c r="E35" s="2">
        <v>1</v>
      </c>
      <c r="F35" s="40">
        <v>320</v>
      </c>
      <c r="G35" s="3">
        <v>1280</v>
      </c>
      <c r="H35" s="4">
        <v>4</v>
      </c>
      <c r="I35" s="3">
        <v>20.00001858062598</v>
      </c>
      <c r="J35" s="3">
        <v>7.0000065032190939</v>
      </c>
      <c r="K35" s="4">
        <v>10</v>
      </c>
      <c r="L35" s="4">
        <v>32</v>
      </c>
      <c r="M35" s="4">
        <v>9.2550358951736857</v>
      </c>
      <c r="N35" s="4">
        <v>4</v>
      </c>
      <c r="O35" s="4"/>
      <c r="P35" s="5"/>
      <c r="Q35" s="4"/>
      <c r="R35" s="4">
        <v>0.5</v>
      </c>
      <c r="S35" s="4">
        <v>160.00000000000003</v>
      </c>
      <c r="T35" s="4"/>
      <c r="U35" s="4">
        <v>1.0841145066220574</v>
      </c>
    </row>
    <row r="36" spans="3:21" x14ac:dyDescent="0.2">
      <c r="C36" s="2" t="s">
        <v>27</v>
      </c>
      <c r="D36" s="2" t="s">
        <v>48</v>
      </c>
      <c r="E36" s="2">
        <v>1</v>
      </c>
      <c r="F36" s="40">
        <v>99</v>
      </c>
      <c r="G36" s="3">
        <v>396</v>
      </c>
      <c r="H36" s="4">
        <v>4</v>
      </c>
      <c r="I36" s="3">
        <v>80.00007432250392</v>
      </c>
      <c r="J36" s="3">
        <v>28.000026012876376</v>
      </c>
      <c r="K36" s="4">
        <v>4</v>
      </c>
      <c r="L36" s="4">
        <v>24.75</v>
      </c>
      <c r="M36" s="4">
        <v>21.527799999999999</v>
      </c>
      <c r="N36" s="4">
        <v>10</v>
      </c>
      <c r="O36" s="4"/>
      <c r="P36" s="5"/>
      <c r="Q36" s="4">
        <v>8</v>
      </c>
      <c r="R36" s="4"/>
      <c r="S36" s="4">
        <v>198.00000000000003</v>
      </c>
      <c r="T36" s="4"/>
      <c r="U36" s="4">
        <v>1.8448633787710047</v>
      </c>
    </row>
    <row r="37" spans="3:21" x14ac:dyDescent="0.2">
      <c r="C37" s="2" t="s">
        <v>29</v>
      </c>
      <c r="D37" s="2" t="s">
        <v>48</v>
      </c>
      <c r="E37" s="2">
        <v>1</v>
      </c>
      <c r="F37" s="40">
        <v>477</v>
      </c>
      <c r="G37" s="3">
        <v>1908.0000000000002</v>
      </c>
      <c r="H37" s="4">
        <v>4.0000000000000009</v>
      </c>
      <c r="I37" s="3">
        <v>212.00019695463538</v>
      </c>
      <c r="J37" s="3">
        <v>74.200068934122385</v>
      </c>
      <c r="K37" s="4">
        <v>4</v>
      </c>
      <c r="L37" s="4">
        <v>119.25</v>
      </c>
      <c r="M37" s="4">
        <v>21.527799999999999</v>
      </c>
      <c r="N37" s="4">
        <v>10</v>
      </c>
      <c r="O37" s="4"/>
      <c r="P37" s="5"/>
      <c r="Q37" s="4">
        <v>8</v>
      </c>
      <c r="R37" s="4"/>
      <c r="S37" s="4">
        <v>954.00000000000011</v>
      </c>
      <c r="T37" s="4"/>
      <c r="U37" s="4">
        <v>1.4738292125069967</v>
      </c>
    </row>
    <row r="38" spans="3:21" x14ac:dyDescent="0.2">
      <c r="C38" s="2" t="s">
        <v>31</v>
      </c>
      <c r="D38" s="2" t="s">
        <v>48</v>
      </c>
      <c r="E38" s="2">
        <v>1</v>
      </c>
      <c r="F38" s="40">
        <v>99</v>
      </c>
      <c r="G38" s="3">
        <v>396</v>
      </c>
      <c r="H38" s="4">
        <v>4</v>
      </c>
      <c r="I38" s="3">
        <v>80.00007432250392</v>
      </c>
      <c r="J38" s="3">
        <v>28.000026012876376</v>
      </c>
      <c r="K38" s="4">
        <v>4</v>
      </c>
      <c r="L38" s="4">
        <v>24.75</v>
      </c>
      <c r="M38" s="4">
        <v>21.527799999999999</v>
      </c>
      <c r="N38" s="4">
        <v>10</v>
      </c>
      <c r="O38" s="4"/>
      <c r="P38" s="5"/>
      <c r="Q38" s="4">
        <v>8</v>
      </c>
      <c r="R38" s="4"/>
      <c r="S38" s="4">
        <v>198.00000000000003</v>
      </c>
      <c r="T38" s="4"/>
      <c r="U38" s="4">
        <v>1.8448633787710047</v>
      </c>
    </row>
    <row r="39" spans="3:21" x14ac:dyDescent="0.2">
      <c r="C39" s="2" t="s">
        <v>33</v>
      </c>
      <c r="D39" s="2" t="s">
        <v>48</v>
      </c>
      <c r="E39" s="2">
        <v>1</v>
      </c>
      <c r="F39" s="40">
        <v>477</v>
      </c>
      <c r="G39" s="3">
        <v>1908.0000000000002</v>
      </c>
      <c r="H39" s="4">
        <v>4.0000000000000009</v>
      </c>
      <c r="I39" s="3">
        <v>212.00019695463538</v>
      </c>
      <c r="J39" s="3">
        <v>74.200068934122385</v>
      </c>
      <c r="K39" s="4">
        <v>4</v>
      </c>
      <c r="L39" s="4">
        <v>119.25</v>
      </c>
      <c r="M39" s="4">
        <v>21.527799999999999</v>
      </c>
      <c r="N39" s="4">
        <v>20</v>
      </c>
      <c r="O39" s="4"/>
      <c r="P39" s="5"/>
      <c r="Q39" s="4">
        <v>8</v>
      </c>
      <c r="R39" s="4"/>
      <c r="S39" s="4">
        <v>954.00000000000011</v>
      </c>
      <c r="T39" s="4"/>
      <c r="U39" s="4">
        <v>1.4738292125069967</v>
      </c>
    </row>
    <row r="40" spans="3:21" x14ac:dyDescent="0.2">
      <c r="C40" s="2" t="s">
        <v>35</v>
      </c>
      <c r="D40" s="2" t="s">
        <v>48</v>
      </c>
      <c r="E40" s="2">
        <v>1</v>
      </c>
      <c r="F40" s="40">
        <v>320</v>
      </c>
      <c r="G40" s="3">
        <v>1280</v>
      </c>
      <c r="H40" s="4">
        <v>4</v>
      </c>
      <c r="I40" s="3">
        <v>20.00001858062598</v>
      </c>
      <c r="J40" s="3">
        <v>7.0000065032190939</v>
      </c>
      <c r="K40" s="4">
        <v>10</v>
      </c>
      <c r="L40" s="4">
        <v>32</v>
      </c>
      <c r="M40" s="4">
        <v>9.2550358951736857</v>
      </c>
      <c r="N40" s="4">
        <v>4</v>
      </c>
      <c r="O40" s="4"/>
      <c r="P40" s="5"/>
      <c r="Q40" s="4"/>
      <c r="R40" s="4">
        <v>0.5</v>
      </c>
      <c r="S40" s="4">
        <v>160.00000000000003</v>
      </c>
      <c r="T40" s="4"/>
      <c r="U40" s="4">
        <v>1.0841145066220574</v>
      </c>
    </row>
    <row r="41" spans="3:21" x14ac:dyDescent="0.2">
      <c r="C41" s="2" t="s">
        <v>37</v>
      </c>
      <c r="D41" s="2" t="s">
        <v>48</v>
      </c>
      <c r="E41" s="2">
        <v>1</v>
      </c>
      <c r="F41" s="40">
        <v>99</v>
      </c>
      <c r="G41" s="3">
        <v>396</v>
      </c>
      <c r="H41" s="4">
        <v>4</v>
      </c>
      <c r="I41" s="3">
        <v>80.00007432250392</v>
      </c>
      <c r="J41" s="3">
        <v>28.000026012876376</v>
      </c>
      <c r="K41" s="4">
        <v>4</v>
      </c>
      <c r="L41" s="4">
        <v>24.75</v>
      </c>
      <c r="M41" s="4">
        <v>21.527799999999999</v>
      </c>
      <c r="N41" s="4">
        <v>10</v>
      </c>
      <c r="O41" s="4"/>
      <c r="P41" s="5"/>
      <c r="Q41" s="4">
        <v>8</v>
      </c>
      <c r="R41" s="4"/>
      <c r="S41" s="4">
        <v>198.00000000000003</v>
      </c>
      <c r="T41" s="4"/>
      <c r="U41" s="4">
        <v>1.8448633787710047</v>
      </c>
    </row>
    <row r="42" spans="3:21" x14ac:dyDescent="0.2">
      <c r="C42" s="2" t="s">
        <v>39</v>
      </c>
      <c r="D42" s="2" t="s">
        <v>48</v>
      </c>
      <c r="E42" s="2">
        <v>1</v>
      </c>
      <c r="F42" s="40">
        <v>477</v>
      </c>
      <c r="G42" s="3">
        <v>1908.0000000000002</v>
      </c>
      <c r="H42" s="4">
        <v>4.0000000000000009</v>
      </c>
      <c r="I42" s="3">
        <v>212.00019695463538</v>
      </c>
      <c r="J42" s="3">
        <v>74.200068934122385</v>
      </c>
      <c r="K42" s="4">
        <v>4</v>
      </c>
      <c r="L42" s="4">
        <v>119.25</v>
      </c>
      <c r="M42" s="4">
        <v>21.527799999999999</v>
      </c>
      <c r="N42" s="4">
        <v>20</v>
      </c>
      <c r="O42" s="4"/>
      <c r="P42" s="5"/>
      <c r="Q42" s="4">
        <v>8</v>
      </c>
      <c r="R42" s="4"/>
      <c r="S42" s="4">
        <v>954.00000000000011</v>
      </c>
      <c r="T42" s="4"/>
      <c r="U42" s="4">
        <v>1.4738292125069967</v>
      </c>
    </row>
    <row r="43" spans="3:21" x14ac:dyDescent="0.2">
      <c r="C43" s="2" t="s">
        <v>41</v>
      </c>
      <c r="D43" s="2" t="s">
        <v>48</v>
      </c>
      <c r="E43" s="2">
        <v>1</v>
      </c>
      <c r="F43" s="40">
        <v>1140</v>
      </c>
      <c r="G43" s="3">
        <v>4560</v>
      </c>
      <c r="H43" s="4">
        <v>4</v>
      </c>
      <c r="I43" s="3">
        <v>200.00018580625979</v>
      </c>
      <c r="J43" s="3">
        <v>70.000065032190932</v>
      </c>
      <c r="K43" s="4"/>
      <c r="L43" s="4">
        <v>0</v>
      </c>
      <c r="M43" s="4">
        <v>10.745007634074613</v>
      </c>
      <c r="N43" s="4">
        <v>4</v>
      </c>
      <c r="O43" s="4"/>
      <c r="P43" s="5"/>
      <c r="Q43" s="4"/>
      <c r="R43" s="4">
        <v>0.5</v>
      </c>
      <c r="S43" s="4">
        <v>570.00000000000011</v>
      </c>
      <c r="T43" s="4"/>
      <c r="U43" s="4">
        <v>1.1993507210894703</v>
      </c>
    </row>
    <row r="44" spans="3:21" x14ac:dyDescent="0.2">
      <c r="C44" s="2" t="s">
        <v>43</v>
      </c>
      <c r="D44" s="2" t="s">
        <v>48</v>
      </c>
      <c r="E44" s="2">
        <v>1</v>
      </c>
      <c r="F44" s="40">
        <v>210</v>
      </c>
      <c r="G44" s="3">
        <v>840</v>
      </c>
      <c r="H44" s="4">
        <v>4</v>
      </c>
      <c r="I44" s="3">
        <v>60.000055741877937</v>
      </c>
      <c r="J44" s="3">
        <v>21.000019509657278</v>
      </c>
      <c r="K44" s="4"/>
      <c r="L44" s="4">
        <v>0</v>
      </c>
      <c r="M44" s="4">
        <v>12.008569843590054</v>
      </c>
      <c r="N44" s="4">
        <v>4</v>
      </c>
      <c r="O44" s="4"/>
      <c r="P44" s="5"/>
      <c r="Q44" s="4"/>
      <c r="R44" s="4">
        <v>0.5</v>
      </c>
      <c r="S44" s="4">
        <v>105.00000000000001</v>
      </c>
      <c r="T44" s="4"/>
      <c r="U44" s="4">
        <v>1.3118698542171521</v>
      </c>
    </row>
    <row r="45" spans="3:21" x14ac:dyDescent="0.2">
      <c r="C45" s="2" t="s">
        <v>45</v>
      </c>
      <c r="D45" s="2" t="s">
        <v>48</v>
      </c>
      <c r="E45" s="2">
        <v>1</v>
      </c>
      <c r="F45" s="40">
        <v>210</v>
      </c>
      <c r="G45" s="3">
        <v>840</v>
      </c>
      <c r="H45" s="4">
        <v>4</v>
      </c>
      <c r="I45" s="3">
        <v>116.00010776763069</v>
      </c>
      <c r="J45" s="3">
        <v>40.600037718670741</v>
      </c>
      <c r="K45" s="4">
        <v>10</v>
      </c>
      <c r="L45" s="4">
        <v>21</v>
      </c>
      <c r="M45" s="4">
        <v>9.6068558748720445</v>
      </c>
      <c r="N45" s="4">
        <v>4</v>
      </c>
      <c r="O45" s="4"/>
      <c r="P45" s="5">
        <v>197.49913043478261</v>
      </c>
      <c r="Q45" s="4">
        <v>25</v>
      </c>
      <c r="R45" s="4"/>
      <c r="S45" s="4">
        <v>300</v>
      </c>
      <c r="T45" s="4">
        <v>300</v>
      </c>
      <c r="U45" s="4">
        <v>1.5839615761440911</v>
      </c>
    </row>
    <row r="46" spans="3:21" x14ac:dyDescent="0.2">
      <c r="C46" s="2" t="s">
        <v>1</v>
      </c>
      <c r="D46" s="2" t="s">
        <v>48</v>
      </c>
      <c r="E46" s="2">
        <v>1</v>
      </c>
      <c r="F46" s="40">
        <v>532</v>
      </c>
      <c r="G46" s="3">
        <v>2128</v>
      </c>
      <c r="H46" s="4">
        <v>4</v>
      </c>
      <c r="I46" s="3">
        <v>208.00019323851021</v>
      </c>
      <c r="J46" s="3">
        <v>72.800067633478562</v>
      </c>
      <c r="K46" s="4">
        <v>20</v>
      </c>
      <c r="L46" s="4">
        <v>26.6</v>
      </c>
      <c r="M46" s="4">
        <v>20.099097668845307</v>
      </c>
      <c r="N46" s="4">
        <v>10.7639</v>
      </c>
      <c r="O46" s="4"/>
      <c r="P46" s="5"/>
      <c r="Q46" s="4">
        <v>10</v>
      </c>
      <c r="R46" s="4"/>
      <c r="S46" s="4">
        <v>266</v>
      </c>
      <c r="T46" s="4"/>
      <c r="U46" s="4">
        <v>1.4192744812935756</v>
      </c>
    </row>
    <row r="47" spans="3:21" x14ac:dyDescent="0.2">
      <c r="C47" s="2" t="s">
        <v>9</v>
      </c>
      <c r="D47" s="2" t="s">
        <v>48</v>
      </c>
      <c r="E47" s="2">
        <v>1</v>
      </c>
      <c r="F47" s="40">
        <v>840</v>
      </c>
      <c r="G47" s="3">
        <v>3360</v>
      </c>
      <c r="H47" s="4">
        <v>4</v>
      </c>
      <c r="I47" s="3">
        <v>236.00021925138654</v>
      </c>
      <c r="J47" s="3">
        <v>83.010077118888134</v>
      </c>
      <c r="K47" s="4">
        <v>4.3499999999999996</v>
      </c>
      <c r="L47" s="4">
        <v>193.10344827586206</v>
      </c>
      <c r="M47" s="4">
        <v>16.33872807042399</v>
      </c>
      <c r="N47" s="4">
        <v>10</v>
      </c>
      <c r="O47" s="4"/>
      <c r="P47" s="5"/>
      <c r="Q47" s="4">
        <v>8</v>
      </c>
      <c r="R47" s="4"/>
      <c r="S47" s="4">
        <v>1544.8275862068967</v>
      </c>
      <c r="T47" s="4"/>
      <c r="U47" s="4">
        <v>1.3070110734684566</v>
      </c>
    </row>
    <row r="48" spans="3:21" x14ac:dyDescent="0.2">
      <c r="C48" s="2" t="s">
        <v>8</v>
      </c>
      <c r="D48" s="2" t="s">
        <v>48</v>
      </c>
      <c r="E48" s="2">
        <v>1</v>
      </c>
      <c r="F48" s="40">
        <v>342</v>
      </c>
      <c r="G48" s="3">
        <v>1368</v>
      </c>
      <c r="H48" s="4">
        <v>4</v>
      </c>
      <c r="I48" s="3">
        <v>0</v>
      </c>
      <c r="J48" s="3">
        <v>0</v>
      </c>
      <c r="K48" s="4">
        <v>99.999999999999986</v>
      </c>
      <c r="L48" s="4">
        <v>3.4200000000000004</v>
      </c>
      <c r="M48" s="4">
        <v>8.0563237733001145</v>
      </c>
      <c r="N48" s="4">
        <v>4</v>
      </c>
      <c r="O48" s="4"/>
      <c r="P48" s="5"/>
      <c r="Q48" s="4"/>
      <c r="R48" s="4">
        <v>0.25</v>
      </c>
      <c r="S48" s="4">
        <v>85.500000000000014</v>
      </c>
      <c r="T48" s="4"/>
      <c r="U48" s="4">
        <v>1.0203430092954309</v>
      </c>
    </row>
    <row r="49" spans="1:21" x14ac:dyDescent="0.2">
      <c r="A49" s="32" t="s">
        <v>748</v>
      </c>
      <c r="B49" s="32" t="s">
        <v>182</v>
      </c>
      <c r="C49" s="32" t="s">
        <v>179</v>
      </c>
      <c r="D49" s="33"/>
      <c r="E49" s="33"/>
      <c r="F49" s="38">
        <f>SUMIF($D3:$D48,"yes",F3:F48)</f>
        <v>19592</v>
      </c>
      <c r="G49" s="38">
        <f>SUMIF($D3:$D48,"yes",G3:G48)</f>
        <v>95216</v>
      </c>
      <c r="H49" s="38"/>
      <c r="I49" s="38">
        <f>SUMIF($D3:$D48,"yes",I3:I48)</f>
        <v>6384.005930935813</v>
      </c>
      <c r="J49" s="38">
        <f>SUMIF($D3:$D48,"yes",J3:J48)</f>
        <v>2295.8421329072166</v>
      </c>
      <c r="K49" s="38"/>
      <c r="L49" s="38">
        <f>SUMIF($D3:$D48,"yes",L3:L48)</f>
        <v>6080.0643115852145</v>
      </c>
      <c r="M49" s="84">
        <f>SUMPRODUCT($F3:$F48,M3:M48)/$F49</f>
        <v>15.442120086681575</v>
      </c>
      <c r="N49" s="84">
        <f>SUMPRODUCT($F3:$F48,N3:N48)/$F49</f>
        <v>10.336001169048593</v>
      </c>
      <c r="O49" s="84">
        <f>SUMPRODUCT($F3:$F48,O3:O48)/$F49</f>
        <v>12.341784891792569</v>
      </c>
      <c r="P49" s="5">
        <f>SUM(P3:P48)</f>
        <v>1615.6901450800915</v>
      </c>
      <c r="Q49" s="4"/>
      <c r="R49" s="4">
        <f>S49/F49</f>
        <v>2.8370271651337498</v>
      </c>
      <c r="S49" s="4">
        <f>SUM(S3:S48)</f>
        <v>55583.036219300426</v>
      </c>
      <c r="T49" s="4"/>
      <c r="U49" s="84">
        <f>SUMPRODUCT($F3:$F48,U3:U48)/$F49</f>
        <v>0.70380364170917831</v>
      </c>
    </row>
    <row r="50" spans="1:21" x14ac:dyDescent="0.2">
      <c r="C50" s="2" t="s">
        <v>10</v>
      </c>
      <c r="D50" s="2" t="s">
        <v>48</v>
      </c>
      <c r="E50" s="2">
        <v>1</v>
      </c>
      <c r="F50" s="40">
        <v>99</v>
      </c>
      <c r="G50" s="3">
        <v>396</v>
      </c>
      <c r="H50" s="4">
        <v>4</v>
      </c>
      <c r="I50" s="3">
        <v>80.00007432250392</v>
      </c>
      <c r="J50" s="3">
        <v>28.000026012876376</v>
      </c>
      <c r="K50" s="4">
        <v>4</v>
      </c>
      <c r="L50" s="4">
        <v>24.75</v>
      </c>
      <c r="M50" s="4">
        <v>21.527799999999999</v>
      </c>
      <c r="N50" s="4">
        <v>10</v>
      </c>
      <c r="O50" s="4"/>
      <c r="P50" s="5"/>
      <c r="Q50" s="4">
        <v>8</v>
      </c>
      <c r="R50" s="4"/>
      <c r="S50" s="4">
        <v>198.00000000000003</v>
      </c>
      <c r="T50" s="4"/>
      <c r="U50" s="4">
        <v>0.82452036947557372</v>
      </c>
    </row>
    <row r="51" spans="1:21" x14ac:dyDescent="0.2">
      <c r="C51" s="2" t="s">
        <v>12</v>
      </c>
      <c r="D51" s="2" t="s">
        <v>48</v>
      </c>
      <c r="E51" s="2">
        <v>1</v>
      </c>
      <c r="F51" s="40">
        <v>477</v>
      </c>
      <c r="G51" s="3">
        <v>1908.0000000000002</v>
      </c>
      <c r="H51" s="4">
        <v>4.0000000000000009</v>
      </c>
      <c r="I51" s="3">
        <v>212.00019695463538</v>
      </c>
      <c r="J51" s="3">
        <v>74.200068934122385</v>
      </c>
      <c r="K51" s="4">
        <v>4</v>
      </c>
      <c r="L51" s="4">
        <v>119.25</v>
      </c>
      <c r="M51" s="4">
        <v>21.527799999999999</v>
      </c>
      <c r="N51" s="4">
        <v>10</v>
      </c>
      <c r="O51" s="4"/>
      <c r="P51" s="5"/>
      <c r="Q51" s="4">
        <v>8</v>
      </c>
      <c r="R51" s="4"/>
      <c r="S51" s="4">
        <v>954.00000000000011</v>
      </c>
      <c r="T51" s="4"/>
      <c r="U51" s="4">
        <v>0.45348620321156552</v>
      </c>
    </row>
    <row r="52" spans="1:21" x14ac:dyDescent="0.2">
      <c r="C52" s="2" t="s">
        <v>14</v>
      </c>
      <c r="D52" s="2" t="s">
        <v>48</v>
      </c>
      <c r="E52" s="2">
        <v>1</v>
      </c>
      <c r="F52" s="40">
        <v>320</v>
      </c>
      <c r="G52" s="3">
        <v>1280</v>
      </c>
      <c r="H52" s="4">
        <v>4</v>
      </c>
      <c r="I52" s="3">
        <v>20.00001858062598</v>
      </c>
      <c r="J52" s="3">
        <v>7.0000065032190939</v>
      </c>
      <c r="K52" s="4">
        <v>10</v>
      </c>
      <c r="L52" s="4">
        <v>32</v>
      </c>
      <c r="M52" s="4">
        <v>9.2550358951736857</v>
      </c>
      <c r="N52" s="4">
        <v>4</v>
      </c>
      <c r="O52" s="4"/>
      <c r="P52" s="5"/>
      <c r="Q52" s="4"/>
      <c r="R52" s="4">
        <v>0.5</v>
      </c>
      <c r="S52" s="4">
        <v>160.00000000000003</v>
      </c>
      <c r="T52" s="4"/>
      <c r="U52" s="4">
        <v>6.3771497326626403E-2</v>
      </c>
    </row>
    <row r="53" spans="1:21" x14ac:dyDescent="0.2">
      <c r="C53" s="2" t="s">
        <v>16</v>
      </c>
      <c r="D53" s="2" t="s">
        <v>48</v>
      </c>
      <c r="E53" s="2">
        <v>1</v>
      </c>
      <c r="F53" s="40">
        <v>99</v>
      </c>
      <c r="G53" s="3">
        <v>396</v>
      </c>
      <c r="H53" s="4">
        <v>4</v>
      </c>
      <c r="I53" s="3">
        <v>80.00007432250392</v>
      </c>
      <c r="J53" s="3">
        <v>28.000026012876376</v>
      </c>
      <c r="K53" s="4">
        <v>4</v>
      </c>
      <c r="L53" s="4">
        <v>24.75</v>
      </c>
      <c r="M53" s="4">
        <v>21.527799999999999</v>
      </c>
      <c r="N53" s="4">
        <v>10</v>
      </c>
      <c r="O53" s="4"/>
      <c r="P53" s="5"/>
      <c r="Q53" s="4">
        <v>8</v>
      </c>
      <c r="R53" s="4"/>
      <c r="S53" s="4">
        <v>198.00000000000003</v>
      </c>
      <c r="T53" s="4"/>
      <c r="U53" s="4">
        <v>0.82452036947557372</v>
      </c>
    </row>
    <row r="54" spans="1:21" x14ac:dyDescent="0.2">
      <c r="C54" s="2" t="s">
        <v>18</v>
      </c>
      <c r="D54" s="2" t="s">
        <v>48</v>
      </c>
      <c r="E54" s="2">
        <v>1</v>
      </c>
      <c r="F54" s="40">
        <v>477</v>
      </c>
      <c r="G54" s="3">
        <v>1908.0000000000002</v>
      </c>
      <c r="H54" s="4">
        <v>4.0000000000000009</v>
      </c>
      <c r="I54" s="3">
        <v>212.00019695463538</v>
      </c>
      <c r="J54" s="3">
        <v>74.200068934122385</v>
      </c>
      <c r="K54" s="4">
        <v>4</v>
      </c>
      <c r="L54" s="4">
        <v>119.25</v>
      </c>
      <c r="M54" s="4">
        <v>21.527799999999999</v>
      </c>
      <c r="N54" s="4">
        <v>10</v>
      </c>
      <c r="O54" s="4"/>
      <c r="P54" s="5"/>
      <c r="Q54" s="4">
        <v>8</v>
      </c>
      <c r="R54" s="4"/>
      <c r="S54" s="4">
        <v>954.00000000000011</v>
      </c>
      <c r="T54" s="4"/>
      <c r="U54" s="4">
        <v>0.45348620321156552</v>
      </c>
    </row>
    <row r="55" spans="1:21" x14ac:dyDescent="0.2">
      <c r="C55" s="2" t="s">
        <v>20</v>
      </c>
      <c r="D55" s="2" t="s">
        <v>48</v>
      </c>
      <c r="E55" s="2">
        <v>1</v>
      </c>
      <c r="F55" s="40">
        <v>99</v>
      </c>
      <c r="G55" s="3">
        <v>396</v>
      </c>
      <c r="H55" s="4">
        <v>4</v>
      </c>
      <c r="I55" s="3">
        <v>80.00007432250392</v>
      </c>
      <c r="J55" s="3">
        <v>28.000026012876376</v>
      </c>
      <c r="K55" s="4">
        <v>4</v>
      </c>
      <c r="L55" s="4">
        <v>24.75</v>
      </c>
      <c r="M55" s="4">
        <v>21.527799999999999</v>
      </c>
      <c r="N55" s="4">
        <v>10</v>
      </c>
      <c r="O55" s="4"/>
      <c r="P55" s="5"/>
      <c r="Q55" s="4">
        <v>8</v>
      </c>
      <c r="R55" s="4"/>
      <c r="S55" s="4">
        <v>198.00000000000003</v>
      </c>
      <c r="T55" s="4"/>
      <c r="U55" s="4">
        <v>0.82452036947557372</v>
      </c>
    </row>
    <row r="56" spans="1:21" x14ac:dyDescent="0.2">
      <c r="C56" s="2" t="s">
        <v>22</v>
      </c>
      <c r="D56" s="2" t="s">
        <v>48</v>
      </c>
      <c r="E56" s="2">
        <v>1</v>
      </c>
      <c r="F56" s="40">
        <v>477</v>
      </c>
      <c r="G56" s="3">
        <v>1908.0000000000002</v>
      </c>
      <c r="H56" s="4">
        <v>4.0000000000000009</v>
      </c>
      <c r="I56" s="3">
        <v>212.00019695463538</v>
      </c>
      <c r="J56" s="3">
        <v>74.200068934122385</v>
      </c>
      <c r="K56" s="4">
        <v>4</v>
      </c>
      <c r="L56" s="4">
        <v>119.25</v>
      </c>
      <c r="M56" s="4">
        <v>21.527799999999999</v>
      </c>
      <c r="N56" s="4">
        <v>10</v>
      </c>
      <c r="O56" s="4"/>
      <c r="P56" s="5"/>
      <c r="Q56" s="4">
        <v>8</v>
      </c>
      <c r="R56" s="4"/>
      <c r="S56" s="4">
        <v>954.00000000000011</v>
      </c>
      <c r="T56" s="4"/>
      <c r="U56" s="4">
        <v>0.45348620321156552</v>
      </c>
    </row>
    <row r="57" spans="1:21" x14ac:dyDescent="0.2">
      <c r="C57" s="2" t="s">
        <v>24</v>
      </c>
      <c r="D57" s="2" t="s">
        <v>48</v>
      </c>
      <c r="E57" s="2">
        <v>1</v>
      </c>
      <c r="F57" s="40">
        <v>320</v>
      </c>
      <c r="G57" s="3">
        <v>1280</v>
      </c>
      <c r="H57" s="4">
        <v>4</v>
      </c>
      <c r="I57" s="3">
        <v>20.00001858062598</v>
      </c>
      <c r="J57" s="3">
        <v>7.0000065032190939</v>
      </c>
      <c r="K57" s="4">
        <v>10</v>
      </c>
      <c r="L57" s="4">
        <v>32</v>
      </c>
      <c r="M57" s="4">
        <v>9.2550358951736857</v>
      </c>
      <c r="N57" s="4">
        <v>4</v>
      </c>
      <c r="O57" s="4"/>
      <c r="P57" s="5"/>
      <c r="Q57" s="4"/>
      <c r="R57" s="4">
        <v>0.5</v>
      </c>
      <c r="S57" s="4">
        <v>160.00000000000003</v>
      </c>
      <c r="T57" s="4"/>
      <c r="U57" s="4">
        <v>6.3771497326626403E-2</v>
      </c>
    </row>
    <row r="58" spans="1:21" x14ac:dyDescent="0.2">
      <c r="C58" s="2" t="s">
        <v>26</v>
      </c>
      <c r="D58" s="2" t="s">
        <v>48</v>
      </c>
      <c r="E58" s="2">
        <v>1</v>
      </c>
      <c r="F58" s="40">
        <v>99</v>
      </c>
      <c r="G58" s="3">
        <v>396</v>
      </c>
      <c r="H58" s="4">
        <v>4</v>
      </c>
      <c r="I58" s="3">
        <v>80.00007432250392</v>
      </c>
      <c r="J58" s="3">
        <v>28.000026012876376</v>
      </c>
      <c r="K58" s="4">
        <v>4</v>
      </c>
      <c r="L58" s="4">
        <v>24.75</v>
      </c>
      <c r="M58" s="4">
        <v>21.527799999999999</v>
      </c>
      <c r="N58" s="4">
        <v>10</v>
      </c>
      <c r="O58" s="4"/>
      <c r="P58" s="5"/>
      <c r="Q58" s="4">
        <v>8</v>
      </c>
      <c r="R58" s="4"/>
      <c r="S58" s="4">
        <v>198.00000000000003</v>
      </c>
      <c r="T58" s="4"/>
      <c r="U58" s="4">
        <v>0.82452036947557372</v>
      </c>
    </row>
    <row r="59" spans="1:21" x14ac:dyDescent="0.2">
      <c r="C59" s="2" t="s">
        <v>28</v>
      </c>
      <c r="D59" s="2" t="s">
        <v>48</v>
      </c>
      <c r="E59" s="2">
        <v>1</v>
      </c>
      <c r="F59" s="40">
        <v>477</v>
      </c>
      <c r="G59" s="3">
        <v>1908.0000000000002</v>
      </c>
      <c r="H59" s="4">
        <v>4.0000000000000009</v>
      </c>
      <c r="I59" s="3">
        <v>212.00019695463538</v>
      </c>
      <c r="J59" s="3">
        <v>74.200068934122385</v>
      </c>
      <c r="K59" s="4">
        <v>4</v>
      </c>
      <c r="L59" s="4">
        <v>119.25</v>
      </c>
      <c r="M59" s="4">
        <v>21.527799999999999</v>
      </c>
      <c r="N59" s="4">
        <v>10</v>
      </c>
      <c r="O59" s="4"/>
      <c r="P59" s="5"/>
      <c r="Q59" s="4">
        <v>8</v>
      </c>
      <c r="R59" s="4"/>
      <c r="S59" s="4">
        <v>954.00000000000011</v>
      </c>
      <c r="T59" s="4"/>
      <c r="U59" s="4">
        <v>0.45348620321156552</v>
      </c>
    </row>
    <row r="60" spans="1:21" x14ac:dyDescent="0.2">
      <c r="C60" s="2" t="s">
        <v>30</v>
      </c>
      <c r="D60" s="2" t="s">
        <v>48</v>
      </c>
      <c r="E60" s="2">
        <v>1</v>
      </c>
      <c r="F60" s="40">
        <v>99</v>
      </c>
      <c r="G60" s="3">
        <v>396</v>
      </c>
      <c r="H60" s="4">
        <v>4</v>
      </c>
      <c r="I60" s="3">
        <v>80.00007432250392</v>
      </c>
      <c r="J60" s="3">
        <v>28.000026012876376</v>
      </c>
      <c r="K60" s="4">
        <v>4</v>
      </c>
      <c r="L60" s="4">
        <v>24.75</v>
      </c>
      <c r="M60" s="4">
        <v>21.527799999999999</v>
      </c>
      <c r="N60" s="4">
        <v>10</v>
      </c>
      <c r="O60" s="4"/>
      <c r="P60" s="5"/>
      <c r="Q60" s="4">
        <v>8</v>
      </c>
      <c r="R60" s="4"/>
      <c r="S60" s="4">
        <v>198.00000000000003</v>
      </c>
      <c r="T60" s="4"/>
      <c r="U60" s="4">
        <v>0.82452036947557372</v>
      </c>
    </row>
    <row r="61" spans="1:21" x14ac:dyDescent="0.2">
      <c r="C61" s="2" t="s">
        <v>32</v>
      </c>
      <c r="D61" s="2" t="s">
        <v>48</v>
      </c>
      <c r="E61" s="2">
        <v>1</v>
      </c>
      <c r="F61" s="40">
        <v>477</v>
      </c>
      <c r="G61" s="3">
        <v>1908.0000000000002</v>
      </c>
      <c r="H61" s="4">
        <v>4.0000000000000009</v>
      </c>
      <c r="I61" s="3">
        <v>212.00019695463538</v>
      </c>
      <c r="J61" s="3">
        <v>74.200068934122385</v>
      </c>
      <c r="K61" s="4">
        <v>4</v>
      </c>
      <c r="L61" s="4">
        <v>119.25</v>
      </c>
      <c r="M61" s="4">
        <v>21.527799999999999</v>
      </c>
      <c r="N61" s="4">
        <v>10</v>
      </c>
      <c r="O61" s="4"/>
      <c r="P61" s="5"/>
      <c r="Q61" s="4">
        <v>8</v>
      </c>
      <c r="R61" s="4"/>
      <c r="S61" s="4">
        <v>954.00000000000011</v>
      </c>
      <c r="T61" s="4"/>
      <c r="U61" s="4">
        <v>0.45348620321156552</v>
      </c>
    </row>
    <row r="62" spans="1:21" x14ac:dyDescent="0.2">
      <c r="C62" s="2" t="s">
        <v>34</v>
      </c>
      <c r="D62" s="2" t="s">
        <v>48</v>
      </c>
      <c r="E62" s="2">
        <v>1</v>
      </c>
      <c r="F62" s="40">
        <v>320</v>
      </c>
      <c r="G62" s="3">
        <v>1280</v>
      </c>
      <c r="H62" s="4">
        <v>4</v>
      </c>
      <c r="I62" s="3">
        <v>20.00001858062598</v>
      </c>
      <c r="J62" s="3">
        <v>7.0000065032190939</v>
      </c>
      <c r="K62" s="4">
        <v>10</v>
      </c>
      <c r="L62" s="4">
        <v>32</v>
      </c>
      <c r="M62" s="4">
        <v>9.2550358951736857</v>
      </c>
      <c r="N62" s="4">
        <v>4</v>
      </c>
      <c r="O62" s="4"/>
      <c r="P62" s="5"/>
      <c r="Q62" s="4"/>
      <c r="R62" s="4">
        <v>0.5</v>
      </c>
      <c r="S62" s="4">
        <v>160.00000000000003</v>
      </c>
      <c r="T62" s="4"/>
      <c r="U62" s="4">
        <v>6.3771497326626403E-2</v>
      </c>
    </row>
    <row r="63" spans="1:21" x14ac:dyDescent="0.2">
      <c r="C63" s="2" t="s">
        <v>36</v>
      </c>
      <c r="D63" s="2" t="s">
        <v>48</v>
      </c>
      <c r="E63" s="2">
        <v>1</v>
      </c>
      <c r="F63" s="40">
        <v>99</v>
      </c>
      <c r="G63" s="3">
        <v>396</v>
      </c>
      <c r="H63" s="4">
        <v>4</v>
      </c>
      <c r="I63" s="3">
        <v>80.00007432250392</v>
      </c>
      <c r="J63" s="3">
        <v>28.000026012876376</v>
      </c>
      <c r="K63" s="4">
        <v>4</v>
      </c>
      <c r="L63" s="4">
        <v>24.75</v>
      </c>
      <c r="M63" s="4">
        <v>21.527799999999999</v>
      </c>
      <c r="N63" s="4">
        <v>10</v>
      </c>
      <c r="O63" s="4"/>
      <c r="P63" s="5"/>
      <c r="Q63" s="4">
        <v>8</v>
      </c>
      <c r="R63" s="4"/>
      <c r="S63" s="4">
        <v>198.00000000000003</v>
      </c>
      <c r="T63" s="4"/>
      <c r="U63" s="4">
        <v>0.82452036947557372</v>
      </c>
    </row>
    <row r="64" spans="1:21" x14ac:dyDescent="0.2">
      <c r="C64" s="2" t="s">
        <v>38</v>
      </c>
      <c r="D64" s="2" t="s">
        <v>48</v>
      </c>
      <c r="E64" s="2">
        <v>1</v>
      </c>
      <c r="F64" s="40">
        <v>477</v>
      </c>
      <c r="G64" s="3">
        <v>1908.0000000000002</v>
      </c>
      <c r="H64" s="4">
        <v>4.0000000000000009</v>
      </c>
      <c r="I64" s="3">
        <v>212.00019695463538</v>
      </c>
      <c r="J64" s="3">
        <v>74.200068934122385</v>
      </c>
      <c r="K64" s="4">
        <v>4</v>
      </c>
      <c r="L64" s="4">
        <v>119.25</v>
      </c>
      <c r="M64" s="4">
        <v>21.527799999999999</v>
      </c>
      <c r="N64" s="4">
        <v>10</v>
      </c>
      <c r="O64" s="4"/>
      <c r="P64" s="5"/>
      <c r="Q64" s="4">
        <v>8</v>
      </c>
      <c r="R64" s="4"/>
      <c r="S64" s="4">
        <v>954.00000000000011</v>
      </c>
      <c r="T64" s="4"/>
      <c r="U64" s="4">
        <v>0.45348620321156552</v>
      </c>
    </row>
    <row r="65" spans="3:21" x14ac:dyDescent="0.2">
      <c r="C65" s="2" t="s">
        <v>40</v>
      </c>
      <c r="D65" s="2" t="s">
        <v>48</v>
      </c>
      <c r="E65" s="2">
        <v>1</v>
      </c>
      <c r="F65" s="40">
        <v>1140</v>
      </c>
      <c r="G65" s="3">
        <v>4560</v>
      </c>
      <c r="H65" s="4">
        <v>4</v>
      </c>
      <c r="I65" s="3">
        <v>200.00018580625979</v>
      </c>
      <c r="J65" s="3">
        <v>70.000065032190932</v>
      </c>
      <c r="K65" s="4"/>
      <c r="L65" s="4">
        <v>0</v>
      </c>
      <c r="M65" s="4">
        <v>10.745007634074613</v>
      </c>
      <c r="N65" s="4">
        <v>4</v>
      </c>
      <c r="O65" s="4"/>
      <c r="P65" s="5"/>
      <c r="Q65" s="4"/>
      <c r="R65" s="4">
        <v>0.5</v>
      </c>
      <c r="S65" s="4">
        <v>570.00000000000011</v>
      </c>
      <c r="T65" s="4"/>
      <c r="U65" s="4">
        <v>0.17900771179403904</v>
      </c>
    </row>
    <row r="66" spans="3:21" x14ac:dyDescent="0.2">
      <c r="C66" s="2" t="s">
        <v>42</v>
      </c>
      <c r="D66" s="2" t="s">
        <v>48</v>
      </c>
      <c r="E66" s="2">
        <v>1</v>
      </c>
      <c r="F66" s="40">
        <v>210</v>
      </c>
      <c r="G66" s="3">
        <v>840</v>
      </c>
      <c r="H66" s="4">
        <v>4</v>
      </c>
      <c r="I66" s="3">
        <v>60.000055741877937</v>
      </c>
      <c r="J66" s="3">
        <v>21.000019509657278</v>
      </c>
      <c r="K66" s="4"/>
      <c r="L66" s="4">
        <v>0</v>
      </c>
      <c r="M66" s="4">
        <v>12.008569843590054</v>
      </c>
      <c r="N66" s="4">
        <v>4</v>
      </c>
      <c r="O66" s="4"/>
      <c r="P66" s="5"/>
      <c r="Q66" s="4"/>
      <c r="R66" s="4">
        <v>0.5</v>
      </c>
      <c r="S66" s="4">
        <v>105.00000000000001</v>
      </c>
      <c r="T66" s="4"/>
      <c r="U66" s="4">
        <v>0.29152684492172071</v>
      </c>
    </row>
    <row r="67" spans="3:21" x14ac:dyDescent="0.2">
      <c r="C67" s="2" t="s">
        <v>44</v>
      </c>
      <c r="D67" s="2" t="s">
        <v>48</v>
      </c>
      <c r="E67" s="2">
        <v>1</v>
      </c>
      <c r="F67" s="40">
        <v>210</v>
      </c>
      <c r="G67" s="3">
        <v>840</v>
      </c>
      <c r="H67" s="4">
        <v>4</v>
      </c>
      <c r="I67" s="3">
        <v>116.00010776763069</v>
      </c>
      <c r="J67" s="3">
        <v>40.600037718670741</v>
      </c>
      <c r="K67" s="4">
        <v>10</v>
      </c>
      <c r="L67" s="4">
        <v>21</v>
      </c>
      <c r="M67" s="4">
        <v>9.6068558748720445</v>
      </c>
      <c r="N67" s="4">
        <v>4</v>
      </c>
      <c r="O67" s="4"/>
      <c r="P67" s="5">
        <v>197.49913043478261</v>
      </c>
      <c r="Q67" s="4">
        <v>25</v>
      </c>
      <c r="R67" s="4"/>
      <c r="S67" s="4">
        <v>300</v>
      </c>
      <c r="T67" s="4">
        <v>300</v>
      </c>
      <c r="U67" s="4">
        <v>0.56361856684866019</v>
      </c>
    </row>
    <row r="68" spans="3:21" x14ac:dyDescent="0.2">
      <c r="C68" s="2" t="s">
        <v>0</v>
      </c>
      <c r="D68" s="2" t="s">
        <v>48</v>
      </c>
      <c r="E68" s="2">
        <v>1</v>
      </c>
      <c r="F68" s="40">
        <v>532</v>
      </c>
      <c r="G68" s="3">
        <v>2128</v>
      </c>
      <c r="H68" s="4">
        <v>4</v>
      </c>
      <c r="I68" s="3">
        <v>208.00019323851021</v>
      </c>
      <c r="J68" s="3">
        <v>72.800067633478562</v>
      </c>
      <c r="K68" s="4">
        <v>20</v>
      </c>
      <c r="L68" s="4">
        <v>26.6</v>
      </c>
      <c r="M68" s="4">
        <v>20.099097668845307</v>
      </c>
      <c r="N68" s="4">
        <v>10.7639</v>
      </c>
      <c r="O68" s="4"/>
      <c r="P68" s="5"/>
      <c r="Q68" s="4">
        <v>10</v>
      </c>
      <c r="R68" s="4"/>
      <c r="S68" s="4">
        <v>266</v>
      </c>
      <c r="T68" s="4"/>
      <c r="U68" s="4">
        <v>0.3989314719981441</v>
      </c>
    </row>
    <row r="69" spans="3:21" x14ac:dyDescent="0.2">
      <c r="C69" s="2" t="s">
        <v>2</v>
      </c>
      <c r="D69" s="2" t="s">
        <v>48</v>
      </c>
      <c r="E69" s="2">
        <v>1</v>
      </c>
      <c r="F69" s="40">
        <v>1975.9999999999998</v>
      </c>
      <c r="G69" s="3">
        <v>15808</v>
      </c>
      <c r="H69" s="4">
        <v>8.0000000000000018</v>
      </c>
      <c r="I69" s="3">
        <v>0</v>
      </c>
      <c r="J69" s="3">
        <v>80.280074582632693</v>
      </c>
      <c r="K69" s="4">
        <v>1</v>
      </c>
      <c r="L69" s="4">
        <v>1975.9999999999998</v>
      </c>
      <c r="M69" s="4">
        <v>11.386404569214406</v>
      </c>
      <c r="N69" s="4">
        <v>5</v>
      </c>
      <c r="O69" s="4"/>
      <c r="P69" s="5">
        <v>717.23368421052635</v>
      </c>
      <c r="Q69" s="4">
        <v>10</v>
      </c>
      <c r="R69" s="4"/>
      <c r="S69" s="4">
        <v>19760</v>
      </c>
      <c r="T69" s="4"/>
      <c r="U69" s="4">
        <v>0</v>
      </c>
    </row>
    <row r="70" spans="3:21" x14ac:dyDescent="0.2">
      <c r="C70" s="2" t="s">
        <v>3</v>
      </c>
      <c r="D70" s="2" t="s">
        <v>48</v>
      </c>
      <c r="E70" s="2">
        <v>1</v>
      </c>
      <c r="F70" s="40">
        <v>1248</v>
      </c>
      <c r="G70" s="3">
        <v>9984</v>
      </c>
      <c r="H70" s="4">
        <v>8</v>
      </c>
      <c r="I70" s="3">
        <v>608.00056485102982</v>
      </c>
      <c r="J70" s="3">
        <v>266.35024744748654</v>
      </c>
      <c r="K70" s="4">
        <v>3</v>
      </c>
      <c r="L70" s="4">
        <v>416</v>
      </c>
      <c r="M70" s="4">
        <v>11.813768076015959</v>
      </c>
      <c r="N70" s="4">
        <v>5</v>
      </c>
      <c r="O70" s="4"/>
      <c r="P70" s="5"/>
      <c r="Q70" s="4">
        <v>10</v>
      </c>
      <c r="R70" s="4"/>
      <c r="S70" s="4">
        <v>4160</v>
      </c>
      <c r="T70" s="4"/>
      <c r="U70" s="4">
        <v>0.24854532291403114</v>
      </c>
    </row>
    <row r="71" spans="3:21" x14ac:dyDescent="0.2">
      <c r="C71" s="2" t="s">
        <v>4</v>
      </c>
      <c r="D71" s="2" t="s">
        <v>48</v>
      </c>
      <c r="E71" s="2">
        <v>1</v>
      </c>
      <c r="F71" s="40">
        <v>987.99999999999989</v>
      </c>
      <c r="G71" s="3">
        <v>7904</v>
      </c>
      <c r="H71" s="4">
        <v>8.0000000000000018</v>
      </c>
      <c r="I71" s="3">
        <v>512.00047566402509</v>
      </c>
      <c r="J71" s="3">
        <v>106.40009884893021</v>
      </c>
      <c r="K71" s="4">
        <v>1</v>
      </c>
      <c r="L71" s="4">
        <v>987.99999999999989</v>
      </c>
      <c r="M71" s="4">
        <v>12.08123024672263</v>
      </c>
      <c r="N71" s="4">
        <v>5</v>
      </c>
      <c r="O71" s="4"/>
      <c r="P71" s="5"/>
      <c r="Q71" s="4">
        <v>8</v>
      </c>
      <c r="R71" s="4"/>
      <c r="S71" s="4">
        <v>7903.9999999999991</v>
      </c>
      <c r="T71" s="4"/>
      <c r="U71" s="4">
        <v>0.26438062049581146</v>
      </c>
    </row>
    <row r="72" spans="3:21" x14ac:dyDescent="0.2">
      <c r="C72" s="2" t="s">
        <v>5</v>
      </c>
      <c r="D72" s="2" t="s">
        <v>48</v>
      </c>
      <c r="E72" s="2">
        <v>1</v>
      </c>
      <c r="F72" s="40">
        <v>216</v>
      </c>
      <c r="G72" s="3">
        <v>864</v>
      </c>
      <c r="H72" s="4">
        <v>4</v>
      </c>
      <c r="I72" s="3">
        <v>36.000033445126761</v>
      </c>
      <c r="J72" s="3">
        <v>12.600011705794367</v>
      </c>
      <c r="K72" s="4">
        <v>6</v>
      </c>
      <c r="L72" s="4">
        <v>36</v>
      </c>
      <c r="M72" s="4">
        <v>16.76568758741092</v>
      </c>
      <c r="N72" s="4">
        <v>222.27453499999999</v>
      </c>
      <c r="O72" s="4">
        <v>1119.4456</v>
      </c>
      <c r="P72" s="5">
        <v>503.45820000000003</v>
      </c>
      <c r="Q72" s="4">
        <v>8</v>
      </c>
      <c r="R72" s="4"/>
      <c r="S72" s="4">
        <v>288.00000000000006</v>
      </c>
      <c r="T72" s="4">
        <v>1887.788</v>
      </c>
      <c r="U72" s="4">
        <v>0.17005732620433708</v>
      </c>
    </row>
    <row r="73" spans="3:21" x14ac:dyDescent="0.2">
      <c r="C73" s="2" t="s">
        <v>6</v>
      </c>
      <c r="D73" s="2" t="s">
        <v>48</v>
      </c>
      <c r="E73" s="2">
        <v>1</v>
      </c>
      <c r="F73" s="40">
        <v>624</v>
      </c>
      <c r="G73" s="3">
        <v>2496</v>
      </c>
      <c r="H73" s="4">
        <v>4</v>
      </c>
      <c r="I73" s="3">
        <v>200.00018580625979</v>
      </c>
      <c r="J73" s="3">
        <v>70.000065032190932</v>
      </c>
      <c r="K73" s="4">
        <v>1.39</v>
      </c>
      <c r="L73" s="4">
        <v>448.92086330935257</v>
      </c>
      <c r="M73" s="4">
        <v>14.381152343052261</v>
      </c>
      <c r="N73" s="4">
        <v>19.267381</v>
      </c>
      <c r="O73" s="4"/>
      <c r="P73" s="5"/>
      <c r="Q73" s="4">
        <v>10</v>
      </c>
      <c r="R73" s="4"/>
      <c r="S73" s="4">
        <v>4489.2086330935253</v>
      </c>
      <c r="T73" s="4"/>
      <c r="U73" s="4">
        <v>0.32703331962372517</v>
      </c>
    </row>
    <row r="74" spans="3:21" x14ac:dyDescent="0.2">
      <c r="C74" s="2" t="s">
        <v>7</v>
      </c>
      <c r="D74" s="2" t="s">
        <v>48</v>
      </c>
      <c r="E74" s="2">
        <v>1</v>
      </c>
      <c r="F74" s="40">
        <v>342</v>
      </c>
      <c r="G74" s="3">
        <v>1368</v>
      </c>
      <c r="H74" s="4">
        <v>4</v>
      </c>
      <c r="I74" s="3">
        <v>0</v>
      </c>
      <c r="J74" s="3">
        <v>0</v>
      </c>
      <c r="K74" s="4">
        <v>99.999999999999986</v>
      </c>
      <c r="L74" s="4">
        <v>3.4200000000000004</v>
      </c>
      <c r="M74" s="4">
        <v>8.0563237733001145</v>
      </c>
      <c r="N74" s="4">
        <v>4</v>
      </c>
      <c r="O74" s="4"/>
      <c r="P74" s="5"/>
      <c r="Q74" s="4"/>
      <c r="R74" s="4">
        <v>0.25</v>
      </c>
      <c r="S74" s="4">
        <v>85.500000000000014</v>
      </c>
      <c r="T74" s="4"/>
      <c r="U74" s="4">
        <v>0</v>
      </c>
    </row>
    <row r="75" spans="3:21" x14ac:dyDescent="0.2">
      <c r="C75" s="2" t="s">
        <v>11</v>
      </c>
      <c r="D75" s="2" t="s">
        <v>48</v>
      </c>
      <c r="E75" s="2">
        <v>1</v>
      </c>
      <c r="F75" s="40">
        <v>99</v>
      </c>
      <c r="G75" s="3">
        <v>396</v>
      </c>
      <c r="H75" s="4">
        <v>4</v>
      </c>
      <c r="I75" s="3">
        <v>80.00007432250392</v>
      </c>
      <c r="J75" s="3">
        <v>28.000026012876376</v>
      </c>
      <c r="K75" s="4">
        <v>4</v>
      </c>
      <c r="L75" s="4">
        <v>24.75</v>
      </c>
      <c r="M75" s="4">
        <v>21.527799999999999</v>
      </c>
      <c r="N75" s="4">
        <v>10</v>
      </c>
      <c r="O75" s="4"/>
      <c r="P75" s="5"/>
      <c r="Q75" s="4">
        <v>8</v>
      </c>
      <c r="R75" s="4"/>
      <c r="S75" s="4">
        <v>198.00000000000003</v>
      </c>
      <c r="T75" s="4"/>
      <c r="U75" s="4">
        <v>1.8448633787710047</v>
      </c>
    </row>
    <row r="76" spans="3:21" x14ac:dyDescent="0.2">
      <c r="C76" s="2" t="s">
        <v>13</v>
      </c>
      <c r="D76" s="2" t="s">
        <v>48</v>
      </c>
      <c r="E76" s="2">
        <v>1</v>
      </c>
      <c r="F76" s="40">
        <v>477</v>
      </c>
      <c r="G76" s="3">
        <v>1908.0000000000002</v>
      </c>
      <c r="H76" s="4">
        <v>4.0000000000000009</v>
      </c>
      <c r="I76" s="3">
        <v>212.00019695463538</v>
      </c>
      <c r="J76" s="3">
        <v>74.200068934122385</v>
      </c>
      <c r="K76" s="4">
        <v>4</v>
      </c>
      <c r="L76" s="4">
        <v>119.25</v>
      </c>
      <c r="M76" s="4">
        <v>21.527799999999999</v>
      </c>
      <c r="N76" s="4">
        <v>10</v>
      </c>
      <c r="O76" s="4"/>
      <c r="P76" s="5"/>
      <c r="Q76" s="4">
        <v>8</v>
      </c>
      <c r="R76" s="4"/>
      <c r="S76" s="4">
        <v>954.00000000000011</v>
      </c>
      <c r="T76" s="4"/>
      <c r="U76" s="4">
        <v>1.4738292125069967</v>
      </c>
    </row>
    <row r="77" spans="3:21" x14ac:dyDescent="0.2">
      <c r="C77" s="2" t="s">
        <v>15</v>
      </c>
      <c r="D77" s="2" t="s">
        <v>48</v>
      </c>
      <c r="E77" s="2">
        <v>1</v>
      </c>
      <c r="F77" s="40">
        <v>320</v>
      </c>
      <c r="G77" s="3">
        <v>1280</v>
      </c>
      <c r="H77" s="4">
        <v>4</v>
      </c>
      <c r="I77" s="3">
        <v>20.00001858062598</v>
      </c>
      <c r="J77" s="3">
        <v>7.0000065032190939</v>
      </c>
      <c r="K77" s="4">
        <v>10</v>
      </c>
      <c r="L77" s="4">
        <v>32</v>
      </c>
      <c r="M77" s="4">
        <v>9.2550358951736857</v>
      </c>
      <c r="N77" s="4">
        <v>4</v>
      </c>
      <c r="O77" s="4"/>
      <c r="P77" s="5"/>
      <c r="Q77" s="4"/>
      <c r="R77" s="4">
        <v>0.5</v>
      </c>
      <c r="S77" s="4">
        <v>160.00000000000003</v>
      </c>
      <c r="T77" s="4"/>
      <c r="U77" s="4">
        <v>1.0841145066220574</v>
      </c>
    </row>
    <row r="78" spans="3:21" x14ac:dyDescent="0.2">
      <c r="C78" s="2" t="s">
        <v>17</v>
      </c>
      <c r="D78" s="2" t="s">
        <v>48</v>
      </c>
      <c r="E78" s="2">
        <v>1</v>
      </c>
      <c r="F78" s="40">
        <v>99</v>
      </c>
      <c r="G78" s="3">
        <v>396</v>
      </c>
      <c r="H78" s="4">
        <v>4</v>
      </c>
      <c r="I78" s="3">
        <v>80.00007432250392</v>
      </c>
      <c r="J78" s="3">
        <v>28.000026012876376</v>
      </c>
      <c r="K78" s="4">
        <v>4</v>
      </c>
      <c r="L78" s="4">
        <v>24.75</v>
      </c>
      <c r="M78" s="4">
        <v>21.527799999999999</v>
      </c>
      <c r="N78" s="4">
        <v>10</v>
      </c>
      <c r="O78" s="4"/>
      <c r="P78" s="5"/>
      <c r="Q78" s="4">
        <v>8</v>
      </c>
      <c r="R78" s="4"/>
      <c r="S78" s="4">
        <v>198.00000000000003</v>
      </c>
      <c r="T78" s="4"/>
      <c r="U78" s="4">
        <v>1.8448633787710047</v>
      </c>
    </row>
    <row r="79" spans="3:21" x14ac:dyDescent="0.2">
      <c r="C79" s="2" t="s">
        <v>19</v>
      </c>
      <c r="D79" s="2" t="s">
        <v>48</v>
      </c>
      <c r="E79" s="2">
        <v>1</v>
      </c>
      <c r="F79" s="40">
        <v>477</v>
      </c>
      <c r="G79" s="3">
        <v>1908.0000000000002</v>
      </c>
      <c r="H79" s="4">
        <v>4.0000000000000009</v>
      </c>
      <c r="I79" s="3">
        <v>212.00019695463538</v>
      </c>
      <c r="J79" s="3">
        <v>74.200068934122385</v>
      </c>
      <c r="K79" s="4">
        <v>4</v>
      </c>
      <c r="L79" s="4">
        <v>119.25</v>
      </c>
      <c r="M79" s="4">
        <v>21.527799999999999</v>
      </c>
      <c r="N79" s="4">
        <v>10</v>
      </c>
      <c r="O79" s="4"/>
      <c r="P79" s="5"/>
      <c r="Q79" s="4">
        <v>8</v>
      </c>
      <c r="R79" s="4"/>
      <c r="S79" s="4">
        <v>954.00000000000011</v>
      </c>
      <c r="T79" s="4"/>
      <c r="U79" s="4">
        <v>1.4738292125069967</v>
      </c>
    </row>
    <row r="80" spans="3:21" x14ac:dyDescent="0.2">
      <c r="C80" s="2" t="s">
        <v>21</v>
      </c>
      <c r="D80" s="2" t="s">
        <v>48</v>
      </c>
      <c r="E80" s="2">
        <v>1</v>
      </c>
      <c r="F80" s="40">
        <v>99</v>
      </c>
      <c r="G80" s="3">
        <v>396</v>
      </c>
      <c r="H80" s="4">
        <v>4</v>
      </c>
      <c r="I80" s="3">
        <v>80.00007432250392</v>
      </c>
      <c r="J80" s="3">
        <v>28.000026012876376</v>
      </c>
      <c r="K80" s="4">
        <v>4</v>
      </c>
      <c r="L80" s="4">
        <v>24.75</v>
      </c>
      <c r="M80" s="4">
        <v>21.527799999999999</v>
      </c>
      <c r="N80" s="4">
        <v>10</v>
      </c>
      <c r="O80" s="4"/>
      <c r="P80" s="5"/>
      <c r="Q80" s="4">
        <v>8</v>
      </c>
      <c r="R80" s="4"/>
      <c r="S80" s="4">
        <v>198.00000000000003</v>
      </c>
      <c r="T80" s="4"/>
      <c r="U80" s="4">
        <v>1.8448633787710047</v>
      </c>
    </row>
    <row r="81" spans="1:21" x14ac:dyDescent="0.2">
      <c r="C81" s="2" t="s">
        <v>23</v>
      </c>
      <c r="D81" s="2" t="s">
        <v>48</v>
      </c>
      <c r="E81" s="2">
        <v>1</v>
      </c>
      <c r="F81" s="40">
        <v>477</v>
      </c>
      <c r="G81" s="3">
        <v>1908.0000000000002</v>
      </c>
      <c r="H81" s="4">
        <v>4.0000000000000009</v>
      </c>
      <c r="I81" s="3">
        <v>212.00019695463538</v>
      </c>
      <c r="J81" s="3">
        <v>74.200068934122385</v>
      </c>
      <c r="K81" s="4">
        <v>4</v>
      </c>
      <c r="L81" s="4">
        <v>119.25</v>
      </c>
      <c r="M81" s="4">
        <v>21.527799999999999</v>
      </c>
      <c r="N81" s="4">
        <v>10</v>
      </c>
      <c r="O81" s="4"/>
      <c r="P81" s="5"/>
      <c r="Q81" s="4">
        <v>8</v>
      </c>
      <c r="R81" s="4"/>
      <c r="S81" s="4">
        <v>954.00000000000011</v>
      </c>
      <c r="T81" s="4"/>
      <c r="U81" s="4">
        <v>1.4738292125069967</v>
      </c>
    </row>
    <row r="82" spans="1:21" x14ac:dyDescent="0.2">
      <c r="C82" s="2" t="s">
        <v>25</v>
      </c>
      <c r="D82" s="2" t="s">
        <v>48</v>
      </c>
      <c r="E82" s="2">
        <v>1</v>
      </c>
      <c r="F82" s="40">
        <v>320</v>
      </c>
      <c r="G82" s="3">
        <v>1280</v>
      </c>
      <c r="H82" s="4">
        <v>4</v>
      </c>
      <c r="I82" s="3">
        <v>20.00001858062598</v>
      </c>
      <c r="J82" s="3">
        <v>7.0000065032190939</v>
      </c>
      <c r="K82" s="4">
        <v>10</v>
      </c>
      <c r="L82" s="4">
        <v>32</v>
      </c>
      <c r="M82" s="4">
        <v>9.2550358951736857</v>
      </c>
      <c r="N82" s="4">
        <v>4</v>
      </c>
      <c r="O82" s="4"/>
      <c r="P82" s="5"/>
      <c r="Q82" s="4"/>
      <c r="R82" s="4">
        <v>0.5</v>
      </c>
      <c r="S82" s="4">
        <v>160.00000000000003</v>
      </c>
      <c r="T82" s="4"/>
      <c r="U82" s="4">
        <v>1.0841145066220574</v>
      </c>
    </row>
    <row r="83" spans="1:21" x14ac:dyDescent="0.2">
      <c r="C83" s="2" t="s">
        <v>27</v>
      </c>
      <c r="D83" s="2" t="s">
        <v>48</v>
      </c>
      <c r="E83" s="2">
        <v>1</v>
      </c>
      <c r="F83" s="40">
        <v>99</v>
      </c>
      <c r="G83" s="3">
        <v>396</v>
      </c>
      <c r="H83" s="4">
        <v>4</v>
      </c>
      <c r="I83" s="3">
        <v>80.00007432250392</v>
      </c>
      <c r="J83" s="3">
        <v>28.000026012876376</v>
      </c>
      <c r="K83" s="4">
        <v>4</v>
      </c>
      <c r="L83" s="4">
        <v>24.75</v>
      </c>
      <c r="M83" s="4">
        <v>21.527799999999999</v>
      </c>
      <c r="N83" s="4">
        <v>10</v>
      </c>
      <c r="O83" s="4"/>
      <c r="P83" s="5"/>
      <c r="Q83" s="4">
        <v>8</v>
      </c>
      <c r="R83" s="4"/>
      <c r="S83" s="4">
        <v>198.00000000000003</v>
      </c>
      <c r="T83" s="4"/>
      <c r="U83" s="4">
        <v>1.8448633787710047</v>
      </c>
    </row>
    <row r="84" spans="1:21" x14ac:dyDescent="0.2">
      <c r="C84" s="2" t="s">
        <v>29</v>
      </c>
      <c r="D84" s="2" t="s">
        <v>48</v>
      </c>
      <c r="E84" s="2">
        <v>1</v>
      </c>
      <c r="F84" s="40">
        <v>477</v>
      </c>
      <c r="G84" s="3">
        <v>1908.0000000000002</v>
      </c>
      <c r="H84" s="4">
        <v>4.0000000000000009</v>
      </c>
      <c r="I84" s="3">
        <v>212.00019695463538</v>
      </c>
      <c r="J84" s="3">
        <v>74.200068934122385</v>
      </c>
      <c r="K84" s="4">
        <v>4</v>
      </c>
      <c r="L84" s="4">
        <v>119.25</v>
      </c>
      <c r="M84" s="4">
        <v>21.527799999999999</v>
      </c>
      <c r="N84" s="4">
        <v>10</v>
      </c>
      <c r="O84" s="4"/>
      <c r="P84" s="5"/>
      <c r="Q84" s="4">
        <v>8</v>
      </c>
      <c r="R84" s="4"/>
      <c r="S84" s="4">
        <v>954.00000000000011</v>
      </c>
      <c r="T84" s="4"/>
      <c r="U84" s="4">
        <v>1.4738292125069967</v>
      </c>
    </row>
    <row r="85" spans="1:21" x14ac:dyDescent="0.2">
      <c r="C85" s="2" t="s">
        <v>31</v>
      </c>
      <c r="D85" s="2" t="s">
        <v>48</v>
      </c>
      <c r="E85" s="2">
        <v>1</v>
      </c>
      <c r="F85" s="40">
        <v>99</v>
      </c>
      <c r="G85" s="3">
        <v>396</v>
      </c>
      <c r="H85" s="4">
        <v>4</v>
      </c>
      <c r="I85" s="3">
        <v>80.00007432250392</v>
      </c>
      <c r="J85" s="3">
        <v>28.000026012876376</v>
      </c>
      <c r="K85" s="4">
        <v>4</v>
      </c>
      <c r="L85" s="4">
        <v>24.75</v>
      </c>
      <c r="M85" s="4">
        <v>21.527799999999999</v>
      </c>
      <c r="N85" s="4">
        <v>10</v>
      </c>
      <c r="O85" s="4"/>
      <c r="P85" s="5"/>
      <c r="Q85" s="4">
        <v>8</v>
      </c>
      <c r="R85" s="4"/>
      <c r="S85" s="4">
        <v>198.00000000000003</v>
      </c>
      <c r="T85" s="4"/>
      <c r="U85" s="4">
        <v>1.8448633787710047</v>
      </c>
    </row>
    <row r="86" spans="1:21" x14ac:dyDescent="0.2">
      <c r="C86" s="2" t="s">
        <v>33</v>
      </c>
      <c r="D86" s="2" t="s">
        <v>48</v>
      </c>
      <c r="E86" s="2">
        <v>1</v>
      </c>
      <c r="F86" s="40">
        <v>477</v>
      </c>
      <c r="G86" s="3">
        <v>1908.0000000000002</v>
      </c>
      <c r="H86" s="4">
        <v>4.0000000000000009</v>
      </c>
      <c r="I86" s="3">
        <v>212.00019695463538</v>
      </c>
      <c r="J86" s="3">
        <v>74.200068934122385</v>
      </c>
      <c r="K86" s="4">
        <v>4</v>
      </c>
      <c r="L86" s="4">
        <v>119.25</v>
      </c>
      <c r="M86" s="4">
        <v>21.527799999999999</v>
      </c>
      <c r="N86" s="4">
        <v>20</v>
      </c>
      <c r="O86" s="4"/>
      <c r="P86" s="5"/>
      <c r="Q86" s="4">
        <v>8</v>
      </c>
      <c r="R86" s="4"/>
      <c r="S86" s="4">
        <v>954.00000000000011</v>
      </c>
      <c r="T86" s="4"/>
      <c r="U86" s="4">
        <v>1.4738292125069967</v>
      </c>
    </row>
    <row r="87" spans="1:21" x14ac:dyDescent="0.2">
      <c r="C87" s="2" t="s">
        <v>35</v>
      </c>
      <c r="D87" s="2" t="s">
        <v>48</v>
      </c>
      <c r="E87" s="2">
        <v>1</v>
      </c>
      <c r="F87" s="40">
        <v>320</v>
      </c>
      <c r="G87" s="3">
        <v>1280</v>
      </c>
      <c r="H87" s="4">
        <v>4</v>
      </c>
      <c r="I87" s="3">
        <v>20.00001858062598</v>
      </c>
      <c r="J87" s="3">
        <v>7.0000065032190939</v>
      </c>
      <c r="K87" s="4">
        <v>10</v>
      </c>
      <c r="L87" s="4">
        <v>32</v>
      </c>
      <c r="M87" s="4">
        <v>9.2550358951736857</v>
      </c>
      <c r="N87" s="4">
        <v>4</v>
      </c>
      <c r="O87" s="4"/>
      <c r="P87" s="5"/>
      <c r="Q87" s="4"/>
      <c r="R87" s="4">
        <v>0.5</v>
      </c>
      <c r="S87" s="4">
        <v>160.00000000000003</v>
      </c>
      <c r="T87" s="4"/>
      <c r="U87" s="4">
        <v>1.0841145066220574</v>
      </c>
    </row>
    <row r="88" spans="1:21" x14ac:dyDescent="0.2">
      <c r="C88" s="2" t="s">
        <v>37</v>
      </c>
      <c r="D88" s="2" t="s">
        <v>48</v>
      </c>
      <c r="E88" s="2">
        <v>1</v>
      </c>
      <c r="F88" s="40">
        <v>99</v>
      </c>
      <c r="G88" s="3">
        <v>396</v>
      </c>
      <c r="H88" s="4">
        <v>4</v>
      </c>
      <c r="I88" s="3">
        <v>80.00007432250392</v>
      </c>
      <c r="J88" s="3">
        <v>28.000026012876376</v>
      </c>
      <c r="K88" s="4">
        <v>4</v>
      </c>
      <c r="L88" s="4">
        <v>24.75</v>
      </c>
      <c r="M88" s="4">
        <v>21.527799999999999</v>
      </c>
      <c r="N88" s="4">
        <v>10</v>
      </c>
      <c r="O88" s="4"/>
      <c r="P88" s="5"/>
      <c r="Q88" s="4">
        <v>8</v>
      </c>
      <c r="R88" s="4"/>
      <c r="S88" s="4">
        <v>198.00000000000003</v>
      </c>
      <c r="T88" s="4"/>
      <c r="U88" s="4">
        <v>1.8448633787710047</v>
      </c>
    </row>
    <row r="89" spans="1:21" x14ac:dyDescent="0.2">
      <c r="C89" s="2" t="s">
        <v>39</v>
      </c>
      <c r="D89" s="2" t="s">
        <v>48</v>
      </c>
      <c r="E89" s="2">
        <v>1</v>
      </c>
      <c r="F89" s="40">
        <v>477</v>
      </c>
      <c r="G89" s="3">
        <v>1908.0000000000002</v>
      </c>
      <c r="H89" s="4">
        <v>4.0000000000000009</v>
      </c>
      <c r="I89" s="3">
        <v>212.00019695463538</v>
      </c>
      <c r="J89" s="3">
        <v>74.200068934122385</v>
      </c>
      <c r="K89" s="4">
        <v>4</v>
      </c>
      <c r="L89" s="4">
        <v>119.25</v>
      </c>
      <c r="M89" s="4">
        <v>21.527799999999999</v>
      </c>
      <c r="N89" s="4">
        <v>20</v>
      </c>
      <c r="O89" s="4"/>
      <c r="P89" s="5"/>
      <c r="Q89" s="4">
        <v>8</v>
      </c>
      <c r="R89" s="4"/>
      <c r="S89" s="4">
        <v>954.00000000000011</v>
      </c>
      <c r="T89" s="4"/>
      <c r="U89" s="4">
        <v>1.4738292125069967</v>
      </c>
    </row>
    <row r="90" spans="1:21" x14ac:dyDescent="0.2">
      <c r="C90" s="2" t="s">
        <v>41</v>
      </c>
      <c r="D90" s="2" t="s">
        <v>48</v>
      </c>
      <c r="E90" s="2">
        <v>1</v>
      </c>
      <c r="F90" s="40">
        <v>1140</v>
      </c>
      <c r="G90" s="3">
        <v>4560</v>
      </c>
      <c r="H90" s="4">
        <v>4</v>
      </c>
      <c r="I90" s="3">
        <v>200.00018580625979</v>
      </c>
      <c r="J90" s="3">
        <v>70.000065032190932</v>
      </c>
      <c r="K90" s="4"/>
      <c r="L90" s="4">
        <v>0</v>
      </c>
      <c r="M90" s="4">
        <v>10.745007634074613</v>
      </c>
      <c r="N90" s="4">
        <v>4</v>
      </c>
      <c r="O90" s="4"/>
      <c r="P90" s="5"/>
      <c r="Q90" s="4"/>
      <c r="R90" s="4">
        <v>0.5</v>
      </c>
      <c r="S90" s="4">
        <v>570.00000000000011</v>
      </c>
      <c r="T90" s="4"/>
      <c r="U90" s="4">
        <v>1.1993507210894703</v>
      </c>
    </row>
    <row r="91" spans="1:21" x14ac:dyDescent="0.2">
      <c r="C91" s="2" t="s">
        <v>43</v>
      </c>
      <c r="D91" s="2" t="s">
        <v>48</v>
      </c>
      <c r="E91" s="2">
        <v>1</v>
      </c>
      <c r="F91" s="40">
        <v>210</v>
      </c>
      <c r="G91" s="3">
        <v>840</v>
      </c>
      <c r="H91" s="4">
        <v>4</v>
      </c>
      <c r="I91" s="3">
        <v>60.000055741877937</v>
      </c>
      <c r="J91" s="3">
        <v>21.000019509657278</v>
      </c>
      <c r="K91" s="4"/>
      <c r="L91" s="4">
        <v>0</v>
      </c>
      <c r="M91" s="4">
        <v>12.008569843590054</v>
      </c>
      <c r="N91" s="4">
        <v>4</v>
      </c>
      <c r="O91" s="4"/>
      <c r="P91" s="5"/>
      <c r="Q91" s="4"/>
      <c r="R91" s="4">
        <v>0.5</v>
      </c>
      <c r="S91" s="4">
        <v>105.00000000000001</v>
      </c>
      <c r="T91" s="4"/>
      <c r="U91" s="4">
        <v>1.3118698542171521</v>
      </c>
    </row>
    <row r="92" spans="1:21" x14ac:dyDescent="0.2">
      <c r="C92" s="2" t="s">
        <v>45</v>
      </c>
      <c r="D92" s="2" t="s">
        <v>48</v>
      </c>
      <c r="E92" s="2">
        <v>1</v>
      </c>
      <c r="F92" s="40">
        <v>210</v>
      </c>
      <c r="G92" s="3">
        <v>840</v>
      </c>
      <c r="H92" s="4">
        <v>4</v>
      </c>
      <c r="I92" s="3">
        <v>116.00010776763069</v>
      </c>
      <c r="J92" s="3">
        <v>40.600037718670741</v>
      </c>
      <c r="K92" s="4">
        <v>10</v>
      </c>
      <c r="L92" s="4">
        <v>21</v>
      </c>
      <c r="M92" s="4">
        <v>9.6068558748720445</v>
      </c>
      <c r="N92" s="4">
        <v>4</v>
      </c>
      <c r="O92" s="4"/>
      <c r="P92" s="5">
        <v>197.49913043478261</v>
      </c>
      <c r="Q92" s="4">
        <v>25</v>
      </c>
      <c r="R92" s="4"/>
      <c r="S92" s="4">
        <v>300</v>
      </c>
      <c r="T92" s="4">
        <v>300</v>
      </c>
      <c r="U92" s="4">
        <v>1.5839615761440911</v>
      </c>
    </row>
    <row r="93" spans="1:21" x14ac:dyDescent="0.2">
      <c r="C93" s="2" t="s">
        <v>1</v>
      </c>
      <c r="D93" s="2" t="s">
        <v>48</v>
      </c>
      <c r="E93" s="2">
        <v>1</v>
      </c>
      <c r="F93" s="40">
        <v>532</v>
      </c>
      <c r="G93" s="3">
        <v>2128</v>
      </c>
      <c r="H93" s="4">
        <v>4</v>
      </c>
      <c r="I93" s="3">
        <v>208.00019323851021</v>
      </c>
      <c r="J93" s="3">
        <v>72.800067633478562</v>
      </c>
      <c r="K93" s="4">
        <v>20</v>
      </c>
      <c r="L93" s="4">
        <v>26.6</v>
      </c>
      <c r="M93" s="4">
        <v>20.099097668845307</v>
      </c>
      <c r="N93" s="4">
        <v>10.7639</v>
      </c>
      <c r="O93" s="4"/>
      <c r="P93" s="5"/>
      <c r="Q93" s="4">
        <v>10</v>
      </c>
      <c r="R93" s="4"/>
      <c r="S93" s="4">
        <v>266</v>
      </c>
      <c r="T93" s="4"/>
      <c r="U93" s="4">
        <v>1.4192744812935756</v>
      </c>
    </row>
    <row r="94" spans="1:21" x14ac:dyDescent="0.2">
      <c r="C94" s="2" t="s">
        <v>9</v>
      </c>
      <c r="D94" s="2" t="s">
        <v>48</v>
      </c>
      <c r="E94" s="2">
        <v>1</v>
      </c>
      <c r="F94" s="40">
        <v>840</v>
      </c>
      <c r="G94" s="3">
        <v>3360</v>
      </c>
      <c r="H94" s="4">
        <v>4</v>
      </c>
      <c r="I94" s="3">
        <v>236.00021925138654</v>
      </c>
      <c r="J94" s="3">
        <v>83.010077118888134</v>
      </c>
      <c r="K94" s="4">
        <v>4.3499999999999996</v>
      </c>
      <c r="L94" s="4">
        <v>193.10344827586206</v>
      </c>
      <c r="M94" s="4">
        <v>16.33872807042399</v>
      </c>
      <c r="N94" s="4">
        <v>10</v>
      </c>
      <c r="O94" s="4"/>
      <c r="P94" s="5"/>
      <c r="Q94" s="4">
        <v>8</v>
      </c>
      <c r="R94" s="4"/>
      <c r="S94" s="4">
        <v>1544.8275862068967</v>
      </c>
      <c r="T94" s="4"/>
      <c r="U94" s="4">
        <v>1.3070110734684566</v>
      </c>
    </row>
    <row r="95" spans="1:21" x14ac:dyDescent="0.2">
      <c r="C95" s="2" t="s">
        <v>8</v>
      </c>
      <c r="D95" s="2" t="s">
        <v>48</v>
      </c>
      <c r="E95" s="2">
        <v>1</v>
      </c>
      <c r="F95" s="40">
        <v>342</v>
      </c>
      <c r="G95" s="3">
        <v>1368</v>
      </c>
      <c r="H95" s="4">
        <v>4</v>
      </c>
      <c r="I95" s="3">
        <v>0</v>
      </c>
      <c r="J95" s="3">
        <v>0</v>
      </c>
      <c r="K95" s="4">
        <v>99.999999999999986</v>
      </c>
      <c r="L95" s="4">
        <v>3.4200000000000004</v>
      </c>
      <c r="M95" s="4">
        <v>8.0563237733001145</v>
      </c>
      <c r="N95" s="4">
        <v>4</v>
      </c>
      <c r="O95" s="4"/>
      <c r="P95" s="5"/>
      <c r="Q95" s="4"/>
      <c r="R95" s="4">
        <v>0.25</v>
      </c>
      <c r="S95" s="4">
        <v>85.500000000000014</v>
      </c>
      <c r="T95" s="4"/>
      <c r="U95" s="4">
        <v>1.0203430092954309</v>
      </c>
    </row>
    <row r="96" spans="1:21" x14ac:dyDescent="0.2">
      <c r="A96" s="32" t="s">
        <v>749</v>
      </c>
      <c r="B96" s="32" t="s">
        <v>182</v>
      </c>
      <c r="C96" s="32" t="s">
        <v>179</v>
      </c>
      <c r="D96" s="33"/>
      <c r="E96" s="33"/>
      <c r="F96" s="38">
        <f>SUMIF($D50:$D95,"yes",F50:F95)</f>
        <v>19592</v>
      </c>
      <c r="G96" s="38">
        <f>SUMIF($D50:$D95,"yes",G50:G95)</f>
        <v>95216</v>
      </c>
      <c r="H96" s="38"/>
      <c r="I96" s="38">
        <f>SUMIF($D50:$D95,"yes",I50:I95)</f>
        <v>6384.005930935813</v>
      </c>
      <c r="J96" s="38">
        <f>SUMIF($D50:$D95,"yes",J50:J95)</f>
        <v>2295.8421329072166</v>
      </c>
      <c r="K96" s="38"/>
      <c r="L96" s="38">
        <f>SUMIF($D50:$D95,"yes",L50:L95)</f>
        <v>6080.0643115852145</v>
      </c>
      <c r="M96" s="84">
        <f>SUMPRODUCT($F50:$F95,M50:M95)/$F96</f>
        <v>15.442120086681575</v>
      </c>
      <c r="N96" s="84">
        <f>SUMPRODUCT($F50:$F95,N50:N95)/$F96</f>
        <v>10.336001169048593</v>
      </c>
      <c r="O96" s="84">
        <f>SUMPRODUCT($F50:$F95,O50:O95)/$F96</f>
        <v>12.341784891792569</v>
      </c>
      <c r="P96" s="5">
        <f>SUM(P50:P95)</f>
        <v>1615.6901450800915</v>
      </c>
      <c r="Q96" s="4"/>
      <c r="R96" s="4">
        <f>S96/F96</f>
        <v>2.8370271651337498</v>
      </c>
      <c r="S96" s="4">
        <f>SUM(S50:S95)</f>
        <v>55583.036219300426</v>
      </c>
      <c r="T96" s="4"/>
      <c r="U96" s="84">
        <f>SUMPRODUCT($F50:$F95,U50:U95)/$F96</f>
        <v>0.70380364170917831</v>
      </c>
    </row>
    <row r="97" spans="3:21" x14ac:dyDescent="0.2">
      <c r="C97" s="2" t="s">
        <v>10</v>
      </c>
      <c r="D97" s="2" t="s">
        <v>48</v>
      </c>
      <c r="E97" s="2">
        <v>1</v>
      </c>
      <c r="F97" s="40">
        <v>99</v>
      </c>
      <c r="G97" s="3">
        <v>396</v>
      </c>
      <c r="H97" s="4">
        <v>4</v>
      </c>
      <c r="I97" s="3">
        <v>80.00007432250392</v>
      </c>
      <c r="J97" s="3">
        <v>28.000026012876376</v>
      </c>
      <c r="K97" s="4">
        <v>4</v>
      </c>
      <c r="L97" s="4">
        <v>24.75</v>
      </c>
      <c r="M97" s="4">
        <v>15.069459999999998</v>
      </c>
      <c r="N97" s="4">
        <v>10</v>
      </c>
      <c r="O97" s="4"/>
      <c r="P97" s="5"/>
      <c r="Q97" s="4">
        <v>8</v>
      </c>
      <c r="R97" s="4"/>
      <c r="S97" s="4">
        <v>198.00000000000003</v>
      </c>
      <c r="T97" s="4"/>
      <c r="U97" s="4">
        <v>0.21987209852681966</v>
      </c>
    </row>
    <row r="98" spans="3:21" x14ac:dyDescent="0.2">
      <c r="C98" s="2" t="s">
        <v>12</v>
      </c>
      <c r="D98" s="2" t="s">
        <v>48</v>
      </c>
      <c r="E98" s="2">
        <v>1</v>
      </c>
      <c r="F98" s="40">
        <v>477</v>
      </c>
      <c r="G98" s="3">
        <v>1908.0000000000002</v>
      </c>
      <c r="H98" s="4">
        <v>4.0000000000000009</v>
      </c>
      <c r="I98" s="3">
        <v>212.00019695463538</v>
      </c>
      <c r="J98" s="3">
        <v>74.200068934122385</v>
      </c>
      <c r="K98" s="4">
        <v>4</v>
      </c>
      <c r="L98" s="4">
        <v>119.25</v>
      </c>
      <c r="M98" s="4">
        <v>15.069459999999998</v>
      </c>
      <c r="N98" s="4">
        <v>10</v>
      </c>
      <c r="O98" s="4"/>
      <c r="P98" s="5"/>
      <c r="Q98" s="4">
        <v>8</v>
      </c>
      <c r="R98" s="4"/>
      <c r="S98" s="4">
        <v>954.00000000000011</v>
      </c>
      <c r="T98" s="4"/>
      <c r="U98" s="4">
        <v>0.12092965418975081</v>
      </c>
    </row>
    <row r="99" spans="3:21" x14ac:dyDescent="0.2">
      <c r="C99" s="2" t="s">
        <v>14</v>
      </c>
      <c r="D99" s="2" t="s">
        <v>48</v>
      </c>
      <c r="E99" s="2">
        <v>1</v>
      </c>
      <c r="F99" s="40">
        <v>320</v>
      </c>
      <c r="G99" s="3">
        <v>1280</v>
      </c>
      <c r="H99" s="4">
        <v>4</v>
      </c>
      <c r="I99" s="3">
        <v>20.00001858062598</v>
      </c>
      <c r="J99" s="3">
        <v>7.0000065032190939</v>
      </c>
      <c r="K99" s="4">
        <v>10</v>
      </c>
      <c r="L99" s="4">
        <v>32</v>
      </c>
      <c r="M99" s="4">
        <v>5.3819499999999998</v>
      </c>
      <c r="N99" s="4">
        <v>4</v>
      </c>
      <c r="O99" s="4"/>
      <c r="P99" s="5"/>
      <c r="Q99" s="4"/>
      <c r="R99" s="4">
        <v>0.5</v>
      </c>
      <c r="S99" s="4">
        <v>160.00000000000003</v>
      </c>
      <c r="T99" s="4"/>
      <c r="U99" s="4">
        <v>1.7005732620433707E-2</v>
      </c>
    </row>
    <row r="100" spans="3:21" x14ac:dyDescent="0.2">
      <c r="C100" s="2" t="s">
        <v>16</v>
      </c>
      <c r="D100" s="2" t="s">
        <v>48</v>
      </c>
      <c r="E100" s="2">
        <v>1</v>
      </c>
      <c r="F100" s="40">
        <v>99</v>
      </c>
      <c r="G100" s="3">
        <v>396</v>
      </c>
      <c r="H100" s="4">
        <v>4</v>
      </c>
      <c r="I100" s="3">
        <v>80.00007432250392</v>
      </c>
      <c r="J100" s="3">
        <v>28.000026012876376</v>
      </c>
      <c r="K100" s="4">
        <v>4</v>
      </c>
      <c r="L100" s="4">
        <v>24.75</v>
      </c>
      <c r="M100" s="4">
        <v>15.069459999999998</v>
      </c>
      <c r="N100" s="4">
        <v>10</v>
      </c>
      <c r="O100" s="4"/>
      <c r="P100" s="5"/>
      <c r="Q100" s="4">
        <v>8</v>
      </c>
      <c r="R100" s="4"/>
      <c r="S100" s="4">
        <v>198.00000000000003</v>
      </c>
      <c r="T100" s="4"/>
      <c r="U100" s="4">
        <v>0.21987209852681966</v>
      </c>
    </row>
    <row r="101" spans="3:21" x14ac:dyDescent="0.2">
      <c r="C101" s="2" t="s">
        <v>18</v>
      </c>
      <c r="D101" s="2" t="s">
        <v>48</v>
      </c>
      <c r="E101" s="2">
        <v>1</v>
      </c>
      <c r="F101" s="40">
        <v>477</v>
      </c>
      <c r="G101" s="3">
        <v>1908.0000000000002</v>
      </c>
      <c r="H101" s="4">
        <v>4.0000000000000009</v>
      </c>
      <c r="I101" s="3">
        <v>212.00019695463538</v>
      </c>
      <c r="J101" s="3">
        <v>74.200068934122385</v>
      </c>
      <c r="K101" s="4">
        <v>4</v>
      </c>
      <c r="L101" s="4">
        <v>119.25</v>
      </c>
      <c r="M101" s="4">
        <v>15.069459999999998</v>
      </c>
      <c r="N101" s="4">
        <v>10</v>
      </c>
      <c r="O101" s="4"/>
      <c r="P101" s="5"/>
      <c r="Q101" s="4">
        <v>8</v>
      </c>
      <c r="R101" s="4"/>
      <c r="S101" s="4">
        <v>954.00000000000011</v>
      </c>
      <c r="T101" s="4"/>
      <c r="U101" s="4">
        <v>0.12092965418975081</v>
      </c>
    </row>
    <row r="102" spans="3:21" x14ac:dyDescent="0.2">
      <c r="C102" s="2" t="s">
        <v>20</v>
      </c>
      <c r="D102" s="2" t="s">
        <v>48</v>
      </c>
      <c r="E102" s="2">
        <v>1</v>
      </c>
      <c r="F102" s="40">
        <v>99</v>
      </c>
      <c r="G102" s="3">
        <v>396</v>
      </c>
      <c r="H102" s="4">
        <v>4</v>
      </c>
      <c r="I102" s="3">
        <v>80.00007432250392</v>
      </c>
      <c r="J102" s="3">
        <v>28.000026012876376</v>
      </c>
      <c r="K102" s="4">
        <v>4</v>
      </c>
      <c r="L102" s="4">
        <v>24.75</v>
      </c>
      <c r="M102" s="4">
        <v>15.069459999999998</v>
      </c>
      <c r="N102" s="4">
        <v>10</v>
      </c>
      <c r="O102" s="4"/>
      <c r="P102" s="5"/>
      <c r="Q102" s="4">
        <v>8</v>
      </c>
      <c r="R102" s="4"/>
      <c r="S102" s="4">
        <v>198.00000000000003</v>
      </c>
      <c r="T102" s="4"/>
      <c r="U102" s="4">
        <v>0.21987209852681966</v>
      </c>
    </row>
    <row r="103" spans="3:21" x14ac:dyDescent="0.2">
      <c r="C103" s="2" t="s">
        <v>22</v>
      </c>
      <c r="D103" s="2" t="s">
        <v>48</v>
      </c>
      <c r="E103" s="2">
        <v>1</v>
      </c>
      <c r="F103" s="40">
        <v>477</v>
      </c>
      <c r="G103" s="3">
        <v>1908.0000000000002</v>
      </c>
      <c r="H103" s="4">
        <v>4.0000000000000009</v>
      </c>
      <c r="I103" s="3">
        <v>212.00019695463538</v>
      </c>
      <c r="J103" s="3">
        <v>74.200068934122385</v>
      </c>
      <c r="K103" s="4">
        <v>4</v>
      </c>
      <c r="L103" s="4">
        <v>119.25</v>
      </c>
      <c r="M103" s="4">
        <v>15.069459999999998</v>
      </c>
      <c r="N103" s="4">
        <v>10</v>
      </c>
      <c r="O103" s="4"/>
      <c r="P103" s="5"/>
      <c r="Q103" s="4">
        <v>8</v>
      </c>
      <c r="R103" s="4"/>
      <c r="S103" s="4">
        <v>954.00000000000011</v>
      </c>
      <c r="T103" s="4"/>
      <c r="U103" s="4">
        <v>0.12092965418975081</v>
      </c>
    </row>
    <row r="104" spans="3:21" x14ac:dyDescent="0.2">
      <c r="C104" s="2" t="s">
        <v>24</v>
      </c>
      <c r="D104" s="2" t="s">
        <v>48</v>
      </c>
      <c r="E104" s="2">
        <v>1</v>
      </c>
      <c r="F104" s="40">
        <v>320</v>
      </c>
      <c r="G104" s="3">
        <v>1280</v>
      </c>
      <c r="H104" s="4">
        <v>4</v>
      </c>
      <c r="I104" s="3">
        <v>20.00001858062598</v>
      </c>
      <c r="J104" s="3">
        <v>7.0000065032190939</v>
      </c>
      <c r="K104" s="4">
        <v>10</v>
      </c>
      <c r="L104" s="4">
        <v>32</v>
      </c>
      <c r="M104" s="4">
        <v>5.3819499999999998</v>
      </c>
      <c r="N104" s="4">
        <v>4</v>
      </c>
      <c r="O104" s="4"/>
      <c r="P104" s="5"/>
      <c r="Q104" s="4"/>
      <c r="R104" s="4">
        <v>0.5</v>
      </c>
      <c r="S104" s="4">
        <v>160.00000000000003</v>
      </c>
      <c r="T104" s="4"/>
      <c r="U104" s="4">
        <v>1.7005732620433707E-2</v>
      </c>
    </row>
    <row r="105" spans="3:21" x14ac:dyDescent="0.2">
      <c r="C105" s="2" t="s">
        <v>26</v>
      </c>
      <c r="D105" s="2" t="s">
        <v>48</v>
      </c>
      <c r="E105" s="2">
        <v>1</v>
      </c>
      <c r="F105" s="40">
        <v>99</v>
      </c>
      <c r="G105" s="3">
        <v>396</v>
      </c>
      <c r="H105" s="4">
        <v>4</v>
      </c>
      <c r="I105" s="3">
        <v>80.00007432250392</v>
      </c>
      <c r="J105" s="3">
        <v>28.000026012876376</v>
      </c>
      <c r="K105" s="4">
        <v>4</v>
      </c>
      <c r="L105" s="4">
        <v>24.75</v>
      </c>
      <c r="M105" s="4">
        <v>15.069459999999998</v>
      </c>
      <c r="N105" s="4">
        <v>10</v>
      </c>
      <c r="O105" s="4"/>
      <c r="P105" s="5"/>
      <c r="Q105" s="4">
        <v>8</v>
      </c>
      <c r="R105" s="4"/>
      <c r="S105" s="4">
        <v>198.00000000000003</v>
      </c>
      <c r="T105" s="4"/>
      <c r="U105" s="4">
        <v>0.21987209852681966</v>
      </c>
    </row>
    <row r="106" spans="3:21" x14ac:dyDescent="0.2">
      <c r="C106" s="2" t="s">
        <v>28</v>
      </c>
      <c r="D106" s="2" t="s">
        <v>48</v>
      </c>
      <c r="E106" s="2">
        <v>1</v>
      </c>
      <c r="F106" s="40">
        <v>477</v>
      </c>
      <c r="G106" s="3">
        <v>1908.0000000000002</v>
      </c>
      <c r="H106" s="4">
        <v>4.0000000000000009</v>
      </c>
      <c r="I106" s="3">
        <v>212.00019695463538</v>
      </c>
      <c r="J106" s="3">
        <v>74.200068934122385</v>
      </c>
      <c r="K106" s="4">
        <v>4</v>
      </c>
      <c r="L106" s="4">
        <v>119.25</v>
      </c>
      <c r="M106" s="4">
        <v>15.069459999999998</v>
      </c>
      <c r="N106" s="4">
        <v>10</v>
      </c>
      <c r="O106" s="4"/>
      <c r="P106" s="5"/>
      <c r="Q106" s="4">
        <v>8</v>
      </c>
      <c r="R106" s="4"/>
      <c r="S106" s="4">
        <v>954.00000000000011</v>
      </c>
      <c r="T106" s="4"/>
      <c r="U106" s="4">
        <v>0.12092965418975081</v>
      </c>
    </row>
    <row r="107" spans="3:21" x14ac:dyDescent="0.2">
      <c r="C107" s="2" t="s">
        <v>30</v>
      </c>
      <c r="D107" s="2" t="s">
        <v>48</v>
      </c>
      <c r="E107" s="2">
        <v>1</v>
      </c>
      <c r="F107" s="40">
        <v>99</v>
      </c>
      <c r="G107" s="3">
        <v>396</v>
      </c>
      <c r="H107" s="4">
        <v>4</v>
      </c>
      <c r="I107" s="3">
        <v>80.00007432250392</v>
      </c>
      <c r="J107" s="3">
        <v>28.000026012876376</v>
      </c>
      <c r="K107" s="4">
        <v>4</v>
      </c>
      <c r="L107" s="4">
        <v>24.75</v>
      </c>
      <c r="M107" s="4">
        <v>15.069459999999998</v>
      </c>
      <c r="N107" s="4">
        <v>10</v>
      </c>
      <c r="O107" s="4"/>
      <c r="P107" s="5"/>
      <c r="Q107" s="4">
        <v>8</v>
      </c>
      <c r="R107" s="4"/>
      <c r="S107" s="4">
        <v>198.00000000000003</v>
      </c>
      <c r="T107" s="4"/>
      <c r="U107" s="4">
        <v>0.21987209852681966</v>
      </c>
    </row>
    <row r="108" spans="3:21" x14ac:dyDescent="0.2">
      <c r="C108" s="2" t="s">
        <v>32</v>
      </c>
      <c r="D108" s="2" t="s">
        <v>48</v>
      </c>
      <c r="E108" s="2">
        <v>1</v>
      </c>
      <c r="F108" s="40">
        <v>477</v>
      </c>
      <c r="G108" s="3">
        <v>1908.0000000000002</v>
      </c>
      <c r="H108" s="4">
        <v>4.0000000000000009</v>
      </c>
      <c r="I108" s="3">
        <v>212.00019695463538</v>
      </c>
      <c r="J108" s="3">
        <v>74.200068934122385</v>
      </c>
      <c r="K108" s="4">
        <v>4</v>
      </c>
      <c r="L108" s="4">
        <v>119.25</v>
      </c>
      <c r="M108" s="4">
        <v>15.069459999999998</v>
      </c>
      <c r="N108" s="4">
        <v>10</v>
      </c>
      <c r="O108" s="4"/>
      <c r="P108" s="5"/>
      <c r="Q108" s="4">
        <v>8</v>
      </c>
      <c r="R108" s="4"/>
      <c r="S108" s="4">
        <v>954.00000000000011</v>
      </c>
      <c r="T108" s="4"/>
      <c r="U108" s="4">
        <v>0.12092965418975081</v>
      </c>
    </row>
    <row r="109" spans="3:21" x14ac:dyDescent="0.2">
      <c r="C109" s="2" t="s">
        <v>34</v>
      </c>
      <c r="D109" s="2" t="s">
        <v>48</v>
      </c>
      <c r="E109" s="2">
        <v>1</v>
      </c>
      <c r="F109" s="40">
        <v>320</v>
      </c>
      <c r="G109" s="3">
        <v>1280</v>
      </c>
      <c r="H109" s="4">
        <v>4</v>
      </c>
      <c r="I109" s="3">
        <v>20.00001858062598</v>
      </c>
      <c r="J109" s="3">
        <v>7.0000065032190939</v>
      </c>
      <c r="K109" s="4">
        <v>10</v>
      </c>
      <c r="L109" s="4">
        <v>32</v>
      </c>
      <c r="M109" s="4">
        <v>5.3819499999999998</v>
      </c>
      <c r="N109" s="4">
        <v>4</v>
      </c>
      <c r="O109" s="4"/>
      <c r="P109" s="5"/>
      <c r="Q109" s="4"/>
      <c r="R109" s="4">
        <v>0.5</v>
      </c>
      <c r="S109" s="4">
        <v>160.00000000000003</v>
      </c>
      <c r="T109" s="4"/>
      <c r="U109" s="4">
        <v>1.7005732620433707E-2</v>
      </c>
    </row>
    <row r="110" spans="3:21" x14ac:dyDescent="0.2">
      <c r="C110" s="2" t="s">
        <v>36</v>
      </c>
      <c r="D110" s="2" t="s">
        <v>48</v>
      </c>
      <c r="E110" s="2">
        <v>1</v>
      </c>
      <c r="F110" s="40">
        <v>99</v>
      </c>
      <c r="G110" s="3">
        <v>396</v>
      </c>
      <c r="H110" s="4">
        <v>4</v>
      </c>
      <c r="I110" s="3">
        <v>80.00007432250392</v>
      </c>
      <c r="J110" s="3">
        <v>28.000026012876376</v>
      </c>
      <c r="K110" s="4">
        <v>4</v>
      </c>
      <c r="L110" s="4">
        <v>24.75</v>
      </c>
      <c r="M110" s="4">
        <v>15.069459999999998</v>
      </c>
      <c r="N110" s="4">
        <v>10</v>
      </c>
      <c r="O110" s="4"/>
      <c r="P110" s="5"/>
      <c r="Q110" s="4">
        <v>8</v>
      </c>
      <c r="R110" s="4"/>
      <c r="S110" s="4">
        <v>198.00000000000003</v>
      </c>
      <c r="T110" s="4"/>
      <c r="U110" s="4">
        <v>0.21987209852681966</v>
      </c>
    </row>
    <row r="111" spans="3:21" x14ac:dyDescent="0.2">
      <c r="C111" s="2" t="s">
        <v>38</v>
      </c>
      <c r="D111" s="2" t="s">
        <v>48</v>
      </c>
      <c r="E111" s="2">
        <v>1</v>
      </c>
      <c r="F111" s="40">
        <v>477</v>
      </c>
      <c r="G111" s="3">
        <v>1908.0000000000002</v>
      </c>
      <c r="H111" s="4">
        <v>4.0000000000000009</v>
      </c>
      <c r="I111" s="3">
        <v>212.00019695463538</v>
      </c>
      <c r="J111" s="3">
        <v>74.200068934122385</v>
      </c>
      <c r="K111" s="4">
        <v>4</v>
      </c>
      <c r="L111" s="4">
        <v>119.25</v>
      </c>
      <c r="M111" s="4">
        <v>15.069459999999998</v>
      </c>
      <c r="N111" s="4">
        <v>10</v>
      </c>
      <c r="O111" s="4"/>
      <c r="P111" s="5"/>
      <c r="Q111" s="4">
        <v>8</v>
      </c>
      <c r="R111" s="4"/>
      <c r="S111" s="4">
        <v>954.00000000000011</v>
      </c>
      <c r="T111" s="4"/>
      <c r="U111" s="4">
        <v>0.12092965418975081</v>
      </c>
    </row>
    <row r="112" spans="3:21" x14ac:dyDescent="0.2">
      <c r="C112" s="2" t="s">
        <v>40</v>
      </c>
      <c r="D112" s="2" t="s">
        <v>48</v>
      </c>
      <c r="E112" s="2">
        <v>1</v>
      </c>
      <c r="F112" s="40">
        <v>1140</v>
      </c>
      <c r="G112" s="3">
        <v>4560</v>
      </c>
      <c r="H112" s="4">
        <v>4</v>
      </c>
      <c r="I112" s="3">
        <v>200.00018580625979</v>
      </c>
      <c r="J112" s="3">
        <v>70.000065032190932</v>
      </c>
      <c r="K112" s="4"/>
      <c r="L112" s="4">
        <v>0</v>
      </c>
      <c r="M112" s="4">
        <v>5.3819499999999998</v>
      </c>
      <c r="N112" s="4">
        <v>4</v>
      </c>
      <c r="O112" s="4"/>
      <c r="P112" s="5"/>
      <c r="Q112" s="4"/>
      <c r="R112" s="4">
        <v>0.5</v>
      </c>
      <c r="S112" s="4">
        <v>570.00000000000011</v>
      </c>
      <c r="T112" s="4"/>
      <c r="U112" s="4">
        <v>4.7735389811743745E-2</v>
      </c>
    </row>
    <row r="113" spans="3:21" x14ac:dyDescent="0.2">
      <c r="C113" s="2" t="s">
        <v>42</v>
      </c>
      <c r="D113" s="2" t="s">
        <v>48</v>
      </c>
      <c r="E113" s="2">
        <v>1</v>
      </c>
      <c r="F113" s="40">
        <v>210</v>
      </c>
      <c r="G113" s="3">
        <v>840</v>
      </c>
      <c r="H113" s="4">
        <v>4</v>
      </c>
      <c r="I113" s="3">
        <v>60.000055741877937</v>
      </c>
      <c r="J113" s="3">
        <v>21.000019509657278</v>
      </c>
      <c r="K113" s="4"/>
      <c r="L113" s="4">
        <v>0</v>
      </c>
      <c r="M113" s="4">
        <v>13.993069999999999</v>
      </c>
      <c r="N113" s="4">
        <v>4</v>
      </c>
      <c r="O113" s="4"/>
      <c r="P113" s="5"/>
      <c r="Q113" s="4"/>
      <c r="R113" s="4">
        <v>0.5</v>
      </c>
      <c r="S113" s="4">
        <v>105.00000000000001</v>
      </c>
      <c r="T113" s="4"/>
      <c r="U113" s="4">
        <v>7.7740491979125526E-2</v>
      </c>
    </row>
    <row r="114" spans="3:21" x14ac:dyDescent="0.2">
      <c r="C114" s="2" t="s">
        <v>44</v>
      </c>
      <c r="D114" s="2" t="s">
        <v>48</v>
      </c>
      <c r="E114" s="2">
        <v>1</v>
      </c>
      <c r="F114" s="40">
        <v>210</v>
      </c>
      <c r="G114" s="3">
        <v>840</v>
      </c>
      <c r="H114" s="4">
        <v>4</v>
      </c>
      <c r="I114" s="3">
        <v>116.00010776763069</v>
      </c>
      <c r="J114" s="3">
        <v>40.600037718670741</v>
      </c>
      <c r="K114" s="4">
        <v>10</v>
      </c>
      <c r="L114" s="4">
        <v>21</v>
      </c>
      <c r="M114" s="4">
        <v>9.6875099999999996</v>
      </c>
      <c r="N114" s="4">
        <v>4</v>
      </c>
      <c r="O114" s="4"/>
      <c r="P114" s="5">
        <v>197.49913043478261</v>
      </c>
      <c r="Q114" s="4">
        <v>25</v>
      </c>
      <c r="R114" s="4"/>
      <c r="S114" s="4">
        <v>300</v>
      </c>
      <c r="T114" s="4">
        <v>300</v>
      </c>
      <c r="U114" s="4">
        <v>0.15029828449297605</v>
      </c>
    </row>
    <row r="115" spans="3:21" x14ac:dyDescent="0.2">
      <c r="C115" s="2" t="s">
        <v>0</v>
      </c>
      <c r="D115" s="2" t="s">
        <v>48</v>
      </c>
      <c r="E115" s="2">
        <v>1</v>
      </c>
      <c r="F115" s="40">
        <v>532</v>
      </c>
      <c r="G115" s="3">
        <v>2128</v>
      </c>
      <c r="H115" s="4">
        <v>4</v>
      </c>
      <c r="I115" s="3">
        <v>208.00019323851021</v>
      </c>
      <c r="J115" s="3">
        <v>72.800067633478562</v>
      </c>
      <c r="K115" s="4">
        <v>20</v>
      </c>
      <c r="L115" s="4">
        <v>26.6</v>
      </c>
      <c r="M115" s="4">
        <v>11.840290000000001</v>
      </c>
      <c r="N115" s="4">
        <v>10.7639</v>
      </c>
      <c r="O115" s="4"/>
      <c r="P115" s="5"/>
      <c r="Q115" s="4">
        <v>10</v>
      </c>
      <c r="R115" s="4"/>
      <c r="S115" s="4">
        <v>266</v>
      </c>
      <c r="T115" s="4"/>
      <c r="U115" s="4">
        <v>0.10638172586617177</v>
      </c>
    </row>
    <row r="116" spans="3:21" x14ac:dyDescent="0.2">
      <c r="C116" s="2" t="s">
        <v>2</v>
      </c>
      <c r="D116" s="2" t="s">
        <v>48</v>
      </c>
      <c r="E116" s="2">
        <v>1</v>
      </c>
      <c r="F116" s="40">
        <v>1975.9999999999998</v>
      </c>
      <c r="G116" s="3">
        <v>15808</v>
      </c>
      <c r="H116" s="4">
        <v>8.0000000000000018</v>
      </c>
      <c r="I116" s="3">
        <v>0</v>
      </c>
      <c r="J116" s="3">
        <v>80.280074582632693</v>
      </c>
      <c r="K116" s="4">
        <v>1</v>
      </c>
      <c r="L116" s="4">
        <v>1975.9999999999998</v>
      </c>
      <c r="M116" s="4">
        <v>15.069459999999998</v>
      </c>
      <c r="N116" s="4">
        <v>5</v>
      </c>
      <c r="O116" s="4"/>
      <c r="P116" s="5">
        <v>717.23368421052635</v>
      </c>
      <c r="Q116" s="4">
        <v>10</v>
      </c>
      <c r="R116" s="4"/>
      <c r="S116" s="4">
        <v>19760</v>
      </c>
      <c r="T116" s="4"/>
      <c r="U116" s="4">
        <v>0</v>
      </c>
    </row>
    <row r="117" spans="3:21" x14ac:dyDescent="0.2">
      <c r="C117" s="2" t="s">
        <v>3</v>
      </c>
      <c r="D117" s="2" t="s">
        <v>48</v>
      </c>
      <c r="E117" s="2">
        <v>1</v>
      </c>
      <c r="F117" s="40">
        <v>1248</v>
      </c>
      <c r="G117" s="3">
        <v>9984</v>
      </c>
      <c r="H117" s="4">
        <v>8</v>
      </c>
      <c r="I117" s="3">
        <v>608.00056485102982</v>
      </c>
      <c r="J117" s="3">
        <v>266.35024744748654</v>
      </c>
      <c r="K117" s="4">
        <v>3</v>
      </c>
      <c r="L117" s="4">
        <v>416</v>
      </c>
      <c r="M117" s="4">
        <v>15.069459999999998</v>
      </c>
      <c r="N117" s="4">
        <v>5</v>
      </c>
      <c r="O117" s="4"/>
      <c r="P117" s="5"/>
      <c r="Q117" s="4">
        <v>10</v>
      </c>
      <c r="R117" s="4"/>
      <c r="S117" s="4">
        <v>4160</v>
      </c>
      <c r="T117" s="4"/>
      <c r="U117" s="4">
        <v>6.627875277707497E-2</v>
      </c>
    </row>
    <row r="118" spans="3:21" x14ac:dyDescent="0.2">
      <c r="C118" s="2" t="s">
        <v>4</v>
      </c>
      <c r="D118" s="2" t="s">
        <v>48</v>
      </c>
      <c r="E118" s="2">
        <v>1</v>
      </c>
      <c r="F118" s="40">
        <v>987.99999999999989</v>
      </c>
      <c r="G118" s="3">
        <v>7904</v>
      </c>
      <c r="H118" s="4">
        <v>8.0000000000000018</v>
      </c>
      <c r="I118" s="3">
        <v>512.00047566402509</v>
      </c>
      <c r="J118" s="3">
        <v>106.40009884893021</v>
      </c>
      <c r="K118" s="4">
        <v>1</v>
      </c>
      <c r="L118" s="4">
        <v>987.99999999999989</v>
      </c>
      <c r="M118" s="4">
        <v>9.6875099999999996</v>
      </c>
      <c r="N118" s="4">
        <v>5</v>
      </c>
      <c r="O118" s="4"/>
      <c r="P118" s="5"/>
      <c r="Q118" s="4">
        <v>8</v>
      </c>
      <c r="R118" s="4"/>
      <c r="S118" s="4">
        <v>7903.9999999999991</v>
      </c>
      <c r="T118" s="4"/>
      <c r="U118" s="4">
        <v>7.0501498798883067E-2</v>
      </c>
    </row>
    <row r="119" spans="3:21" x14ac:dyDescent="0.2">
      <c r="C119" s="2" t="s">
        <v>5</v>
      </c>
      <c r="D119" s="2" t="s">
        <v>48</v>
      </c>
      <c r="E119" s="2">
        <v>1</v>
      </c>
      <c r="F119" s="40">
        <v>216</v>
      </c>
      <c r="G119" s="3">
        <v>864</v>
      </c>
      <c r="H119" s="4">
        <v>4</v>
      </c>
      <c r="I119" s="3">
        <v>36.000033445126761</v>
      </c>
      <c r="J119" s="3">
        <v>12.600011705794367</v>
      </c>
      <c r="K119" s="4">
        <v>6</v>
      </c>
      <c r="L119" s="4">
        <v>36</v>
      </c>
      <c r="M119" s="4">
        <v>12.916679999999999</v>
      </c>
      <c r="N119" s="4">
        <v>222.27453499999999</v>
      </c>
      <c r="O119" s="4">
        <v>1119.4456</v>
      </c>
      <c r="P119" s="5">
        <v>503.45820000000003</v>
      </c>
      <c r="Q119" s="4">
        <v>8</v>
      </c>
      <c r="R119" s="4"/>
      <c r="S119" s="4">
        <v>288.00000000000006</v>
      </c>
      <c r="T119" s="4">
        <v>1887.788</v>
      </c>
      <c r="U119" s="4">
        <v>4.5348620321156559E-2</v>
      </c>
    </row>
    <row r="120" spans="3:21" x14ac:dyDescent="0.2">
      <c r="C120" s="2" t="s">
        <v>6</v>
      </c>
      <c r="D120" s="2" t="s">
        <v>48</v>
      </c>
      <c r="E120" s="2">
        <v>1</v>
      </c>
      <c r="F120" s="40">
        <v>624</v>
      </c>
      <c r="G120" s="3">
        <v>2496</v>
      </c>
      <c r="H120" s="4">
        <v>4</v>
      </c>
      <c r="I120" s="3">
        <v>200.00018580625979</v>
      </c>
      <c r="J120" s="3">
        <v>70.000065032190932</v>
      </c>
      <c r="K120" s="4">
        <v>1.39</v>
      </c>
      <c r="L120" s="4">
        <v>448.92086330935257</v>
      </c>
      <c r="M120" s="4">
        <v>15.069459999999998</v>
      </c>
      <c r="N120" s="4">
        <v>19.267381</v>
      </c>
      <c r="O120" s="4"/>
      <c r="P120" s="5"/>
      <c r="Q120" s="4">
        <v>10</v>
      </c>
      <c r="R120" s="4"/>
      <c r="S120" s="4">
        <v>4489.2086330935253</v>
      </c>
      <c r="T120" s="4"/>
      <c r="U120" s="4">
        <v>8.7208885232993374E-2</v>
      </c>
    </row>
    <row r="121" spans="3:21" x14ac:dyDescent="0.2">
      <c r="C121" s="2" t="s">
        <v>7</v>
      </c>
      <c r="D121" s="2" t="s">
        <v>48</v>
      </c>
      <c r="E121" s="2">
        <v>1</v>
      </c>
      <c r="F121" s="40">
        <v>342</v>
      </c>
      <c r="G121" s="3">
        <v>1368</v>
      </c>
      <c r="H121" s="4">
        <v>4</v>
      </c>
      <c r="I121" s="3">
        <v>0</v>
      </c>
      <c r="J121" s="3">
        <v>0</v>
      </c>
      <c r="K121" s="4">
        <v>99.999999999999986</v>
      </c>
      <c r="L121" s="4">
        <v>3.4200000000000004</v>
      </c>
      <c r="M121" s="4">
        <v>16.145849999999999</v>
      </c>
      <c r="N121" s="4">
        <v>4</v>
      </c>
      <c r="O121" s="4"/>
      <c r="P121" s="5"/>
      <c r="Q121" s="4"/>
      <c r="R121" s="4">
        <v>0.25</v>
      </c>
      <c r="S121" s="4">
        <v>85.500000000000014</v>
      </c>
      <c r="T121" s="4"/>
      <c r="U121" s="4">
        <v>0</v>
      </c>
    </row>
    <row r="122" spans="3:21" x14ac:dyDescent="0.2">
      <c r="C122" s="2" t="s">
        <v>11</v>
      </c>
      <c r="D122" s="2" t="s">
        <v>48</v>
      </c>
      <c r="E122" s="2">
        <v>1</v>
      </c>
      <c r="F122" s="40">
        <v>99</v>
      </c>
      <c r="G122" s="3">
        <v>396</v>
      </c>
      <c r="H122" s="4">
        <v>4</v>
      </c>
      <c r="I122" s="3">
        <v>80.00007432250392</v>
      </c>
      <c r="J122" s="3">
        <v>28.000026012876376</v>
      </c>
      <c r="K122" s="4">
        <v>4</v>
      </c>
      <c r="L122" s="4">
        <v>24.75</v>
      </c>
      <c r="M122" s="4">
        <v>15.069459999999998</v>
      </c>
      <c r="N122" s="4">
        <v>10</v>
      </c>
      <c r="O122" s="4"/>
      <c r="P122" s="5"/>
      <c r="Q122" s="4">
        <v>8</v>
      </c>
      <c r="R122" s="4"/>
      <c r="S122" s="4">
        <v>198.00000000000003</v>
      </c>
      <c r="T122" s="4"/>
      <c r="U122" s="4">
        <v>0.49196356767226795</v>
      </c>
    </row>
    <row r="123" spans="3:21" x14ac:dyDescent="0.2">
      <c r="C123" s="2" t="s">
        <v>13</v>
      </c>
      <c r="D123" s="2" t="s">
        <v>48</v>
      </c>
      <c r="E123" s="2">
        <v>1</v>
      </c>
      <c r="F123" s="40">
        <v>477</v>
      </c>
      <c r="G123" s="3">
        <v>1908.0000000000002</v>
      </c>
      <c r="H123" s="4">
        <v>4.0000000000000009</v>
      </c>
      <c r="I123" s="3">
        <v>212.00019695463538</v>
      </c>
      <c r="J123" s="3">
        <v>74.200068934122385</v>
      </c>
      <c r="K123" s="4">
        <v>4</v>
      </c>
      <c r="L123" s="4">
        <v>119.25</v>
      </c>
      <c r="M123" s="4">
        <v>15.069459999999998</v>
      </c>
      <c r="N123" s="4">
        <v>10</v>
      </c>
      <c r="O123" s="4"/>
      <c r="P123" s="5"/>
      <c r="Q123" s="4">
        <v>8</v>
      </c>
      <c r="R123" s="4"/>
      <c r="S123" s="4">
        <v>954.00000000000011</v>
      </c>
      <c r="T123" s="4"/>
      <c r="U123" s="4">
        <v>0.39302112333519912</v>
      </c>
    </row>
    <row r="124" spans="3:21" x14ac:dyDescent="0.2">
      <c r="C124" s="2" t="s">
        <v>15</v>
      </c>
      <c r="D124" s="2" t="s">
        <v>48</v>
      </c>
      <c r="E124" s="2">
        <v>1</v>
      </c>
      <c r="F124" s="40">
        <v>320</v>
      </c>
      <c r="G124" s="3">
        <v>1280</v>
      </c>
      <c r="H124" s="4">
        <v>4</v>
      </c>
      <c r="I124" s="3">
        <v>20.00001858062598</v>
      </c>
      <c r="J124" s="3">
        <v>7.0000065032190939</v>
      </c>
      <c r="K124" s="4">
        <v>10</v>
      </c>
      <c r="L124" s="4">
        <v>32</v>
      </c>
      <c r="M124" s="4">
        <v>5.3819499999999998</v>
      </c>
      <c r="N124" s="4">
        <v>4</v>
      </c>
      <c r="O124" s="4"/>
      <c r="P124" s="5"/>
      <c r="Q124" s="4"/>
      <c r="R124" s="4">
        <v>0.5</v>
      </c>
      <c r="S124" s="4">
        <v>160.00000000000003</v>
      </c>
      <c r="T124" s="4"/>
      <c r="U124" s="4">
        <v>0.28909720176588199</v>
      </c>
    </row>
    <row r="125" spans="3:21" x14ac:dyDescent="0.2">
      <c r="C125" s="2" t="s">
        <v>17</v>
      </c>
      <c r="D125" s="2" t="s">
        <v>48</v>
      </c>
      <c r="E125" s="2">
        <v>1</v>
      </c>
      <c r="F125" s="40">
        <v>99</v>
      </c>
      <c r="G125" s="3">
        <v>396</v>
      </c>
      <c r="H125" s="4">
        <v>4</v>
      </c>
      <c r="I125" s="3">
        <v>80.00007432250392</v>
      </c>
      <c r="J125" s="3">
        <v>28.000026012876376</v>
      </c>
      <c r="K125" s="4">
        <v>4</v>
      </c>
      <c r="L125" s="4">
        <v>24.75</v>
      </c>
      <c r="M125" s="4">
        <v>15.069459999999998</v>
      </c>
      <c r="N125" s="4">
        <v>10</v>
      </c>
      <c r="O125" s="4"/>
      <c r="P125" s="5"/>
      <c r="Q125" s="4">
        <v>8</v>
      </c>
      <c r="R125" s="4"/>
      <c r="S125" s="4">
        <v>198.00000000000003</v>
      </c>
      <c r="T125" s="4"/>
      <c r="U125" s="4">
        <v>0.49196356767226795</v>
      </c>
    </row>
    <row r="126" spans="3:21" x14ac:dyDescent="0.2">
      <c r="C126" s="2" t="s">
        <v>19</v>
      </c>
      <c r="D126" s="2" t="s">
        <v>48</v>
      </c>
      <c r="E126" s="2">
        <v>1</v>
      </c>
      <c r="F126" s="40">
        <v>477</v>
      </c>
      <c r="G126" s="3">
        <v>1908.0000000000002</v>
      </c>
      <c r="H126" s="4">
        <v>4.0000000000000009</v>
      </c>
      <c r="I126" s="3">
        <v>212.00019695463538</v>
      </c>
      <c r="J126" s="3">
        <v>74.200068934122385</v>
      </c>
      <c r="K126" s="4">
        <v>4</v>
      </c>
      <c r="L126" s="4">
        <v>119.25</v>
      </c>
      <c r="M126" s="4">
        <v>15.069459999999998</v>
      </c>
      <c r="N126" s="4">
        <v>10</v>
      </c>
      <c r="O126" s="4"/>
      <c r="P126" s="5"/>
      <c r="Q126" s="4">
        <v>8</v>
      </c>
      <c r="R126" s="4"/>
      <c r="S126" s="4">
        <v>954.00000000000011</v>
      </c>
      <c r="T126" s="4"/>
      <c r="U126" s="4">
        <v>0.39302112333519912</v>
      </c>
    </row>
    <row r="127" spans="3:21" x14ac:dyDescent="0.2">
      <c r="C127" s="2" t="s">
        <v>21</v>
      </c>
      <c r="D127" s="2" t="s">
        <v>48</v>
      </c>
      <c r="E127" s="2">
        <v>1</v>
      </c>
      <c r="F127" s="40">
        <v>99</v>
      </c>
      <c r="G127" s="3">
        <v>396</v>
      </c>
      <c r="H127" s="4">
        <v>4</v>
      </c>
      <c r="I127" s="3">
        <v>80.00007432250392</v>
      </c>
      <c r="J127" s="3">
        <v>28.000026012876376</v>
      </c>
      <c r="K127" s="4">
        <v>4</v>
      </c>
      <c r="L127" s="4">
        <v>24.75</v>
      </c>
      <c r="M127" s="4">
        <v>15.069459999999998</v>
      </c>
      <c r="N127" s="4">
        <v>10</v>
      </c>
      <c r="O127" s="4"/>
      <c r="P127" s="5"/>
      <c r="Q127" s="4">
        <v>8</v>
      </c>
      <c r="R127" s="4"/>
      <c r="S127" s="4">
        <v>198.00000000000003</v>
      </c>
      <c r="T127" s="4"/>
      <c r="U127" s="4">
        <v>0.49196356767226795</v>
      </c>
    </row>
    <row r="128" spans="3:21" x14ac:dyDescent="0.2">
      <c r="C128" s="2" t="s">
        <v>23</v>
      </c>
      <c r="D128" s="2" t="s">
        <v>48</v>
      </c>
      <c r="E128" s="2">
        <v>1</v>
      </c>
      <c r="F128" s="40">
        <v>477</v>
      </c>
      <c r="G128" s="3">
        <v>1908.0000000000002</v>
      </c>
      <c r="H128" s="4">
        <v>4.0000000000000009</v>
      </c>
      <c r="I128" s="3">
        <v>212.00019695463538</v>
      </c>
      <c r="J128" s="3">
        <v>74.200068934122385</v>
      </c>
      <c r="K128" s="4">
        <v>4</v>
      </c>
      <c r="L128" s="4">
        <v>119.25</v>
      </c>
      <c r="M128" s="4">
        <v>15.069459999999998</v>
      </c>
      <c r="N128" s="4">
        <v>10</v>
      </c>
      <c r="O128" s="4"/>
      <c r="P128" s="5"/>
      <c r="Q128" s="4">
        <v>8</v>
      </c>
      <c r="R128" s="4"/>
      <c r="S128" s="4">
        <v>954.00000000000011</v>
      </c>
      <c r="T128" s="4"/>
      <c r="U128" s="4">
        <v>0.39302112333519912</v>
      </c>
    </row>
    <row r="129" spans="1:21" x14ac:dyDescent="0.2">
      <c r="C129" s="2" t="s">
        <v>25</v>
      </c>
      <c r="D129" s="2" t="s">
        <v>48</v>
      </c>
      <c r="E129" s="2">
        <v>1</v>
      </c>
      <c r="F129" s="40">
        <v>320</v>
      </c>
      <c r="G129" s="3">
        <v>1280</v>
      </c>
      <c r="H129" s="4">
        <v>4</v>
      </c>
      <c r="I129" s="3">
        <v>20.00001858062598</v>
      </c>
      <c r="J129" s="3">
        <v>7.0000065032190939</v>
      </c>
      <c r="K129" s="4">
        <v>10</v>
      </c>
      <c r="L129" s="4">
        <v>32</v>
      </c>
      <c r="M129" s="4">
        <v>5.3819499999999998</v>
      </c>
      <c r="N129" s="4">
        <v>4</v>
      </c>
      <c r="O129" s="4"/>
      <c r="P129" s="5"/>
      <c r="Q129" s="4"/>
      <c r="R129" s="4">
        <v>0.5</v>
      </c>
      <c r="S129" s="4">
        <v>160.00000000000003</v>
      </c>
      <c r="T129" s="4"/>
      <c r="U129" s="4">
        <v>0.28909720176588199</v>
      </c>
    </row>
    <row r="130" spans="1:21" x14ac:dyDescent="0.2">
      <c r="C130" s="2" t="s">
        <v>27</v>
      </c>
      <c r="D130" s="2" t="s">
        <v>48</v>
      </c>
      <c r="E130" s="2">
        <v>1</v>
      </c>
      <c r="F130" s="40">
        <v>99</v>
      </c>
      <c r="G130" s="3">
        <v>396</v>
      </c>
      <c r="H130" s="4">
        <v>4</v>
      </c>
      <c r="I130" s="3">
        <v>80.00007432250392</v>
      </c>
      <c r="J130" s="3">
        <v>28.000026012876376</v>
      </c>
      <c r="K130" s="4">
        <v>4</v>
      </c>
      <c r="L130" s="4">
        <v>24.75</v>
      </c>
      <c r="M130" s="4">
        <v>15.069459999999998</v>
      </c>
      <c r="N130" s="4">
        <v>10</v>
      </c>
      <c r="O130" s="4"/>
      <c r="P130" s="5"/>
      <c r="Q130" s="4">
        <v>8</v>
      </c>
      <c r="R130" s="4"/>
      <c r="S130" s="4">
        <v>198.00000000000003</v>
      </c>
      <c r="T130" s="4"/>
      <c r="U130" s="4">
        <v>0.49196356767226795</v>
      </c>
    </row>
    <row r="131" spans="1:21" x14ac:dyDescent="0.2">
      <c r="C131" s="2" t="s">
        <v>29</v>
      </c>
      <c r="D131" s="2" t="s">
        <v>48</v>
      </c>
      <c r="E131" s="2">
        <v>1</v>
      </c>
      <c r="F131" s="40">
        <v>477</v>
      </c>
      <c r="G131" s="3">
        <v>1908.0000000000002</v>
      </c>
      <c r="H131" s="4">
        <v>4.0000000000000009</v>
      </c>
      <c r="I131" s="3">
        <v>212.00019695463538</v>
      </c>
      <c r="J131" s="3">
        <v>74.200068934122385</v>
      </c>
      <c r="K131" s="4">
        <v>4</v>
      </c>
      <c r="L131" s="4">
        <v>119.25</v>
      </c>
      <c r="M131" s="4">
        <v>15.069459999999998</v>
      </c>
      <c r="N131" s="4">
        <v>10</v>
      </c>
      <c r="O131" s="4"/>
      <c r="P131" s="5"/>
      <c r="Q131" s="4">
        <v>8</v>
      </c>
      <c r="R131" s="4"/>
      <c r="S131" s="4">
        <v>954.00000000000011</v>
      </c>
      <c r="T131" s="4"/>
      <c r="U131" s="4">
        <v>0.39302112333519912</v>
      </c>
    </row>
    <row r="132" spans="1:21" x14ac:dyDescent="0.2">
      <c r="C132" s="2" t="s">
        <v>31</v>
      </c>
      <c r="D132" s="2" t="s">
        <v>48</v>
      </c>
      <c r="E132" s="2">
        <v>1</v>
      </c>
      <c r="F132" s="40">
        <v>99</v>
      </c>
      <c r="G132" s="3">
        <v>396</v>
      </c>
      <c r="H132" s="4">
        <v>4</v>
      </c>
      <c r="I132" s="3">
        <v>80.00007432250392</v>
      </c>
      <c r="J132" s="3">
        <v>28.000026012876376</v>
      </c>
      <c r="K132" s="4">
        <v>4</v>
      </c>
      <c r="L132" s="4">
        <v>24.75</v>
      </c>
      <c r="M132" s="4">
        <v>15.069459999999998</v>
      </c>
      <c r="N132" s="4">
        <v>10</v>
      </c>
      <c r="O132" s="4"/>
      <c r="P132" s="5"/>
      <c r="Q132" s="4">
        <v>8</v>
      </c>
      <c r="R132" s="4"/>
      <c r="S132" s="4">
        <v>198.00000000000003</v>
      </c>
      <c r="T132" s="4"/>
      <c r="U132" s="4">
        <v>0.49196356767226795</v>
      </c>
    </row>
    <row r="133" spans="1:21" x14ac:dyDescent="0.2">
      <c r="C133" s="2" t="s">
        <v>33</v>
      </c>
      <c r="D133" s="2" t="s">
        <v>48</v>
      </c>
      <c r="E133" s="2">
        <v>1</v>
      </c>
      <c r="F133" s="40">
        <v>477</v>
      </c>
      <c r="G133" s="3">
        <v>1908.0000000000002</v>
      </c>
      <c r="H133" s="4">
        <v>4.0000000000000009</v>
      </c>
      <c r="I133" s="3">
        <v>212.00019695463538</v>
      </c>
      <c r="J133" s="3">
        <v>74.200068934122385</v>
      </c>
      <c r="K133" s="4">
        <v>4</v>
      </c>
      <c r="L133" s="4">
        <v>119.25</v>
      </c>
      <c r="M133" s="4">
        <v>15.069459999999998</v>
      </c>
      <c r="N133" s="4">
        <v>20</v>
      </c>
      <c r="O133" s="4"/>
      <c r="P133" s="5"/>
      <c r="Q133" s="4">
        <v>8</v>
      </c>
      <c r="R133" s="4"/>
      <c r="S133" s="4">
        <v>954.00000000000011</v>
      </c>
      <c r="T133" s="4"/>
      <c r="U133" s="4">
        <v>0.39302112333519912</v>
      </c>
    </row>
    <row r="134" spans="1:21" x14ac:dyDescent="0.2">
      <c r="C134" s="2" t="s">
        <v>35</v>
      </c>
      <c r="D134" s="2" t="s">
        <v>48</v>
      </c>
      <c r="E134" s="2">
        <v>1</v>
      </c>
      <c r="F134" s="40">
        <v>320</v>
      </c>
      <c r="G134" s="3">
        <v>1280</v>
      </c>
      <c r="H134" s="4">
        <v>4</v>
      </c>
      <c r="I134" s="3">
        <v>20.00001858062598</v>
      </c>
      <c r="J134" s="3">
        <v>7.0000065032190939</v>
      </c>
      <c r="K134" s="4">
        <v>10</v>
      </c>
      <c r="L134" s="4">
        <v>32</v>
      </c>
      <c r="M134" s="4">
        <v>5.3819499999999998</v>
      </c>
      <c r="N134" s="4">
        <v>4</v>
      </c>
      <c r="O134" s="4"/>
      <c r="P134" s="5"/>
      <c r="Q134" s="4"/>
      <c r="R134" s="4">
        <v>0.5</v>
      </c>
      <c r="S134" s="4">
        <v>160.00000000000003</v>
      </c>
      <c r="T134" s="4"/>
      <c r="U134" s="4">
        <v>0.28909720176588199</v>
      </c>
    </row>
    <row r="135" spans="1:21" x14ac:dyDescent="0.2">
      <c r="C135" s="2" t="s">
        <v>37</v>
      </c>
      <c r="D135" s="2" t="s">
        <v>48</v>
      </c>
      <c r="E135" s="2">
        <v>1</v>
      </c>
      <c r="F135" s="40">
        <v>99</v>
      </c>
      <c r="G135" s="3">
        <v>396</v>
      </c>
      <c r="H135" s="4">
        <v>4</v>
      </c>
      <c r="I135" s="3">
        <v>80.00007432250392</v>
      </c>
      <c r="J135" s="3">
        <v>28.000026012876376</v>
      </c>
      <c r="K135" s="4">
        <v>4</v>
      </c>
      <c r="L135" s="4">
        <v>24.75</v>
      </c>
      <c r="M135" s="4">
        <v>15.069459999999998</v>
      </c>
      <c r="N135" s="4">
        <v>10</v>
      </c>
      <c r="O135" s="4"/>
      <c r="P135" s="5"/>
      <c r="Q135" s="4">
        <v>8</v>
      </c>
      <c r="R135" s="4"/>
      <c r="S135" s="4">
        <v>198.00000000000003</v>
      </c>
      <c r="T135" s="4"/>
      <c r="U135" s="4">
        <v>0.49196356767226795</v>
      </c>
    </row>
    <row r="136" spans="1:21" x14ac:dyDescent="0.2">
      <c r="C136" s="2" t="s">
        <v>39</v>
      </c>
      <c r="D136" s="2" t="s">
        <v>48</v>
      </c>
      <c r="E136" s="2">
        <v>1</v>
      </c>
      <c r="F136" s="40">
        <v>477</v>
      </c>
      <c r="G136" s="3">
        <v>1908.0000000000002</v>
      </c>
      <c r="H136" s="4">
        <v>4.0000000000000009</v>
      </c>
      <c r="I136" s="3">
        <v>212.00019695463538</v>
      </c>
      <c r="J136" s="3">
        <v>74.200068934122385</v>
      </c>
      <c r="K136" s="4">
        <v>4</v>
      </c>
      <c r="L136" s="4">
        <v>119.25</v>
      </c>
      <c r="M136" s="4">
        <v>15.069459999999998</v>
      </c>
      <c r="N136" s="4">
        <v>20</v>
      </c>
      <c r="O136" s="4"/>
      <c r="P136" s="5"/>
      <c r="Q136" s="4">
        <v>8</v>
      </c>
      <c r="R136" s="4"/>
      <c r="S136" s="4">
        <v>954.00000000000011</v>
      </c>
      <c r="T136" s="4"/>
      <c r="U136" s="4">
        <v>0.39302112333519912</v>
      </c>
    </row>
    <row r="137" spans="1:21" x14ac:dyDescent="0.2">
      <c r="C137" s="2" t="s">
        <v>41</v>
      </c>
      <c r="D137" s="2" t="s">
        <v>48</v>
      </c>
      <c r="E137" s="2">
        <v>1</v>
      </c>
      <c r="F137" s="40">
        <v>1140</v>
      </c>
      <c r="G137" s="3">
        <v>4560</v>
      </c>
      <c r="H137" s="4">
        <v>4</v>
      </c>
      <c r="I137" s="3">
        <v>200.00018580625979</v>
      </c>
      <c r="J137" s="3">
        <v>70.000065032190932</v>
      </c>
      <c r="K137" s="4"/>
      <c r="L137" s="4">
        <v>0</v>
      </c>
      <c r="M137" s="4">
        <v>5.3819499999999998</v>
      </c>
      <c r="N137" s="4">
        <v>4</v>
      </c>
      <c r="O137" s="4"/>
      <c r="P137" s="5"/>
      <c r="Q137" s="4"/>
      <c r="R137" s="4">
        <v>0.5</v>
      </c>
      <c r="S137" s="4">
        <v>570.00000000000011</v>
      </c>
      <c r="T137" s="4"/>
      <c r="U137" s="4">
        <v>0.3198268589571921</v>
      </c>
    </row>
    <row r="138" spans="1:21" x14ac:dyDescent="0.2">
      <c r="C138" s="2" t="s">
        <v>43</v>
      </c>
      <c r="D138" s="2" t="s">
        <v>48</v>
      </c>
      <c r="E138" s="2">
        <v>1</v>
      </c>
      <c r="F138" s="40">
        <v>210</v>
      </c>
      <c r="G138" s="3">
        <v>840</v>
      </c>
      <c r="H138" s="4">
        <v>4</v>
      </c>
      <c r="I138" s="3">
        <v>60.000055741877937</v>
      </c>
      <c r="J138" s="3">
        <v>21.000019509657278</v>
      </c>
      <c r="K138" s="4"/>
      <c r="L138" s="4">
        <v>0</v>
      </c>
      <c r="M138" s="4">
        <v>13.993069999999999</v>
      </c>
      <c r="N138" s="4">
        <v>4</v>
      </c>
      <c r="O138" s="4"/>
      <c r="P138" s="5"/>
      <c r="Q138" s="4"/>
      <c r="R138" s="4">
        <v>0.5</v>
      </c>
      <c r="S138" s="4">
        <v>105.00000000000001</v>
      </c>
      <c r="T138" s="4"/>
      <c r="U138" s="4">
        <v>0.34983196112457393</v>
      </c>
    </row>
    <row r="139" spans="1:21" x14ac:dyDescent="0.2">
      <c r="C139" s="2" t="s">
        <v>45</v>
      </c>
      <c r="D139" s="2" t="s">
        <v>48</v>
      </c>
      <c r="E139" s="2">
        <v>1</v>
      </c>
      <c r="F139" s="40">
        <v>210</v>
      </c>
      <c r="G139" s="3">
        <v>840</v>
      </c>
      <c r="H139" s="4">
        <v>4</v>
      </c>
      <c r="I139" s="3">
        <v>116.00010776763069</v>
      </c>
      <c r="J139" s="3">
        <v>40.600037718670741</v>
      </c>
      <c r="K139" s="4">
        <v>10</v>
      </c>
      <c r="L139" s="4">
        <v>21</v>
      </c>
      <c r="M139" s="4">
        <v>9.6875099999999996</v>
      </c>
      <c r="N139" s="4">
        <v>4</v>
      </c>
      <c r="O139" s="4"/>
      <c r="P139" s="5">
        <v>197.49913043478261</v>
      </c>
      <c r="Q139" s="4">
        <v>25</v>
      </c>
      <c r="R139" s="4"/>
      <c r="S139" s="4">
        <v>300</v>
      </c>
      <c r="T139" s="4">
        <v>300</v>
      </c>
      <c r="U139" s="4">
        <v>0.42238975363842429</v>
      </c>
    </row>
    <row r="140" spans="1:21" x14ac:dyDescent="0.2">
      <c r="C140" s="2" t="s">
        <v>1</v>
      </c>
      <c r="D140" s="2" t="s">
        <v>48</v>
      </c>
      <c r="E140" s="2">
        <v>1</v>
      </c>
      <c r="F140" s="40">
        <v>532</v>
      </c>
      <c r="G140" s="3">
        <v>2128</v>
      </c>
      <c r="H140" s="4">
        <v>4</v>
      </c>
      <c r="I140" s="3">
        <v>208.00019323851021</v>
      </c>
      <c r="J140" s="3">
        <v>72.800067633478562</v>
      </c>
      <c r="K140" s="4">
        <v>20</v>
      </c>
      <c r="L140" s="4">
        <v>26.6</v>
      </c>
      <c r="M140" s="4">
        <v>11.840290000000001</v>
      </c>
      <c r="N140" s="4">
        <v>10.7639</v>
      </c>
      <c r="O140" s="4"/>
      <c r="P140" s="5"/>
      <c r="Q140" s="4">
        <v>10</v>
      </c>
      <c r="R140" s="4"/>
      <c r="S140" s="4">
        <v>266</v>
      </c>
      <c r="T140" s="4"/>
      <c r="U140" s="4">
        <v>0.37847319501162019</v>
      </c>
    </row>
    <row r="141" spans="1:21" x14ac:dyDescent="0.2">
      <c r="C141" s="2" t="s">
        <v>9</v>
      </c>
      <c r="D141" s="2" t="s">
        <v>48</v>
      </c>
      <c r="E141" s="2">
        <v>1</v>
      </c>
      <c r="F141" s="40">
        <v>840</v>
      </c>
      <c r="G141" s="3">
        <v>3360</v>
      </c>
      <c r="H141" s="4">
        <v>4</v>
      </c>
      <c r="I141" s="3">
        <v>236.00021925138654</v>
      </c>
      <c r="J141" s="3">
        <v>83.010077118888134</v>
      </c>
      <c r="K141" s="4">
        <v>4.3499999999999996</v>
      </c>
      <c r="L141" s="4">
        <v>193.10344827586206</v>
      </c>
      <c r="M141" s="4">
        <v>13.993069999999999</v>
      </c>
      <c r="N141" s="4">
        <v>10</v>
      </c>
      <c r="O141" s="4"/>
      <c r="P141" s="5"/>
      <c r="Q141" s="4">
        <v>8</v>
      </c>
      <c r="R141" s="4"/>
      <c r="S141" s="4">
        <v>1544.8275862068967</v>
      </c>
      <c r="T141" s="4"/>
      <c r="U141" s="4">
        <v>0.34853628625825511</v>
      </c>
    </row>
    <row r="142" spans="1:21" x14ac:dyDescent="0.2">
      <c r="C142" s="2" t="s">
        <v>8</v>
      </c>
      <c r="D142" s="2" t="s">
        <v>48</v>
      </c>
      <c r="E142" s="2">
        <v>1</v>
      </c>
      <c r="F142" s="40">
        <v>342</v>
      </c>
      <c r="G142" s="3">
        <v>1368</v>
      </c>
      <c r="H142" s="4">
        <v>4</v>
      </c>
      <c r="I142" s="3">
        <v>0</v>
      </c>
      <c r="J142" s="3">
        <v>0</v>
      </c>
      <c r="K142" s="4">
        <v>99.999999999999986</v>
      </c>
      <c r="L142" s="4">
        <v>3.4200000000000004</v>
      </c>
      <c r="M142" s="4">
        <v>16.145849999999999</v>
      </c>
      <c r="N142" s="4">
        <v>4</v>
      </c>
      <c r="O142" s="4"/>
      <c r="P142" s="5"/>
      <c r="Q142" s="4"/>
      <c r="R142" s="4">
        <v>0.25</v>
      </c>
      <c r="S142" s="4">
        <v>85.500000000000014</v>
      </c>
      <c r="T142" s="4"/>
      <c r="U142" s="4">
        <v>0.27209146914544829</v>
      </c>
    </row>
    <row r="143" spans="1:21" x14ac:dyDescent="0.2">
      <c r="A143" s="32" t="s">
        <v>750</v>
      </c>
      <c r="B143" s="32" t="s">
        <v>182</v>
      </c>
      <c r="C143" s="32" t="s">
        <v>179</v>
      </c>
      <c r="D143" s="33"/>
      <c r="E143" s="33"/>
      <c r="F143" s="38">
        <f>SUMIF($D97:$D142,"yes",F97:F142)</f>
        <v>19592</v>
      </c>
      <c r="G143" s="38">
        <f>SUMIF($D97:$D142,"yes",G97:G142)</f>
        <v>95216</v>
      </c>
      <c r="H143" s="38"/>
      <c r="I143" s="38">
        <f>SUMIF($D97:$D142,"yes",I97:I142)</f>
        <v>6384.005930935813</v>
      </c>
      <c r="J143" s="38">
        <f>SUMIF($D97:$D142,"yes",J97:J142)</f>
        <v>2295.8421329072166</v>
      </c>
      <c r="K143" s="38"/>
      <c r="L143" s="38">
        <f>SUMIF($D97:$D142,"yes",L97:L142)</f>
        <v>6080.0643115852145</v>
      </c>
      <c r="M143" s="84">
        <f>SUMPRODUCT($F97:$F142,M97:M142)/$F143</f>
        <v>12.375188583095142</v>
      </c>
      <c r="N143" s="84">
        <f>SUMPRODUCT($F97:$F142,N97:N142)/$F143</f>
        <v>10.336001169048593</v>
      </c>
      <c r="O143" s="84">
        <f>SUMPRODUCT($F97:$F142,O97:O142)/$F143</f>
        <v>12.341784891792569</v>
      </c>
      <c r="P143" s="5">
        <f>SUM(P97:P142)</f>
        <v>1615.6901450800915</v>
      </c>
      <c r="Q143" s="4">
        <v>10</v>
      </c>
      <c r="R143" s="4">
        <f>S143/F143</f>
        <v>2.8370271651337498</v>
      </c>
      <c r="S143" s="4">
        <f>SUM(S97:S142)</f>
        <v>55583.036219300426</v>
      </c>
      <c r="T143" s="4"/>
      <c r="U143" s="84">
        <f>SUMPRODUCT($F97:$F142,U97:U142)/$F143</f>
        <v>0.18768097112244755</v>
      </c>
    </row>
  </sheetData>
  <autoFilter ref="A2:U143"/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94"/>
  <sheetViews>
    <sheetView workbookViewId="0">
      <pane xSplit="4" ySplit="2" topLeftCell="M46" activePane="bottomRight" state="frozen"/>
      <selection pane="topRight" activeCell="C1" sqref="C1"/>
      <selection pane="bottomLeft" activeCell="A3" sqref="A3"/>
      <selection pane="bottomRight" activeCell="A597" sqref="A597:T597"/>
    </sheetView>
  </sheetViews>
  <sheetFormatPr defaultColWidth="9.33203125" defaultRowHeight="11.25" x14ac:dyDescent="0.15"/>
  <cols>
    <col min="1" max="2" width="10.6640625" style="52" customWidth="1"/>
    <col min="3" max="3" width="2.5" style="81" customWidth="1"/>
    <col min="4" max="4" width="37.1640625" style="54" bestFit="1" customWidth="1"/>
    <col min="5" max="20" width="17" style="52" customWidth="1"/>
    <col min="21" max="16384" width="9.33203125" style="52"/>
  </cols>
  <sheetData>
    <row r="1" spans="1:20" ht="20.25" x14ac:dyDescent="0.15">
      <c r="A1" s="52">
        <v>3</v>
      </c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s="54" customFormat="1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idden="1" x14ac:dyDescent="0.15">
      <c r="A3" s="52" t="s">
        <v>748</v>
      </c>
      <c r="C3" s="55" t="s">
        <v>52</v>
      </c>
      <c r="D3" s="56"/>
    </row>
    <row r="4" spans="1:20" x14ac:dyDescent="0.15">
      <c r="A4" s="52" t="s">
        <v>748</v>
      </c>
      <c r="B4" s="85" t="s">
        <v>752</v>
      </c>
      <c r="C4" s="57"/>
      <c r="D4" s="58" t="s">
        <v>463</v>
      </c>
      <c r="E4" s="59" t="s">
        <v>464</v>
      </c>
      <c r="F4" s="59" t="s">
        <v>465</v>
      </c>
      <c r="G4" s="59" t="s">
        <v>466</v>
      </c>
      <c r="H4" s="59" t="s">
        <v>467</v>
      </c>
      <c r="I4" s="59" t="s">
        <v>468</v>
      </c>
      <c r="J4" s="59" t="s">
        <v>469</v>
      </c>
      <c r="K4" s="59" t="s">
        <v>470</v>
      </c>
      <c r="L4" s="59" t="s">
        <v>471</v>
      </c>
      <c r="M4" s="59" t="s">
        <v>472</v>
      </c>
      <c r="N4" s="59" t="s">
        <v>473</v>
      </c>
      <c r="O4" s="59" t="s">
        <v>474</v>
      </c>
      <c r="P4" s="59" t="s">
        <v>475</v>
      </c>
      <c r="Q4" s="59" t="s">
        <v>476</v>
      </c>
      <c r="R4" s="59" t="s">
        <v>477</v>
      </c>
      <c r="S4" s="59">
        <v>7</v>
      </c>
      <c r="T4" s="59">
        <v>8</v>
      </c>
    </row>
    <row r="5" spans="1:20" hidden="1" x14ac:dyDescent="0.15">
      <c r="A5" s="52" t="s">
        <v>748</v>
      </c>
      <c r="C5" s="57"/>
      <c r="D5" s="58" t="s">
        <v>54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L5" s="59" t="s">
        <v>55</v>
      </c>
      <c r="M5" s="59" t="s">
        <v>55</v>
      </c>
      <c r="N5" s="59" t="s">
        <v>55</v>
      </c>
      <c r="O5" s="59" t="s">
        <v>55</v>
      </c>
      <c r="P5" s="59" t="s">
        <v>55</v>
      </c>
      <c r="Q5" s="59" t="s">
        <v>55</v>
      </c>
      <c r="R5" s="59" t="s">
        <v>55</v>
      </c>
      <c r="S5" s="59" t="s">
        <v>55</v>
      </c>
      <c r="T5" s="59" t="s">
        <v>55</v>
      </c>
    </row>
    <row r="6" spans="1:20" hidden="1" x14ac:dyDescent="0.2">
      <c r="A6" s="52" t="s">
        <v>748</v>
      </c>
      <c r="C6" s="57"/>
      <c r="D6" s="58"/>
      <c r="E6" s="60"/>
      <c r="F6" s="61"/>
      <c r="G6" s="61"/>
      <c r="H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hidden="1" x14ac:dyDescent="0.15">
      <c r="A7" s="52" t="s">
        <v>748</v>
      </c>
      <c r="C7" s="55" t="s">
        <v>67</v>
      </c>
      <c r="D7" s="56"/>
      <c r="E7" s="62"/>
      <c r="F7" s="62"/>
      <c r="G7" s="62"/>
      <c r="H7" s="62"/>
      <c r="I7" s="62"/>
      <c r="J7" s="63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hidden="1" x14ac:dyDescent="0.15">
      <c r="A8" s="52" t="s">
        <v>748</v>
      </c>
      <c r="C8" s="57"/>
      <c r="D8" s="55" t="s">
        <v>68</v>
      </c>
    </row>
    <row r="9" spans="1:20" x14ac:dyDescent="0.15">
      <c r="A9" s="52" t="s">
        <v>748</v>
      </c>
      <c r="B9" s="85" t="s">
        <v>753</v>
      </c>
      <c r="C9" s="57"/>
      <c r="D9" s="58" t="s">
        <v>69</v>
      </c>
      <c r="E9" s="64" t="s">
        <v>161</v>
      </c>
      <c r="F9" s="64" t="s">
        <v>161</v>
      </c>
      <c r="G9" s="64" t="s">
        <v>161</v>
      </c>
      <c r="H9" s="64" t="s">
        <v>161</v>
      </c>
      <c r="I9" s="64" t="s">
        <v>161</v>
      </c>
      <c r="J9" s="64" t="s">
        <v>161</v>
      </c>
      <c r="K9" s="64" t="s">
        <v>161</v>
      </c>
      <c r="L9" s="64" t="s">
        <v>161</v>
      </c>
      <c r="M9" s="64" t="s">
        <v>161</v>
      </c>
      <c r="N9" s="64" t="s">
        <v>161</v>
      </c>
      <c r="O9" s="64" t="s">
        <v>161</v>
      </c>
      <c r="P9" s="64" t="s">
        <v>161</v>
      </c>
      <c r="Q9" s="64" t="s">
        <v>161</v>
      </c>
      <c r="R9" s="64" t="s">
        <v>161</v>
      </c>
      <c r="S9" s="64" t="s">
        <v>161</v>
      </c>
      <c r="T9" s="64" t="s">
        <v>161</v>
      </c>
    </row>
    <row r="10" spans="1:20" x14ac:dyDescent="0.15">
      <c r="A10" s="52" t="s">
        <v>748</v>
      </c>
      <c r="B10" s="85" t="s">
        <v>754</v>
      </c>
      <c r="C10" s="57"/>
      <c r="D10" s="58" t="s">
        <v>478</v>
      </c>
      <c r="E10" s="64">
        <v>0.76569678407350683</v>
      </c>
      <c r="F10" s="64">
        <v>0.76569678407350683</v>
      </c>
      <c r="G10" s="64">
        <v>0.76569678407350683</v>
      </c>
      <c r="H10" s="64">
        <v>0.78247261345852892</v>
      </c>
      <c r="I10" s="64">
        <v>0.76569678407350683</v>
      </c>
      <c r="J10" s="64">
        <v>0.76569678407350683</v>
      </c>
      <c r="K10" s="64">
        <v>0.78616352201257855</v>
      </c>
      <c r="L10" s="64">
        <v>0.98911968348170143</v>
      </c>
      <c r="M10" s="64">
        <v>0.95693779904306231</v>
      </c>
      <c r="N10" s="64">
        <v>1.0060362173038229</v>
      </c>
      <c r="O10" s="64">
        <v>1.1286681715575622</v>
      </c>
      <c r="P10" s="64">
        <v>1.0940919037199124</v>
      </c>
      <c r="Q10" s="64">
        <v>1.2150668286755772</v>
      </c>
      <c r="R10" s="64">
        <v>1.2150668286755772</v>
      </c>
      <c r="S10" s="64">
        <v>1.2953367875647668</v>
      </c>
      <c r="T10" s="64">
        <v>1.4084507042253522</v>
      </c>
    </row>
    <row r="11" spans="1:20" hidden="1" x14ac:dyDescent="0.15">
      <c r="A11" s="52" t="s">
        <v>748</v>
      </c>
      <c r="C11" s="57"/>
      <c r="D11" s="55" t="s">
        <v>71</v>
      </c>
    </row>
    <row r="12" spans="1:20" x14ac:dyDescent="0.15">
      <c r="A12" s="52" t="s">
        <v>748</v>
      </c>
      <c r="B12" s="85" t="s">
        <v>755</v>
      </c>
      <c r="C12" s="57"/>
      <c r="D12" s="65" t="s">
        <v>69</v>
      </c>
      <c r="E12" s="64" t="s">
        <v>233</v>
      </c>
      <c r="F12" s="64" t="s">
        <v>233</v>
      </c>
      <c r="G12" s="64" t="s">
        <v>233</v>
      </c>
      <c r="H12" s="64" t="s">
        <v>233</v>
      </c>
      <c r="I12" s="64" t="s">
        <v>233</v>
      </c>
      <c r="J12" s="64" t="s">
        <v>233</v>
      </c>
      <c r="K12" s="64" t="s">
        <v>233</v>
      </c>
      <c r="L12" s="64" t="s">
        <v>233</v>
      </c>
      <c r="M12" s="64" t="s">
        <v>233</v>
      </c>
      <c r="N12" s="64" t="s">
        <v>233</v>
      </c>
      <c r="O12" s="64" t="s">
        <v>233</v>
      </c>
      <c r="P12" s="64" t="s">
        <v>233</v>
      </c>
      <c r="Q12" s="64" t="s">
        <v>233</v>
      </c>
      <c r="R12" s="64" t="s">
        <v>233</v>
      </c>
      <c r="S12" s="64" t="s">
        <v>233</v>
      </c>
      <c r="T12" s="64" t="s">
        <v>233</v>
      </c>
    </row>
    <row r="13" spans="1:20" x14ac:dyDescent="0.15">
      <c r="A13" s="52" t="s">
        <v>748</v>
      </c>
      <c r="B13" s="85" t="s">
        <v>756</v>
      </c>
      <c r="C13" s="57"/>
      <c r="D13" s="58" t="s">
        <v>478</v>
      </c>
      <c r="E13" s="64">
        <v>1.7574692442882252</v>
      </c>
      <c r="F13" s="64">
        <v>1.7574692442882252</v>
      </c>
      <c r="G13" s="64">
        <v>1.7574692442882252</v>
      </c>
      <c r="H13" s="64">
        <v>1.7574692442882252</v>
      </c>
      <c r="I13" s="64">
        <v>1.7574692442882252</v>
      </c>
      <c r="J13" s="64">
        <v>1.7574692442882252</v>
      </c>
      <c r="K13" s="64">
        <v>1.7574692442882252</v>
      </c>
      <c r="L13" s="64">
        <v>2.0449897750511248</v>
      </c>
      <c r="M13" s="64">
        <v>1.9762845849802371</v>
      </c>
      <c r="N13" s="64">
        <v>2.0703933747412009</v>
      </c>
      <c r="O13" s="64">
        <v>2.5</v>
      </c>
      <c r="P13" s="64">
        <v>2.3696682464454977</v>
      </c>
      <c r="Q13" s="64">
        <v>2.9850746268656714</v>
      </c>
      <c r="R13" s="64">
        <v>2.9850746268656714</v>
      </c>
      <c r="S13" s="64">
        <v>2.9325513196480935</v>
      </c>
      <c r="T13" s="64">
        <v>2.9850746268656714</v>
      </c>
    </row>
    <row r="14" spans="1:20" hidden="1" x14ac:dyDescent="0.15">
      <c r="A14" s="52" t="s">
        <v>748</v>
      </c>
      <c r="C14" s="57"/>
      <c r="D14" s="55" t="s">
        <v>479</v>
      </c>
    </row>
    <row r="15" spans="1:20" x14ac:dyDescent="0.15">
      <c r="A15" s="52" t="s">
        <v>748</v>
      </c>
      <c r="B15" s="85" t="s">
        <v>757</v>
      </c>
      <c r="C15" s="57"/>
      <c r="D15" s="58" t="s">
        <v>480</v>
      </c>
      <c r="E15" s="64">
        <v>5.835</v>
      </c>
      <c r="F15" s="64">
        <v>5.835</v>
      </c>
      <c r="G15" s="64">
        <v>5.835</v>
      </c>
      <c r="H15" s="64">
        <v>5.835</v>
      </c>
      <c r="I15" s="64">
        <v>5.835</v>
      </c>
      <c r="J15" s="64">
        <v>5.835</v>
      </c>
      <c r="K15" s="64">
        <v>5.835</v>
      </c>
      <c r="L15" s="64">
        <v>5.835</v>
      </c>
      <c r="M15" s="64">
        <v>5.835</v>
      </c>
      <c r="N15" s="64">
        <v>5.835</v>
      </c>
      <c r="O15" s="64">
        <v>3.5249999999999999</v>
      </c>
      <c r="P15" s="64">
        <v>3.5249999999999999</v>
      </c>
      <c r="Q15" s="64">
        <v>3.5249999999999999</v>
      </c>
      <c r="R15" s="64">
        <v>3.5249999999999999</v>
      </c>
      <c r="S15" s="64">
        <v>3.5249999999999999</v>
      </c>
      <c r="T15" s="64">
        <v>3.5249999999999999</v>
      </c>
    </row>
    <row r="16" spans="1:20" x14ac:dyDescent="0.15">
      <c r="A16" s="52" t="s">
        <v>748</v>
      </c>
      <c r="B16" s="85" t="s">
        <v>73</v>
      </c>
      <c r="C16" s="57"/>
      <c r="D16" s="58" t="s">
        <v>73</v>
      </c>
      <c r="E16" s="64">
        <v>0.54</v>
      </c>
      <c r="F16" s="64">
        <v>0.54</v>
      </c>
      <c r="G16" s="64">
        <v>0.54</v>
      </c>
      <c r="H16" s="64">
        <v>0.54</v>
      </c>
      <c r="I16" s="64">
        <v>0.54</v>
      </c>
      <c r="J16" s="64">
        <v>0.54</v>
      </c>
      <c r="K16" s="64">
        <v>0.54</v>
      </c>
      <c r="L16" s="64">
        <v>0.54</v>
      </c>
      <c r="M16" s="64">
        <v>0.54</v>
      </c>
      <c r="N16" s="64">
        <v>0.54</v>
      </c>
      <c r="O16" s="64">
        <v>0.40699999999999997</v>
      </c>
      <c r="P16" s="64">
        <v>0.40699999999999997</v>
      </c>
      <c r="Q16" s="64">
        <v>0.40699999999999997</v>
      </c>
      <c r="R16" s="64">
        <v>0.40699999999999997</v>
      </c>
      <c r="S16" s="64">
        <v>0.40699999999999997</v>
      </c>
      <c r="T16" s="64">
        <v>0.40699999999999997</v>
      </c>
    </row>
    <row r="17" spans="1:20" hidden="1" x14ac:dyDescent="0.15">
      <c r="A17" s="52" t="s">
        <v>748</v>
      </c>
      <c r="C17" s="57"/>
      <c r="D17" s="58" t="s">
        <v>481</v>
      </c>
      <c r="E17" s="64">
        <v>0.38400000000000001</v>
      </c>
      <c r="F17" s="64">
        <v>0.38400000000000001</v>
      </c>
      <c r="G17" s="64">
        <v>0.38400000000000001</v>
      </c>
      <c r="H17" s="64">
        <v>0.38400000000000001</v>
      </c>
      <c r="I17" s="64">
        <v>0.38400000000000001</v>
      </c>
      <c r="J17" s="64">
        <v>0.38400000000000001</v>
      </c>
      <c r="K17" s="64">
        <v>0.38400000000000001</v>
      </c>
      <c r="L17" s="64">
        <v>0.38400000000000001</v>
      </c>
      <c r="M17" s="64">
        <v>0.38400000000000001</v>
      </c>
      <c r="N17" s="64">
        <v>0.38400000000000001</v>
      </c>
      <c r="O17" s="64">
        <v>0.316</v>
      </c>
      <c r="P17" s="64">
        <v>0.316</v>
      </c>
      <c r="Q17" s="64">
        <v>0.316</v>
      </c>
      <c r="R17" s="64">
        <v>0.316</v>
      </c>
      <c r="S17" s="64">
        <v>0.316</v>
      </c>
      <c r="T17" s="64">
        <v>0.316</v>
      </c>
    </row>
    <row r="18" spans="1:20" hidden="1" x14ac:dyDescent="0.15">
      <c r="A18" s="52" t="s">
        <v>748</v>
      </c>
      <c r="C18" s="57"/>
      <c r="D18" s="55" t="s">
        <v>74</v>
      </c>
    </row>
    <row r="19" spans="1:20" hidden="1" x14ac:dyDescent="0.15">
      <c r="A19" s="52" t="s">
        <v>748</v>
      </c>
      <c r="C19" s="57"/>
      <c r="D19" s="58" t="s">
        <v>480</v>
      </c>
      <c r="E19" s="64" t="s">
        <v>377</v>
      </c>
      <c r="F19" s="64" t="s">
        <v>377</v>
      </c>
      <c r="G19" s="64" t="s">
        <v>377</v>
      </c>
      <c r="H19" s="64" t="s">
        <v>377</v>
      </c>
      <c r="I19" s="64" t="s">
        <v>377</v>
      </c>
      <c r="J19" s="64" t="s">
        <v>377</v>
      </c>
      <c r="K19" s="64" t="s">
        <v>377</v>
      </c>
      <c r="L19" s="64" t="s">
        <v>377</v>
      </c>
      <c r="M19" s="64" t="s">
        <v>377</v>
      </c>
      <c r="N19" s="64" t="s">
        <v>377</v>
      </c>
      <c r="O19" s="64" t="s">
        <v>377</v>
      </c>
      <c r="P19" s="64" t="s">
        <v>377</v>
      </c>
      <c r="Q19" s="64" t="s">
        <v>377</v>
      </c>
      <c r="R19" s="64" t="s">
        <v>377</v>
      </c>
      <c r="S19" s="64" t="s">
        <v>377</v>
      </c>
      <c r="T19" s="64" t="s">
        <v>377</v>
      </c>
    </row>
    <row r="20" spans="1:20" hidden="1" x14ac:dyDescent="0.15">
      <c r="A20" s="52" t="s">
        <v>748</v>
      </c>
      <c r="C20" s="57"/>
      <c r="D20" s="58" t="s">
        <v>73</v>
      </c>
      <c r="E20" s="64" t="s">
        <v>377</v>
      </c>
      <c r="F20" s="64" t="s">
        <v>377</v>
      </c>
      <c r="G20" s="64" t="s">
        <v>377</v>
      </c>
      <c r="H20" s="64" t="s">
        <v>377</v>
      </c>
      <c r="I20" s="64" t="s">
        <v>377</v>
      </c>
      <c r="J20" s="64" t="s">
        <v>377</v>
      </c>
      <c r="K20" s="64" t="s">
        <v>377</v>
      </c>
      <c r="L20" s="64" t="s">
        <v>377</v>
      </c>
      <c r="M20" s="64" t="s">
        <v>377</v>
      </c>
      <c r="N20" s="64" t="s">
        <v>377</v>
      </c>
      <c r="O20" s="64" t="s">
        <v>377</v>
      </c>
      <c r="P20" s="64" t="s">
        <v>377</v>
      </c>
      <c r="Q20" s="64" t="s">
        <v>377</v>
      </c>
      <c r="R20" s="64" t="s">
        <v>377</v>
      </c>
      <c r="S20" s="64" t="s">
        <v>377</v>
      </c>
      <c r="T20" s="64" t="s">
        <v>377</v>
      </c>
    </row>
    <row r="21" spans="1:20" hidden="1" x14ac:dyDescent="0.15">
      <c r="A21" s="52" t="s">
        <v>748</v>
      </c>
      <c r="C21" s="57"/>
      <c r="D21" s="58" t="s">
        <v>481</v>
      </c>
      <c r="E21" s="64" t="s">
        <v>377</v>
      </c>
      <c r="F21" s="64" t="s">
        <v>377</v>
      </c>
      <c r="G21" s="64" t="s">
        <v>377</v>
      </c>
      <c r="H21" s="64" t="s">
        <v>377</v>
      </c>
      <c r="I21" s="64" t="s">
        <v>377</v>
      </c>
      <c r="J21" s="64" t="s">
        <v>377</v>
      </c>
      <c r="K21" s="64" t="s">
        <v>377</v>
      </c>
      <c r="L21" s="64" t="s">
        <v>377</v>
      </c>
      <c r="M21" s="64" t="s">
        <v>377</v>
      </c>
      <c r="N21" s="64" t="s">
        <v>377</v>
      </c>
      <c r="O21" s="64" t="s">
        <v>377</v>
      </c>
      <c r="P21" s="64" t="s">
        <v>377</v>
      </c>
      <c r="Q21" s="64" t="s">
        <v>377</v>
      </c>
      <c r="R21" s="64" t="s">
        <v>377</v>
      </c>
      <c r="S21" s="64" t="s">
        <v>377</v>
      </c>
      <c r="T21" s="64" t="s">
        <v>377</v>
      </c>
    </row>
    <row r="22" spans="1:20" hidden="1" x14ac:dyDescent="0.15">
      <c r="A22" s="52" t="s">
        <v>748</v>
      </c>
      <c r="C22" s="57"/>
      <c r="D22" s="55" t="s">
        <v>75</v>
      </c>
    </row>
    <row r="23" spans="1:20" hidden="1" x14ac:dyDescent="0.15">
      <c r="A23" s="52" t="s">
        <v>748</v>
      </c>
      <c r="C23" s="57"/>
      <c r="D23" s="58" t="s">
        <v>76</v>
      </c>
      <c r="E23" s="64" t="s">
        <v>77</v>
      </c>
      <c r="F23" s="64" t="s">
        <v>77</v>
      </c>
      <c r="G23" s="64" t="s">
        <v>77</v>
      </c>
      <c r="H23" s="64" t="s">
        <v>77</v>
      </c>
      <c r="I23" s="64" t="s">
        <v>77</v>
      </c>
      <c r="J23" s="64" t="s">
        <v>77</v>
      </c>
      <c r="K23" s="64" t="s">
        <v>77</v>
      </c>
      <c r="L23" s="64" t="s">
        <v>77</v>
      </c>
      <c r="M23" s="64" t="s">
        <v>77</v>
      </c>
      <c r="N23" s="64" t="s">
        <v>77</v>
      </c>
      <c r="O23" s="64" t="s">
        <v>77</v>
      </c>
      <c r="P23" s="64" t="s">
        <v>77</v>
      </c>
      <c r="Q23" s="64" t="s">
        <v>77</v>
      </c>
      <c r="R23" s="64" t="s">
        <v>77</v>
      </c>
      <c r="S23" s="64" t="s">
        <v>77</v>
      </c>
      <c r="T23" s="64" t="s">
        <v>77</v>
      </c>
    </row>
    <row r="24" spans="1:20" hidden="1" x14ac:dyDescent="0.15">
      <c r="A24" s="52" t="s">
        <v>748</v>
      </c>
      <c r="C24" s="57"/>
      <c r="D24" s="65" t="s">
        <v>78</v>
      </c>
      <c r="E24" s="64" t="s">
        <v>231</v>
      </c>
      <c r="F24" s="64" t="s">
        <v>231</v>
      </c>
      <c r="G24" s="64" t="s">
        <v>231</v>
      </c>
      <c r="H24" s="64" t="s">
        <v>231</v>
      </c>
      <c r="I24" s="64" t="s">
        <v>231</v>
      </c>
      <c r="J24" s="64" t="s">
        <v>231</v>
      </c>
      <c r="K24" s="64" t="s">
        <v>231</v>
      </c>
      <c r="L24" s="64" t="s">
        <v>231</v>
      </c>
      <c r="M24" s="64" t="s">
        <v>231</v>
      </c>
      <c r="N24" s="64" t="s">
        <v>231</v>
      </c>
      <c r="O24" s="64" t="s">
        <v>231</v>
      </c>
      <c r="P24" s="64" t="s">
        <v>231</v>
      </c>
      <c r="Q24" s="64" t="s">
        <v>231</v>
      </c>
      <c r="R24" s="64" t="s">
        <v>231</v>
      </c>
      <c r="S24" s="64" t="s">
        <v>231</v>
      </c>
      <c r="T24" s="64" t="s">
        <v>231</v>
      </c>
    </row>
    <row r="25" spans="1:20" hidden="1" x14ac:dyDescent="0.15">
      <c r="A25" s="52" t="s">
        <v>748</v>
      </c>
      <c r="C25" s="57"/>
      <c r="D25" s="58" t="s">
        <v>478</v>
      </c>
      <c r="E25" s="64">
        <v>0.53705692803437166</v>
      </c>
      <c r="F25" s="64">
        <v>0.53705692803437166</v>
      </c>
      <c r="G25" s="64">
        <v>0.53705692803437166</v>
      </c>
      <c r="H25" s="64">
        <v>0.53705692803437166</v>
      </c>
      <c r="I25" s="64">
        <v>0.53705692803437166</v>
      </c>
      <c r="J25" s="64">
        <v>0.53705692803437166</v>
      </c>
      <c r="K25" s="64">
        <v>0.53705692803437166</v>
      </c>
      <c r="L25" s="64">
        <v>0.53705692803437166</v>
      </c>
      <c r="M25" s="64">
        <v>0.53705692803437166</v>
      </c>
      <c r="N25" s="64">
        <v>0.53705692803437166</v>
      </c>
      <c r="O25" s="64">
        <v>0.53705692803437166</v>
      </c>
      <c r="P25" s="64">
        <v>0.53705692803437166</v>
      </c>
      <c r="Q25" s="64">
        <v>0.53705692803437166</v>
      </c>
      <c r="R25" s="64">
        <v>0.53705692803437166</v>
      </c>
      <c r="S25" s="64">
        <v>0.53705692803437166</v>
      </c>
      <c r="T25" s="64">
        <v>0.53705692803437166</v>
      </c>
    </row>
    <row r="26" spans="1:20" hidden="1" x14ac:dyDescent="0.15">
      <c r="A26" s="52" t="s">
        <v>748</v>
      </c>
      <c r="C26" s="55" t="s">
        <v>84</v>
      </c>
      <c r="D26" s="56"/>
    </row>
    <row r="27" spans="1:20" hidden="1" x14ac:dyDescent="0.15">
      <c r="A27" s="52" t="s">
        <v>748</v>
      </c>
      <c r="C27" s="57"/>
      <c r="D27" s="55" t="s">
        <v>482</v>
      </c>
    </row>
    <row r="28" spans="1:20" x14ac:dyDescent="0.15">
      <c r="A28" s="52" t="s">
        <v>748</v>
      </c>
      <c r="B28" s="85" t="s">
        <v>84</v>
      </c>
      <c r="C28" s="57"/>
      <c r="D28" s="58" t="s">
        <v>483</v>
      </c>
      <c r="E28" s="64">
        <f>SUM(E29:E37)</f>
        <v>2508.2871799999998</v>
      </c>
      <c r="F28" s="64">
        <f t="shared" ref="F28:T28" si="0">SUM(F29:F37)</f>
        <v>2586.8158900000008</v>
      </c>
      <c r="G28" s="64">
        <f t="shared" si="0"/>
        <v>2658.0779399999997</v>
      </c>
      <c r="H28" s="64">
        <f t="shared" si="0"/>
        <v>2587.0624799999996</v>
      </c>
      <c r="I28" s="64">
        <f t="shared" si="0"/>
        <v>2080.6487999999999</v>
      </c>
      <c r="J28" s="64">
        <f t="shared" si="0"/>
        <v>2385.7545700000001</v>
      </c>
      <c r="K28" s="64">
        <f t="shared" si="0"/>
        <v>1986.2684900000002</v>
      </c>
      <c r="L28" s="64">
        <f t="shared" si="0"/>
        <v>2476.0274200000003</v>
      </c>
      <c r="M28" s="64">
        <f t="shared" si="0"/>
        <v>1843.24452</v>
      </c>
      <c r="N28" s="64">
        <f t="shared" si="0"/>
        <v>1801.6322799999998</v>
      </c>
      <c r="O28" s="64">
        <f t="shared" si="0"/>
        <v>2087.7958800000001</v>
      </c>
      <c r="P28" s="64">
        <f t="shared" si="0"/>
        <v>1584.2991199999999</v>
      </c>
      <c r="Q28" s="64">
        <f t="shared" si="0"/>
        <v>2001.4703300000003</v>
      </c>
      <c r="R28" s="64">
        <f t="shared" si="0"/>
        <v>1394.5393100000001</v>
      </c>
      <c r="S28" s="64">
        <f t="shared" si="0"/>
        <v>1900.4451799999999</v>
      </c>
      <c r="T28" s="64">
        <f t="shared" si="0"/>
        <v>1484.3949499999999</v>
      </c>
    </row>
    <row r="29" spans="1:20" hidden="1" x14ac:dyDescent="0.15">
      <c r="A29" s="52" t="s">
        <v>748</v>
      </c>
      <c r="C29" s="57"/>
      <c r="D29" s="58" t="s">
        <v>240</v>
      </c>
      <c r="E29" s="64">
        <v>490.68786</v>
      </c>
      <c r="F29" s="64">
        <v>490.68786</v>
      </c>
      <c r="G29" s="64">
        <v>490.68786</v>
      </c>
      <c r="H29" s="64">
        <v>490.68786</v>
      </c>
      <c r="I29" s="64">
        <v>490.68786</v>
      </c>
      <c r="J29" s="64">
        <v>490.68786</v>
      </c>
      <c r="K29" s="64">
        <v>360.12284000000005</v>
      </c>
      <c r="L29" s="64">
        <v>490.68786</v>
      </c>
      <c r="M29" s="64">
        <v>441.54876000000002</v>
      </c>
      <c r="N29" s="64">
        <v>424.25308000000001</v>
      </c>
      <c r="O29" s="64">
        <v>490.68786</v>
      </c>
      <c r="P29" s="64">
        <v>431.16140000000001</v>
      </c>
      <c r="Q29" s="64">
        <v>490.68786</v>
      </c>
      <c r="R29" s="64">
        <v>363.81081</v>
      </c>
      <c r="S29" s="64">
        <v>490.68786</v>
      </c>
      <c r="T29" s="64">
        <v>327.09816000000001</v>
      </c>
    </row>
    <row r="30" spans="1:20" hidden="1" x14ac:dyDescent="0.15">
      <c r="A30" s="52" t="s">
        <v>748</v>
      </c>
      <c r="C30" s="57"/>
      <c r="D30" s="58" t="s">
        <v>241</v>
      </c>
      <c r="E30" s="64">
        <v>174.29792</v>
      </c>
      <c r="F30" s="64">
        <v>177.09964000000002</v>
      </c>
      <c r="G30" s="64">
        <v>190.34277</v>
      </c>
      <c r="H30" s="64">
        <v>183.25044</v>
      </c>
      <c r="I30" s="64">
        <v>136.49442999999999</v>
      </c>
      <c r="J30" s="64">
        <v>157.91219000000001</v>
      </c>
      <c r="K30" s="64">
        <v>96.641380000000012</v>
      </c>
      <c r="L30" s="64">
        <v>160.54014000000001</v>
      </c>
      <c r="M30" s="64">
        <v>118.91517999999999</v>
      </c>
      <c r="N30" s="64">
        <v>104.26467</v>
      </c>
      <c r="O30" s="64">
        <v>110.10964</v>
      </c>
      <c r="P30" s="64">
        <v>91.224899999999991</v>
      </c>
      <c r="Q30" s="64">
        <v>103.59751</v>
      </c>
      <c r="R30" s="64">
        <v>91.457380000000001</v>
      </c>
      <c r="S30" s="64">
        <v>112.00830999999999</v>
      </c>
      <c r="T30" s="64">
        <v>95.29477</v>
      </c>
    </row>
    <row r="31" spans="1:20" hidden="1" x14ac:dyDescent="0.15">
      <c r="A31" s="52" t="s">
        <v>748</v>
      </c>
      <c r="C31" s="57"/>
      <c r="D31" s="58" t="s">
        <v>242</v>
      </c>
      <c r="E31" s="64">
        <v>196.27514000000002</v>
      </c>
      <c r="F31" s="64">
        <v>196.27514000000002</v>
      </c>
      <c r="G31" s="64">
        <v>196.27514000000002</v>
      </c>
      <c r="H31" s="64">
        <v>196.27514000000002</v>
      </c>
      <c r="I31" s="64">
        <v>196.27514000000002</v>
      </c>
      <c r="J31" s="64">
        <v>196.27514000000002</v>
      </c>
      <c r="K31" s="64">
        <v>160.80071000000001</v>
      </c>
      <c r="L31" s="64">
        <v>196.27514000000002</v>
      </c>
      <c r="M31" s="64">
        <v>162.4093</v>
      </c>
      <c r="N31" s="64">
        <v>157.73215999999999</v>
      </c>
      <c r="O31" s="64">
        <v>196.27514000000002</v>
      </c>
      <c r="P31" s="64">
        <v>162.59898999999999</v>
      </c>
      <c r="Q31" s="64">
        <v>196.27514000000002</v>
      </c>
      <c r="R31" s="64">
        <v>130.83927</v>
      </c>
      <c r="S31" s="64">
        <v>196.27514000000002</v>
      </c>
      <c r="T31" s="64">
        <v>130.83927</v>
      </c>
    </row>
    <row r="32" spans="1:20" hidden="1" x14ac:dyDescent="0.15">
      <c r="A32" s="52" t="s">
        <v>748</v>
      </c>
      <c r="C32" s="57"/>
      <c r="D32" s="58" t="s">
        <v>243</v>
      </c>
      <c r="E32" s="64">
        <v>20.062169999999998</v>
      </c>
      <c r="F32" s="64">
        <v>19.897459999999999</v>
      </c>
      <c r="G32" s="64">
        <v>19.245189999999997</v>
      </c>
      <c r="H32" s="64">
        <v>20.49813</v>
      </c>
      <c r="I32" s="64">
        <v>16.625509999999998</v>
      </c>
      <c r="J32" s="64">
        <v>16.679200000000002</v>
      </c>
      <c r="K32" s="64">
        <v>21.625910000000001</v>
      </c>
      <c r="L32" s="64">
        <v>18.120240000000003</v>
      </c>
      <c r="M32" s="64">
        <v>14.54383</v>
      </c>
      <c r="N32" s="64">
        <v>12.039190000000001</v>
      </c>
      <c r="O32" s="64">
        <v>14.579969999999999</v>
      </c>
      <c r="P32" s="64">
        <v>12.53101</v>
      </c>
      <c r="Q32" s="64">
        <v>14.529160000000001</v>
      </c>
      <c r="R32" s="64">
        <v>10.44257</v>
      </c>
      <c r="S32" s="64">
        <v>11.64053</v>
      </c>
      <c r="T32" s="64">
        <v>8.7151700000000005</v>
      </c>
    </row>
    <row r="33" spans="1:20" hidden="1" x14ac:dyDescent="0.15">
      <c r="A33" s="52" t="s">
        <v>748</v>
      </c>
      <c r="C33" s="57"/>
      <c r="D33" s="58" t="s">
        <v>244</v>
      </c>
      <c r="E33" s="64">
        <v>111.47774000000001</v>
      </c>
      <c r="F33" s="64">
        <v>111.47774000000001</v>
      </c>
      <c r="G33" s="64">
        <v>111.47774000000001</v>
      </c>
      <c r="H33" s="64">
        <v>111.47774000000001</v>
      </c>
      <c r="I33" s="64">
        <v>111.47774000000001</v>
      </c>
      <c r="J33" s="64">
        <v>111.47774000000001</v>
      </c>
      <c r="K33" s="64">
        <v>86.16203999999999</v>
      </c>
      <c r="L33" s="64">
        <v>111.47774000000001</v>
      </c>
      <c r="M33" s="64">
        <v>92.771609999999995</v>
      </c>
      <c r="N33" s="64">
        <v>88.917529999999999</v>
      </c>
      <c r="O33" s="64">
        <v>111.47774000000001</v>
      </c>
      <c r="P33" s="64">
        <v>102.96935000000001</v>
      </c>
      <c r="Q33" s="64">
        <v>111.47774000000001</v>
      </c>
      <c r="R33" s="64">
        <v>88.440820000000002</v>
      </c>
      <c r="S33" s="64">
        <v>111.47774000000001</v>
      </c>
      <c r="T33" s="64">
        <v>74.312339999999992</v>
      </c>
    </row>
    <row r="34" spans="1:20" hidden="1" x14ac:dyDescent="0.15">
      <c r="A34" s="52" t="s">
        <v>748</v>
      </c>
      <c r="C34" s="57"/>
      <c r="D34" s="58" t="s">
        <v>339</v>
      </c>
      <c r="E34" s="64">
        <v>481.87733000000003</v>
      </c>
      <c r="F34" s="64">
        <v>501.77244000000002</v>
      </c>
      <c r="G34" s="64">
        <v>493.9393</v>
      </c>
      <c r="H34" s="64">
        <v>473.71115000000003</v>
      </c>
      <c r="I34" s="64">
        <v>342.25150000000002</v>
      </c>
      <c r="J34" s="64">
        <v>423.19893000000002</v>
      </c>
      <c r="K34" s="64">
        <v>353.60836999999998</v>
      </c>
      <c r="L34" s="64">
        <v>451.57688000000002</v>
      </c>
      <c r="M34" s="64">
        <v>323.64819</v>
      </c>
      <c r="N34" s="64">
        <v>292.70364000000001</v>
      </c>
      <c r="O34" s="64">
        <v>377.23561000000001</v>
      </c>
      <c r="P34" s="64">
        <v>238.85264000000001</v>
      </c>
      <c r="Q34" s="64">
        <v>341.03453999999999</v>
      </c>
      <c r="R34" s="64">
        <v>240.49124</v>
      </c>
      <c r="S34" s="64">
        <v>310.09123999999997</v>
      </c>
      <c r="T34" s="64">
        <v>285.77981</v>
      </c>
    </row>
    <row r="35" spans="1:20" hidden="1" x14ac:dyDescent="0.15">
      <c r="A35" s="52" t="s">
        <v>748</v>
      </c>
      <c r="C35" s="57"/>
      <c r="D35" s="58" t="s">
        <v>340</v>
      </c>
      <c r="E35" s="64">
        <v>338.86041</v>
      </c>
      <c r="F35" s="64">
        <v>357.56686999999999</v>
      </c>
      <c r="G35" s="64">
        <v>380.52067</v>
      </c>
      <c r="H35" s="64">
        <v>365.78614000000005</v>
      </c>
      <c r="I35" s="64">
        <v>258.45057000000003</v>
      </c>
      <c r="J35" s="64">
        <v>325.12880000000001</v>
      </c>
      <c r="K35" s="64">
        <v>302.07239000000004</v>
      </c>
      <c r="L35" s="64">
        <v>343.85561000000001</v>
      </c>
      <c r="M35" s="64">
        <v>225.05197000000001</v>
      </c>
      <c r="N35" s="64">
        <v>237.16847000000001</v>
      </c>
      <c r="O35" s="64">
        <v>256.77688000000001</v>
      </c>
      <c r="P35" s="64">
        <v>177.59111999999999</v>
      </c>
      <c r="Q35" s="64">
        <v>242.29706000000002</v>
      </c>
      <c r="R35" s="64">
        <v>151.95375000000001</v>
      </c>
      <c r="S35" s="64">
        <v>221.51839000000001</v>
      </c>
      <c r="T35" s="64">
        <v>187.37016</v>
      </c>
    </row>
    <row r="36" spans="1:20" hidden="1" x14ac:dyDescent="0.15">
      <c r="A36" s="52" t="s">
        <v>748</v>
      </c>
      <c r="C36" s="57"/>
      <c r="D36" s="58" t="s">
        <v>341</v>
      </c>
      <c r="E36" s="64">
        <v>338.39362</v>
      </c>
      <c r="F36" s="64">
        <v>356.99632000000003</v>
      </c>
      <c r="G36" s="64">
        <v>380.11912999999998</v>
      </c>
      <c r="H36" s="64">
        <v>365.34264000000002</v>
      </c>
      <c r="I36" s="64">
        <v>257.85048999999998</v>
      </c>
      <c r="J36" s="64">
        <v>324.65922</v>
      </c>
      <c r="K36" s="64">
        <v>301.82592</v>
      </c>
      <c r="L36" s="64">
        <v>342.73336999999998</v>
      </c>
      <c r="M36" s="64">
        <v>224.80217000000002</v>
      </c>
      <c r="N36" s="64">
        <v>236.09791000000001</v>
      </c>
      <c r="O36" s="64">
        <v>256.75952000000001</v>
      </c>
      <c r="P36" s="64">
        <v>177.35177999999999</v>
      </c>
      <c r="Q36" s="64">
        <v>242.18537000000001</v>
      </c>
      <c r="R36" s="64">
        <v>152.37664999999998</v>
      </c>
      <c r="S36" s="64">
        <v>221.32873000000001</v>
      </c>
      <c r="T36" s="64">
        <v>187.24739000000002</v>
      </c>
    </row>
    <row r="37" spans="1:20" hidden="1" x14ac:dyDescent="0.15">
      <c r="A37" s="52" t="s">
        <v>748</v>
      </c>
      <c r="C37" s="57"/>
      <c r="D37" s="58" t="s">
        <v>342</v>
      </c>
      <c r="E37" s="64">
        <v>356.35498999999999</v>
      </c>
      <c r="F37" s="64">
        <v>375.04241999999999</v>
      </c>
      <c r="G37" s="64">
        <v>395.47014000000001</v>
      </c>
      <c r="H37" s="64">
        <v>380.03323999999998</v>
      </c>
      <c r="I37" s="64">
        <v>270.53555999999998</v>
      </c>
      <c r="J37" s="64">
        <v>339.73548999999997</v>
      </c>
      <c r="K37" s="64">
        <v>303.40893</v>
      </c>
      <c r="L37" s="64">
        <v>360.76044000000002</v>
      </c>
      <c r="M37" s="64">
        <v>239.55351000000002</v>
      </c>
      <c r="N37" s="64">
        <v>248.45563000000001</v>
      </c>
      <c r="O37" s="64">
        <v>273.89352000000002</v>
      </c>
      <c r="P37" s="64">
        <v>190.01793000000001</v>
      </c>
      <c r="Q37" s="64">
        <v>259.38595000000004</v>
      </c>
      <c r="R37" s="64">
        <v>164.72682</v>
      </c>
      <c r="S37" s="64">
        <v>225.41723999999999</v>
      </c>
      <c r="T37" s="64">
        <v>187.73788000000002</v>
      </c>
    </row>
    <row r="38" spans="1:20" x14ac:dyDescent="0.15">
      <c r="A38" s="52" t="s">
        <v>748</v>
      </c>
      <c r="B38" s="85" t="s">
        <v>758</v>
      </c>
      <c r="C38" s="57"/>
      <c r="D38" s="58" t="s">
        <v>484</v>
      </c>
      <c r="E38" s="64">
        <f>SUM(E39:E44)</f>
        <v>2274.15715</v>
      </c>
      <c r="F38" s="64">
        <f t="shared" ref="F38:T38" si="1">SUM(F39:F44)</f>
        <v>2965.03928</v>
      </c>
      <c r="G38" s="64">
        <f t="shared" si="1"/>
        <v>2586.7712499999998</v>
      </c>
      <c r="H38" s="64">
        <f t="shared" si="1"/>
        <v>3207.3233300000002</v>
      </c>
      <c r="I38" s="64">
        <f t="shared" si="1"/>
        <v>2291.8831699999996</v>
      </c>
      <c r="J38" s="64">
        <f t="shared" si="1"/>
        <v>2726.6742799999997</v>
      </c>
      <c r="K38" s="64">
        <f t="shared" si="1"/>
        <v>2675.9722299999999</v>
      </c>
      <c r="L38" s="64">
        <f t="shared" si="1"/>
        <v>3499.5521499999991</v>
      </c>
      <c r="M38" s="64">
        <f t="shared" si="1"/>
        <v>2759.9245800000003</v>
      </c>
      <c r="N38" s="64">
        <f t="shared" si="1"/>
        <v>2984.1802900000002</v>
      </c>
      <c r="O38" s="64">
        <f t="shared" si="1"/>
        <v>3927.9908200000004</v>
      </c>
      <c r="P38" s="64">
        <f t="shared" si="1"/>
        <v>3174.7513200000003</v>
      </c>
      <c r="Q38" s="64">
        <f t="shared" si="1"/>
        <v>4238.4278300000005</v>
      </c>
      <c r="R38" s="64">
        <f t="shared" si="1"/>
        <v>3871.4970300000004</v>
      </c>
      <c r="S38" s="64">
        <f t="shared" si="1"/>
        <v>4331.2902800000002</v>
      </c>
      <c r="T38" s="64">
        <f t="shared" si="1"/>
        <v>5476.7705400000004</v>
      </c>
    </row>
    <row r="39" spans="1:20" hidden="1" x14ac:dyDescent="0.15">
      <c r="A39" s="52" t="s">
        <v>748</v>
      </c>
      <c r="C39" s="57"/>
      <c r="D39" s="58" t="s">
        <v>239</v>
      </c>
      <c r="E39" s="64">
        <v>777.73703</v>
      </c>
      <c r="F39" s="64">
        <v>1011.64755</v>
      </c>
      <c r="G39" s="64">
        <v>918.72191000000009</v>
      </c>
      <c r="H39" s="64">
        <v>1101.9533899999999</v>
      </c>
      <c r="I39" s="64">
        <v>764.04931999999997</v>
      </c>
      <c r="J39" s="64">
        <v>955.18704000000002</v>
      </c>
      <c r="K39" s="64">
        <v>967.89948000000004</v>
      </c>
      <c r="L39" s="64">
        <v>1189.1891699999999</v>
      </c>
      <c r="M39" s="64">
        <v>936.78570000000002</v>
      </c>
      <c r="N39" s="64">
        <v>1006.49733</v>
      </c>
      <c r="O39" s="64">
        <v>1296.4052900000002</v>
      </c>
      <c r="P39" s="64">
        <v>1047.87573</v>
      </c>
      <c r="Q39" s="64">
        <v>1401.83349</v>
      </c>
      <c r="R39" s="64">
        <v>1282.9229399999999</v>
      </c>
      <c r="S39" s="64">
        <v>1430.0657200000001</v>
      </c>
      <c r="T39" s="64">
        <v>1853.56089</v>
      </c>
    </row>
    <row r="40" spans="1:20" hidden="1" x14ac:dyDescent="0.15">
      <c r="A40" s="52" t="s">
        <v>748</v>
      </c>
      <c r="C40" s="57"/>
      <c r="D40" s="58" t="s">
        <v>245</v>
      </c>
      <c r="E40" s="64">
        <v>765.02692000000002</v>
      </c>
      <c r="F40" s="64">
        <v>1009.9404499999999</v>
      </c>
      <c r="G40" s="64">
        <v>852.08183999999994</v>
      </c>
      <c r="H40" s="64">
        <v>1089.46552</v>
      </c>
      <c r="I40" s="64">
        <v>795.66068999999993</v>
      </c>
      <c r="J40" s="64">
        <v>921.12277000000006</v>
      </c>
      <c r="K40" s="64">
        <v>879.46807000000001</v>
      </c>
      <c r="L40" s="64">
        <v>1212.77034</v>
      </c>
      <c r="M40" s="64">
        <v>963.61267000000009</v>
      </c>
      <c r="N40" s="64">
        <v>1048.8158600000002</v>
      </c>
      <c r="O40" s="64">
        <v>1416.7660700000001</v>
      </c>
      <c r="P40" s="64">
        <v>1150.2765400000001</v>
      </c>
      <c r="Q40" s="64">
        <v>1531.1075600000001</v>
      </c>
      <c r="R40" s="64">
        <v>1395.2101100000002</v>
      </c>
      <c r="S40" s="64">
        <v>1567.20523</v>
      </c>
      <c r="T40" s="64">
        <v>1940.73803</v>
      </c>
    </row>
    <row r="41" spans="1:20" hidden="1" x14ac:dyDescent="0.15">
      <c r="A41" s="52" t="s">
        <v>748</v>
      </c>
      <c r="C41" s="57"/>
      <c r="D41" s="58" t="s">
        <v>246</v>
      </c>
      <c r="E41" s="64">
        <v>220.29976000000002</v>
      </c>
      <c r="F41" s="64">
        <v>269.07686999999999</v>
      </c>
      <c r="G41" s="64">
        <v>248.13377</v>
      </c>
      <c r="H41" s="64">
        <v>287.09452000000005</v>
      </c>
      <c r="I41" s="64">
        <v>206.18676000000002</v>
      </c>
      <c r="J41" s="64">
        <v>241.33823000000001</v>
      </c>
      <c r="K41" s="64">
        <v>212.00872000000001</v>
      </c>
      <c r="L41" s="64">
        <v>292.17377000000005</v>
      </c>
      <c r="M41" s="64">
        <v>221.57429000000002</v>
      </c>
      <c r="N41" s="64">
        <v>239.95107000000002</v>
      </c>
      <c r="O41" s="64">
        <v>284.14580999999998</v>
      </c>
      <c r="P41" s="64">
        <v>223.80214000000001</v>
      </c>
      <c r="Q41" s="64">
        <v>299.86077</v>
      </c>
      <c r="R41" s="64">
        <v>281.14128999999997</v>
      </c>
      <c r="S41" s="64">
        <v>313.91048000000001</v>
      </c>
      <c r="T41" s="64">
        <v>413.55777</v>
      </c>
    </row>
    <row r="42" spans="1:20" hidden="1" x14ac:dyDescent="0.15">
      <c r="A42" s="52" t="s">
        <v>748</v>
      </c>
      <c r="C42" s="57"/>
      <c r="D42" s="58" t="s">
        <v>247</v>
      </c>
      <c r="E42" s="64">
        <v>306.01077000000004</v>
      </c>
      <c r="F42" s="64">
        <v>403.97618</v>
      </c>
      <c r="G42" s="64">
        <v>340.83272999999997</v>
      </c>
      <c r="H42" s="64">
        <v>435.78621000000004</v>
      </c>
      <c r="I42" s="64">
        <v>318.26428000000004</v>
      </c>
      <c r="J42" s="64">
        <v>368.44911000000002</v>
      </c>
      <c r="K42" s="64">
        <v>367.40793000000002</v>
      </c>
      <c r="L42" s="64">
        <v>485.10814000000005</v>
      </c>
      <c r="M42" s="64">
        <v>385.44506999999999</v>
      </c>
      <c r="N42" s="64">
        <v>419.52634999999998</v>
      </c>
      <c r="O42" s="64">
        <v>566.70643000000007</v>
      </c>
      <c r="P42" s="64">
        <v>460.11061999999998</v>
      </c>
      <c r="Q42" s="64">
        <v>612.44302000000005</v>
      </c>
      <c r="R42" s="64">
        <v>558.08404000000007</v>
      </c>
      <c r="S42" s="64">
        <v>626.88208999999995</v>
      </c>
      <c r="T42" s="64">
        <v>776.29521</v>
      </c>
    </row>
    <row r="43" spans="1:20" hidden="1" x14ac:dyDescent="0.15">
      <c r="A43" s="52" t="s">
        <v>748</v>
      </c>
      <c r="C43" s="57"/>
      <c r="D43" s="58" t="s">
        <v>248</v>
      </c>
      <c r="E43" s="64">
        <v>31.278750000000002</v>
      </c>
      <c r="F43" s="64">
        <v>40.953220000000002</v>
      </c>
      <c r="G43" s="64">
        <v>33.419360000000005</v>
      </c>
      <c r="H43" s="64">
        <v>45.51164</v>
      </c>
      <c r="I43" s="64">
        <v>26.95862</v>
      </c>
      <c r="J43" s="64">
        <v>31.310310000000001</v>
      </c>
      <c r="K43" s="64">
        <v>49.384610000000002</v>
      </c>
      <c r="L43" s="64">
        <v>44.785470000000004</v>
      </c>
      <c r="M43" s="64">
        <v>33.586889999999997</v>
      </c>
      <c r="N43" s="64">
        <v>31.112690000000001</v>
      </c>
      <c r="O43" s="64">
        <v>42.096849999999996</v>
      </c>
      <c r="P43" s="64">
        <v>31.358790000000003</v>
      </c>
      <c r="Q43" s="64">
        <v>45.335760000000001</v>
      </c>
      <c r="R43" s="64">
        <v>37.165510000000005</v>
      </c>
      <c r="S43" s="64">
        <v>37.178620000000002</v>
      </c>
      <c r="T43" s="64">
        <v>51.708830000000006</v>
      </c>
    </row>
    <row r="44" spans="1:20" hidden="1" x14ac:dyDescent="0.15">
      <c r="A44" s="52" t="s">
        <v>748</v>
      </c>
      <c r="C44" s="57"/>
      <c r="D44" s="58" t="s">
        <v>249</v>
      </c>
      <c r="E44" s="64">
        <v>173.80392000000001</v>
      </c>
      <c r="F44" s="64">
        <v>229.44501000000002</v>
      </c>
      <c r="G44" s="64">
        <v>193.58164000000002</v>
      </c>
      <c r="H44" s="64">
        <v>247.51204999999999</v>
      </c>
      <c r="I44" s="64">
        <v>180.76349999999999</v>
      </c>
      <c r="J44" s="64">
        <v>209.26682000000002</v>
      </c>
      <c r="K44" s="64">
        <v>199.80342000000002</v>
      </c>
      <c r="L44" s="64">
        <v>275.52526</v>
      </c>
      <c r="M44" s="64">
        <v>218.91996</v>
      </c>
      <c r="N44" s="64">
        <v>238.27698999999998</v>
      </c>
      <c r="O44" s="64">
        <v>321.87036999999998</v>
      </c>
      <c r="P44" s="64">
        <v>261.32749999999999</v>
      </c>
      <c r="Q44" s="64">
        <v>347.84722999999997</v>
      </c>
      <c r="R44" s="64">
        <v>316.97314</v>
      </c>
      <c r="S44" s="64">
        <v>356.04814000000005</v>
      </c>
      <c r="T44" s="64">
        <v>440.90980999999999</v>
      </c>
    </row>
    <row r="45" spans="1:20" hidden="1" x14ac:dyDescent="0.15">
      <c r="A45" s="52" t="s">
        <v>748</v>
      </c>
      <c r="C45" s="57"/>
      <c r="D45" s="55" t="s">
        <v>485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x14ac:dyDescent="0.15">
      <c r="A46" s="52" t="s">
        <v>748</v>
      </c>
      <c r="B46" s="85" t="s">
        <v>759</v>
      </c>
      <c r="C46" s="57"/>
      <c r="D46" s="58" t="s">
        <v>486</v>
      </c>
      <c r="E46" s="66">
        <f>SUMPRODUCT(E29:E37,E47:E55)/E28</f>
        <v>3.1521777168673326</v>
      </c>
      <c r="F46" s="66">
        <f t="shared" ref="F46:T46" si="2">SUMPRODUCT(F29:F37,F47:F55)/F28</f>
        <v>3.151589210278122</v>
      </c>
      <c r="G46" s="66">
        <f t="shared" si="2"/>
        <v>3.1514178389742784</v>
      </c>
      <c r="H46" s="66">
        <f t="shared" si="2"/>
        <v>3.1519108121810806</v>
      </c>
      <c r="I46" s="66">
        <f t="shared" si="2"/>
        <v>3.1556662760192884</v>
      </c>
      <c r="J46" s="66">
        <f t="shared" si="2"/>
        <v>3.1532937937953949</v>
      </c>
      <c r="K46" s="66">
        <f t="shared" si="2"/>
        <v>3.151327428750581</v>
      </c>
      <c r="L46" s="66">
        <f t="shared" si="2"/>
        <v>3.1528649453324706</v>
      </c>
      <c r="M46" s="66">
        <f t="shared" si="2"/>
        <v>3.1545563063982414</v>
      </c>
      <c r="N46" s="66">
        <f t="shared" si="2"/>
        <v>3.1530860642661223</v>
      </c>
      <c r="O46" s="66">
        <f t="shared" si="2"/>
        <v>3.1537855799389733</v>
      </c>
      <c r="P46" s="66">
        <f t="shared" si="2"/>
        <v>3.1911892988995665</v>
      </c>
      <c r="Q46" s="66">
        <f t="shared" si="2"/>
        <v>3.15447240144699</v>
      </c>
      <c r="R46" s="66">
        <f t="shared" si="2"/>
        <v>3.1899613479522495</v>
      </c>
      <c r="S46" s="66">
        <f t="shared" si="2"/>
        <v>3.1786973884718943</v>
      </c>
      <c r="T46" s="66">
        <f t="shared" si="2"/>
        <v>3.1912952589201415</v>
      </c>
    </row>
    <row r="47" spans="1:20" hidden="1" x14ac:dyDescent="0.15">
      <c r="A47" s="52" t="s">
        <v>748</v>
      </c>
      <c r="C47" s="57"/>
      <c r="D47" s="58" t="s">
        <v>240</v>
      </c>
      <c r="E47" s="64">
        <v>3.13</v>
      </c>
      <c r="F47" s="64">
        <v>3.13</v>
      </c>
      <c r="G47" s="64">
        <v>3.13</v>
      </c>
      <c r="H47" s="64">
        <v>3.13</v>
      </c>
      <c r="I47" s="64">
        <v>3.13</v>
      </c>
      <c r="J47" s="64">
        <v>3.13</v>
      </c>
      <c r="K47" s="64">
        <v>3.13</v>
      </c>
      <c r="L47" s="64">
        <v>3.13</v>
      </c>
      <c r="M47" s="64">
        <v>3.13</v>
      </c>
      <c r="N47" s="64">
        <v>3.13</v>
      </c>
      <c r="O47" s="64">
        <v>3.13</v>
      </c>
      <c r="P47" s="64">
        <v>3.13</v>
      </c>
      <c r="Q47" s="64">
        <v>3.13</v>
      </c>
      <c r="R47" s="64">
        <v>3.13</v>
      </c>
      <c r="S47" s="64">
        <v>3.13</v>
      </c>
      <c r="T47" s="64">
        <v>3.13</v>
      </c>
    </row>
    <row r="48" spans="1:20" hidden="1" x14ac:dyDescent="0.15">
      <c r="A48" s="52" t="s">
        <v>748</v>
      </c>
      <c r="C48" s="57"/>
      <c r="D48" s="58" t="s">
        <v>241</v>
      </c>
      <c r="E48" s="64">
        <v>3.23</v>
      </c>
      <c r="F48" s="64">
        <v>3.23</v>
      </c>
      <c r="G48" s="64">
        <v>3.23</v>
      </c>
      <c r="H48" s="64">
        <v>3.23</v>
      </c>
      <c r="I48" s="64">
        <v>3.23</v>
      </c>
      <c r="J48" s="64">
        <v>3.23</v>
      </c>
      <c r="K48" s="64">
        <v>3.23</v>
      </c>
      <c r="L48" s="64">
        <v>3.23</v>
      </c>
      <c r="M48" s="64">
        <v>3.23</v>
      </c>
      <c r="N48" s="64">
        <v>3.23</v>
      </c>
      <c r="O48" s="64">
        <v>3.23</v>
      </c>
      <c r="P48" s="64">
        <v>3.23</v>
      </c>
      <c r="Q48" s="64">
        <v>3.23</v>
      </c>
      <c r="R48" s="64">
        <v>3.23</v>
      </c>
      <c r="S48" s="64">
        <v>3.23</v>
      </c>
      <c r="T48" s="64">
        <v>3.23</v>
      </c>
    </row>
    <row r="49" spans="1:20" hidden="1" x14ac:dyDescent="0.15">
      <c r="A49" s="52" t="s">
        <v>748</v>
      </c>
      <c r="C49" s="57"/>
      <c r="D49" s="58" t="s">
        <v>242</v>
      </c>
      <c r="E49" s="64">
        <v>3.23</v>
      </c>
      <c r="F49" s="64">
        <v>3.23</v>
      </c>
      <c r="G49" s="64">
        <v>3.23</v>
      </c>
      <c r="H49" s="64">
        <v>3.23</v>
      </c>
      <c r="I49" s="64">
        <v>3.23</v>
      </c>
      <c r="J49" s="64">
        <v>3.23</v>
      </c>
      <c r="K49" s="64">
        <v>3.23</v>
      </c>
      <c r="L49" s="64">
        <v>3.23</v>
      </c>
      <c r="M49" s="64">
        <v>3.23</v>
      </c>
      <c r="N49" s="64">
        <v>3.23</v>
      </c>
      <c r="O49" s="64">
        <v>3.23</v>
      </c>
      <c r="P49" s="64">
        <v>3.23</v>
      </c>
      <c r="Q49" s="64">
        <v>3.23</v>
      </c>
      <c r="R49" s="64">
        <v>3.23</v>
      </c>
      <c r="S49" s="64">
        <v>3.23</v>
      </c>
      <c r="T49" s="64">
        <v>3.23</v>
      </c>
    </row>
    <row r="50" spans="1:20" hidden="1" x14ac:dyDescent="0.15">
      <c r="A50" s="52" t="s">
        <v>748</v>
      </c>
      <c r="C50" s="57"/>
      <c r="D50" s="58" t="s">
        <v>243</v>
      </c>
      <c r="E50" s="64">
        <v>3.5</v>
      </c>
      <c r="F50" s="64">
        <v>3.5</v>
      </c>
      <c r="G50" s="64">
        <v>3.5</v>
      </c>
      <c r="H50" s="64">
        <v>3.5</v>
      </c>
      <c r="I50" s="64">
        <v>3.67</v>
      </c>
      <c r="J50" s="64">
        <v>3.67</v>
      </c>
      <c r="K50" s="64">
        <v>3.5</v>
      </c>
      <c r="L50" s="64">
        <v>3.67</v>
      </c>
      <c r="M50" s="64">
        <v>3.67</v>
      </c>
      <c r="N50" s="64">
        <v>3.67</v>
      </c>
      <c r="O50" s="64">
        <v>3.67</v>
      </c>
      <c r="P50" s="64">
        <v>3.67</v>
      </c>
      <c r="Q50" s="64">
        <v>3.67</v>
      </c>
      <c r="R50" s="64">
        <v>3.67</v>
      </c>
      <c r="S50" s="64">
        <v>3.67</v>
      </c>
      <c r="T50" s="64">
        <v>3.67</v>
      </c>
    </row>
    <row r="51" spans="1:20" hidden="1" x14ac:dyDescent="0.15">
      <c r="A51" s="52" t="s">
        <v>748</v>
      </c>
      <c r="C51" s="57"/>
      <c r="D51" s="58" t="s">
        <v>244</v>
      </c>
      <c r="E51" s="64">
        <v>3.23</v>
      </c>
      <c r="F51" s="64">
        <v>3.23</v>
      </c>
      <c r="G51" s="64">
        <v>3.23</v>
      </c>
      <c r="H51" s="64">
        <v>3.23</v>
      </c>
      <c r="I51" s="64">
        <v>3.23</v>
      </c>
      <c r="J51" s="64">
        <v>3.23</v>
      </c>
      <c r="K51" s="64">
        <v>3.23</v>
      </c>
      <c r="L51" s="64">
        <v>3.23</v>
      </c>
      <c r="M51" s="64">
        <v>3.23</v>
      </c>
      <c r="N51" s="64">
        <v>3.23</v>
      </c>
      <c r="O51" s="64">
        <v>3.23</v>
      </c>
      <c r="P51" s="64">
        <v>3.23</v>
      </c>
      <c r="Q51" s="64">
        <v>3.23</v>
      </c>
      <c r="R51" s="64">
        <v>3.23</v>
      </c>
      <c r="S51" s="64">
        <v>3.23</v>
      </c>
      <c r="T51" s="64">
        <v>3.23</v>
      </c>
    </row>
    <row r="52" spans="1:20" hidden="1" x14ac:dyDescent="0.15">
      <c r="A52" s="52" t="s">
        <v>748</v>
      </c>
      <c r="C52" s="57"/>
      <c r="D52" s="58" t="s">
        <v>339</v>
      </c>
      <c r="E52" s="64">
        <v>3.13</v>
      </c>
      <c r="F52" s="64">
        <v>3.13</v>
      </c>
      <c r="G52" s="64">
        <v>3.13</v>
      </c>
      <c r="H52" s="64">
        <v>3.13</v>
      </c>
      <c r="I52" s="64">
        <v>3.13</v>
      </c>
      <c r="J52" s="64">
        <v>3.13</v>
      </c>
      <c r="K52" s="64">
        <v>3.13</v>
      </c>
      <c r="L52" s="64">
        <v>3.13</v>
      </c>
      <c r="M52" s="64">
        <v>3.13</v>
      </c>
      <c r="N52" s="64">
        <v>3.13</v>
      </c>
      <c r="O52" s="64">
        <v>3.13</v>
      </c>
      <c r="P52" s="64">
        <v>3.13</v>
      </c>
      <c r="Q52" s="64">
        <v>3.13</v>
      </c>
      <c r="R52" s="64">
        <v>3.13</v>
      </c>
      <c r="S52" s="64">
        <v>3.13</v>
      </c>
      <c r="T52" s="64">
        <v>3.13</v>
      </c>
    </row>
    <row r="53" spans="1:20" hidden="1" x14ac:dyDescent="0.15">
      <c r="A53" s="52" t="s">
        <v>748</v>
      </c>
      <c r="C53" s="57"/>
      <c r="D53" s="58" t="s">
        <v>340</v>
      </c>
      <c r="E53" s="64">
        <v>3.13</v>
      </c>
      <c r="F53" s="64">
        <v>3.13</v>
      </c>
      <c r="G53" s="64">
        <v>3.13</v>
      </c>
      <c r="H53" s="64">
        <v>3.13</v>
      </c>
      <c r="I53" s="64">
        <v>3.13</v>
      </c>
      <c r="J53" s="64">
        <v>3.13</v>
      </c>
      <c r="K53" s="64">
        <v>3.13</v>
      </c>
      <c r="L53" s="64">
        <v>3.13</v>
      </c>
      <c r="M53" s="64">
        <v>3.13</v>
      </c>
      <c r="N53" s="64">
        <v>3.13</v>
      </c>
      <c r="O53" s="64">
        <v>3.13</v>
      </c>
      <c r="P53" s="64">
        <v>3.23</v>
      </c>
      <c r="Q53" s="64">
        <v>3.13</v>
      </c>
      <c r="R53" s="64">
        <v>3.23</v>
      </c>
      <c r="S53" s="64">
        <v>3.23</v>
      </c>
      <c r="T53" s="64">
        <v>3.23</v>
      </c>
    </row>
    <row r="54" spans="1:20" hidden="1" x14ac:dyDescent="0.15">
      <c r="A54" s="52" t="s">
        <v>748</v>
      </c>
      <c r="C54" s="57"/>
      <c r="D54" s="58" t="s">
        <v>341</v>
      </c>
      <c r="E54" s="64">
        <v>3.13</v>
      </c>
      <c r="F54" s="64">
        <v>3.13</v>
      </c>
      <c r="G54" s="64">
        <v>3.13</v>
      </c>
      <c r="H54" s="64">
        <v>3.13</v>
      </c>
      <c r="I54" s="64">
        <v>3.13</v>
      </c>
      <c r="J54" s="64">
        <v>3.13</v>
      </c>
      <c r="K54" s="64">
        <v>3.13</v>
      </c>
      <c r="L54" s="64">
        <v>3.13</v>
      </c>
      <c r="M54" s="64">
        <v>3.13</v>
      </c>
      <c r="N54" s="64">
        <v>3.13</v>
      </c>
      <c r="O54" s="64">
        <v>3.13</v>
      </c>
      <c r="P54" s="64">
        <v>3.23</v>
      </c>
      <c r="Q54" s="64">
        <v>3.13</v>
      </c>
      <c r="R54" s="64">
        <v>3.23</v>
      </c>
      <c r="S54" s="64">
        <v>3.23</v>
      </c>
      <c r="T54" s="64">
        <v>3.23</v>
      </c>
    </row>
    <row r="55" spans="1:20" hidden="1" x14ac:dyDescent="0.15">
      <c r="A55" s="52" t="s">
        <v>748</v>
      </c>
      <c r="C55" s="57"/>
      <c r="D55" s="58" t="s">
        <v>342</v>
      </c>
      <c r="E55" s="64">
        <v>3.13</v>
      </c>
      <c r="F55" s="64">
        <v>3.13</v>
      </c>
      <c r="G55" s="64">
        <v>3.13</v>
      </c>
      <c r="H55" s="64">
        <v>3.13</v>
      </c>
      <c r="I55" s="64">
        <v>3.13</v>
      </c>
      <c r="J55" s="64">
        <v>3.13</v>
      </c>
      <c r="K55" s="64">
        <v>3.13</v>
      </c>
      <c r="L55" s="64">
        <v>3.13</v>
      </c>
      <c r="M55" s="64">
        <v>3.13</v>
      </c>
      <c r="N55" s="64">
        <v>3.13</v>
      </c>
      <c r="O55" s="64">
        <v>3.13</v>
      </c>
      <c r="P55" s="64">
        <v>3.23</v>
      </c>
      <c r="Q55" s="64">
        <v>3.13</v>
      </c>
      <c r="R55" s="64">
        <v>3.23</v>
      </c>
      <c r="S55" s="64">
        <v>3.13</v>
      </c>
      <c r="T55" s="64">
        <v>3.23</v>
      </c>
    </row>
    <row r="56" spans="1:20" x14ac:dyDescent="0.15">
      <c r="A56" s="52" t="s">
        <v>748</v>
      </c>
      <c r="B56" s="85" t="s">
        <v>760</v>
      </c>
      <c r="C56" s="57"/>
      <c r="D56" s="58" t="s">
        <v>487</v>
      </c>
      <c r="E56" s="66">
        <f>SUMPRODUCT(E39:E44,E57:E62)/E38</f>
        <v>0.78</v>
      </c>
      <c r="F56" s="66">
        <f t="shared" ref="F56:T56" si="3">SUMPRODUCT(F39:F44,F57:F62)/F38</f>
        <v>0.77999999999999992</v>
      </c>
      <c r="G56" s="66">
        <f t="shared" si="3"/>
        <v>0.78000000000000014</v>
      </c>
      <c r="H56" s="66">
        <f t="shared" si="3"/>
        <v>0.78</v>
      </c>
      <c r="I56" s="66">
        <f t="shared" si="3"/>
        <v>0.78000000000000014</v>
      </c>
      <c r="J56" s="66">
        <f t="shared" si="3"/>
        <v>0.78000000000000014</v>
      </c>
      <c r="K56" s="66">
        <f t="shared" si="3"/>
        <v>0.78000000000000014</v>
      </c>
      <c r="L56" s="66">
        <f t="shared" si="3"/>
        <v>0.78000000000000036</v>
      </c>
      <c r="M56" s="66">
        <f t="shared" si="3"/>
        <v>0.78</v>
      </c>
      <c r="N56" s="66">
        <f t="shared" si="3"/>
        <v>0.77999999999999992</v>
      </c>
      <c r="O56" s="66">
        <f t="shared" si="3"/>
        <v>0.78</v>
      </c>
      <c r="P56" s="66">
        <f t="shared" si="3"/>
        <v>0.78</v>
      </c>
      <c r="Q56" s="66">
        <f t="shared" si="3"/>
        <v>0.77999999999999992</v>
      </c>
      <c r="R56" s="66">
        <f t="shared" si="3"/>
        <v>0.77999999999999992</v>
      </c>
      <c r="S56" s="66">
        <f t="shared" si="3"/>
        <v>0.78</v>
      </c>
      <c r="T56" s="66">
        <f t="shared" si="3"/>
        <v>0.77999999999999992</v>
      </c>
    </row>
    <row r="57" spans="1:20" hidden="1" x14ac:dyDescent="0.15">
      <c r="A57" s="52" t="s">
        <v>748</v>
      </c>
      <c r="C57" s="57"/>
      <c r="D57" s="58" t="s">
        <v>239</v>
      </c>
      <c r="E57" s="66">
        <v>0.78</v>
      </c>
      <c r="F57" s="66">
        <v>0.78</v>
      </c>
      <c r="G57" s="66">
        <v>0.78</v>
      </c>
      <c r="H57" s="66">
        <v>0.78</v>
      </c>
      <c r="I57" s="66">
        <v>0.78</v>
      </c>
      <c r="J57" s="66">
        <v>0.78</v>
      </c>
      <c r="K57" s="66">
        <v>0.78</v>
      </c>
      <c r="L57" s="66">
        <v>0.78</v>
      </c>
      <c r="M57" s="66">
        <v>0.78</v>
      </c>
      <c r="N57" s="66">
        <v>0.78</v>
      </c>
      <c r="O57" s="66">
        <v>0.78</v>
      </c>
      <c r="P57" s="66">
        <v>0.78</v>
      </c>
      <c r="Q57" s="66">
        <v>0.78</v>
      </c>
      <c r="R57" s="66">
        <v>0.78</v>
      </c>
      <c r="S57" s="66">
        <v>0.78</v>
      </c>
      <c r="T57" s="66">
        <v>0.78</v>
      </c>
    </row>
    <row r="58" spans="1:20" hidden="1" x14ac:dyDescent="0.15">
      <c r="A58" s="52" t="s">
        <v>748</v>
      </c>
      <c r="C58" s="57"/>
      <c r="D58" s="58" t="s">
        <v>245</v>
      </c>
      <c r="E58" s="66">
        <v>0.78</v>
      </c>
      <c r="F58" s="66">
        <v>0.78</v>
      </c>
      <c r="G58" s="66">
        <v>0.78</v>
      </c>
      <c r="H58" s="66">
        <v>0.78</v>
      </c>
      <c r="I58" s="66">
        <v>0.78</v>
      </c>
      <c r="J58" s="66">
        <v>0.78</v>
      </c>
      <c r="K58" s="66">
        <v>0.78</v>
      </c>
      <c r="L58" s="66">
        <v>0.78</v>
      </c>
      <c r="M58" s="66">
        <v>0.78</v>
      </c>
      <c r="N58" s="66">
        <v>0.78</v>
      </c>
      <c r="O58" s="66">
        <v>0.78</v>
      </c>
      <c r="P58" s="66">
        <v>0.78</v>
      </c>
      <c r="Q58" s="66">
        <v>0.78</v>
      </c>
      <c r="R58" s="66">
        <v>0.78</v>
      </c>
      <c r="S58" s="66">
        <v>0.78</v>
      </c>
      <c r="T58" s="66">
        <v>0.78</v>
      </c>
    </row>
    <row r="59" spans="1:20" hidden="1" x14ac:dyDescent="0.15">
      <c r="A59" s="52" t="s">
        <v>748</v>
      </c>
      <c r="C59" s="57"/>
      <c r="D59" s="58" t="s">
        <v>246</v>
      </c>
      <c r="E59" s="66">
        <v>0.78</v>
      </c>
      <c r="F59" s="66">
        <v>0.78</v>
      </c>
      <c r="G59" s="66">
        <v>0.78</v>
      </c>
      <c r="H59" s="66">
        <v>0.78</v>
      </c>
      <c r="I59" s="66">
        <v>0.78</v>
      </c>
      <c r="J59" s="66">
        <v>0.78</v>
      </c>
      <c r="K59" s="66">
        <v>0.78</v>
      </c>
      <c r="L59" s="66">
        <v>0.78</v>
      </c>
      <c r="M59" s="66">
        <v>0.78</v>
      </c>
      <c r="N59" s="66">
        <v>0.78</v>
      </c>
      <c r="O59" s="66">
        <v>0.78</v>
      </c>
      <c r="P59" s="66">
        <v>0.78</v>
      </c>
      <c r="Q59" s="66">
        <v>0.78</v>
      </c>
      <c r="R59" s="66">
        <v>0.78</v>
      </c>
      <c r="S59" s="66">
        <v>0.78</v>
      </c>
      <c r="T59" s="66">
        <v>0.78</v>
      </c>
    </row>
    <row r="60" spans="1:20" hidden="1" x14ac:dyDescent="0.15">
      <c r="A60" s="52" t="s">
        <v>748</v>
      </c>
      <c r="C60" s="57"/>
      <c r="D60" s="58" t="s">
        <v>247</v>
      </c>
      <c r="E60" s="66">
        <v>0.78</v>
      </c>
      <c r="F60" s="66">
        <v>0.78</v>
      </c>
      <c r="G60" s="66">
        <v>0.78</v>
      </c>
      <c r="H60" s="66">
        <v>0.78</v>
      </c>
      <c r="I60" s="66">
        <v>0.78</v>
      </c>
      <c r="J60" s="66">
        <v>0.78</v>
      </c>
      <c r="K60" s="66">
        <v>0.78</v>
      </c>
      <c r="L60" s="66">
        <v>0.78</v>
      </c>
      <c r="M60" s="66">
        <v>0.78</v>
      </c>
      <c r="N60" s="66">
        <v>0.78</v>
      </c>
      <c r="O60" s="66">
        <v>0.78</v>
      </c>
      <c r="P60" s="66">
        <v>0.78</v>
      </c>
      <c r="Q60" s="66">
        <v>0.78</v>
      </c>
      <c r="R60" s="66">
        <v>0.78</v>
      </c>
      <c r="S60" s="66">
        <v>0.78</v>
      </c>
      <c r="T60" s="66">
        <v>0.78</v>
      </c>
    </row>
    <row r="61" spans="1:20" hidden="1" x14ac:dyDescent="0.15">
      <c r="A61" s="52" t="s">
        <v>748</v>
      </c>
      <c r="C61" s="57"/>
      <c r="D61" s="58" t="s">
        <v>248</v>
      </c>
      <c r="E61" s="66">
        <v>0.78</v>
      </c>
      <c r="F61" s="66">
        <v>0.78</v>
      </c>
      <c r="G61" s="66">
        <v>0.78</v>
      </c>
      <c r="H61" s="66">
        <v>0.78</v>
      </c>
      <c r="I61" s="66">
        <v>0.78</v>
      </c>
      <c r="J61" s="66">
        <v>0.78</v>
      </c>
      <c r="K61" s="66">
        <v>0.78</v>
      </c>
      <c r="L61" s="66">
        <v>0.78</v>
      </c>
      <c r="M61" s="66">
        <v>0.78</v>
      </c>
      <c r="N61" s="66">
        <v>0.78</v>
      </c>
      <c r="O61" s="66">
        <v>0.78</v>
      </c>
      <c r="P61" s="66">
        <v>0.78</v>
      </c>
      <c r="Q61" s="66">
        <v>0.78</v>
      </c>
      <c r="R61" s="66">
        <v>0.78</v>
      </c>
      <c r="S61" s="66">
        <v>0.78</v>
      </c>
      <c r="T61" s="66">
        <v>0.78</v>
      </c>
    </row>
    <row r="62" spans="1:20" hidden="1" x14ac:dyDescent="0.15">
      <c r="A62" s="52" t="s">
        <v>748</v>
      </c>
      <c r="C62" s="57"/>
      <c r="D62" s="58" t="s">
        <v>249</v>
      </c>
      <c r="E62" s="66">
        <v>0.78</v>
      </c>
      <c r="F62" s="66">
        <v>0.78</v>
      </c>
      <c r="G62" s="66">
        <v>0.78</v>
      </c>
      <c r="H62" s="66">
        <v>0.78</v>
      </c>
      <c r="I62" s="66">
        <v>0.78</v>
      </c>
      <c r="J62" s="66">
        <v>0.78</v>
      </c>
      <c r="K62" s="66">
        <v>0.78</v>
      </c>
      <c r="L62" s="66">
        <v>0.78</v>
      </c>
      <c r="M62" s="66">
        <v>0.78</v>
      </c>
      <c r="N62" s="66">
        <v>0.78</v>
      </c>
      <c r="O62" s="66">
        <v>0.78</v>
      </c>
      <c r="P62" s="66">
        <v>0.78</v>
      </c>
      <c r="Q62" s="66">
        <v>0.78</v>
      </c>
      <c r="R62" s="66">
        <v>0.78</v>
      </c>
      <c r="S62" s="66">
        <v>0.78</v>
      </c>
      <c r="T62" s="66">
        <v>0.78</v>
      </c>
    </row>
    <row r="63" spans="1:20" hidden="1" x14ac:dyDescent="0.15">
      <c r="A63" s="52" t="s">
        <v>748</v>
      </c>
      <c r="C63" s="57"/>
      <c r="D63" s="55" t="s">
        <v>488</v>
      </c>
    </row>
    <row r="64" spans="1:20" s="64" customFormat="1" hidden="1" x14ac:dyDescent="0.15">
      <c r="A64" s="52" t="s">
        <v>748</v>
      </c>
      <c r="C64" s="82"/>
      <c r="D64" s="58" t="s">
        <v>378</v>
      </c>
      <c r="E64" s="66" t="s">
        <v>489</v>
      </c>
      <c r="F64" s="64" t="s">
        <v>489</v>
      </c>
      <c r="G64" s="67" t="s">
        <v>395</v>
      </c>
      <c r="H64" s="64" t="s">
        <v>489</v>
      </c>
      <c r="I64" s="67" t="s">
        <v>395</v>
      </c>
      <c r="J64" s="67" t="s">
        <v>395</v>
      </c>
      <c r="K64" s="67" t="s">
        <v>395</v>
      </c>
      <c r="L64" s="64" t="s">
        <v>489</v>
      </c>
      <c r="M64" s="67" t="s">
        <v>395</v>
      </c>
      <c r="N64" s="67" t="s">
        <v>395</v>
      </c>
      <c r="O64" s="67" t="s">
        <v>395</v>
      </c>
      <c r="P64" s="67" t="s">
        <v>395</v>
      </c>
      <c r="Q64" s="67" t="s">
        <v>395</v>
      </c>
      <c r="R64" s="67" t="s">
        <v>395</v>
      </c>
      <c r="S64" s="67" t="s">
        <v>395</v>
      </c>
      <c r="T64" s="67" t="s">
        <v>395</v>
      </c>
    </row>
    <row r="65" spans="1:20" s="64" customFormat="1" hidden="1" x14ac:dyDescent="0.15">
      <c r="A65" s="52" t="s">
        <v>748</v>
      </c>
      <c r="C65" s="82"/>
      <c r="D65" s="58" t="s">
        <v>379</v>
      </c>
      <c r="E65" s="66" t="s">
        <v>489</v>
      </c>
      <c r="F65" s="64" t="s">
        <v>489</v>
      </c>
      <c r="G65" s="67" t="s">
        <v>395</v>
      </c>
      <c r="H65" s="64" t="s">
        <v>489</v>
      </c>
      <c r="I65" s="67" t="s">
        <v>395</v>
      </c>
      <c r="J65" s="67" t="s">
        <v>395</v>
      </c>
      <c r="K65" s="67" t="s">
        <v>395</v>
      </c>
      <c r="L65" s="64" t="s">
        <v>489</v>
      </c>
      <c r="M65" s="67" t="s">
        <v>395</v>
      </c>
      <c r="N65" s="67" t="s">
        <v>395</v>
      </c>
      <c r="O65" s="67" t="s">
        <v>395</v>
      </c>
      <c r="P65" s="67" t="s">
        <v>395</v>
      </c>
      <c r="Q65" s="67" t="s">
        <v>395</v>
      </c>
      <c r="R65" s="67" t="s">
        <v>395</v>
      </c>
      <c r="S65" s="67" t="s">
        <v>395</v>
      </c>
      <c r="T65" s="67" t="s">
        <v>395</v>
      </c>
    </row>
    <row r="66" spans="1:20" s="64" customFormat="1" hidden="1" x14ac:dyDescent="0.15">
      <c r="A66" s="52" t="s">
        <v>748</v>
      </c>
      <c r="C66" s="82"/>
      <c r="D66" s="58" t="s">
        <v>380</v>
      </c>
      <c r="E66" s="66" t="s">
        <v>489</v>
      </c>
      <c r="F66" s="64" t="s">
        <v>489</v>
      </c>
      <c r="G66" s="67" t="s">
        <v>395</v>
      </c>
      <c r="H66" s="64" t="s">
        <v>489</v>
      </c>
      <c r="I66" s="67" t="s">
        <v>395</v>
      </c>
      <c r="J66" s="67" t="s">
        <v>395</v>
      </c>
      <c r="K66" s="67" t="s">
        <v>395</v>
      </c>
      <c r="L66" s="64" t="s">
        <v>489</v>
      </c>
      <c r="M66" s="67" t="s">
        <v>395</v>
      </c>
      <c r="N66" s="67" t="s">
        <v>395</v>
      </c>
      <c r="O66" s="67" t="s">
        <v>395</v>
      </c>
      <c r="P66" s="67" t="s">
        <v>395</v>
      </c>
      <c r="Q66" s="67" t="s">
        <v>395</v>
      </c>
      <c r="R66" s="67" t="s">
        <v>395</v>
      </c>
      <c r="S66" s="67" t="s">
        <v>395</v>
      </c>
      <c r="T66" s="67" t="s">
        <v>395</v>
      </c>
    </row>
    <row r="67" spans="1:20" s="64" customFormat="1" hidden="1" x14ac:dyDescent="0.15">
      <c r="A67" s="52" t="s">
        <v>748</v>
      </c>
      <c r="C67" s="82"/>
      <c r="D67" s="58" t="s">
        <v>381</v>
      </c>
      <c r="E67" s="66" t="s">
        <v>489</v>
      </c>
      <c r="F67" s="64" t="s">
        <v>489</v>
      </c>
      <c r="G67" s="67" t="s">
        <v>489</v>
      </c>
      <c r="H67" s="64" t="s">
        <v>489</v>
      </c>
      <c r="I67" s="67" t="s">
        <v>489</v>
      </c>
      <c r="J67" s="67" t="s">
        <v>489</v>
      </c>
      <c r="K67" s="67" t="s">
        <v>395</v>
      </c>
      <c r="L67" s="64" t="s">
        <v>489</v>
      </c>
      <c r="M67" s="67" t="s">
        <v>489</v>
      </c>
      <c r="N67" s="67" t="s">
        <v>489</v>
      </c>
      <c r="O67" s="67" t="s">
        <v>489</v>
      </c>
      <c r="P67" s="67" t="s">
        <v>489</v>
      </c>
      <c r="Q67" s="67" t="s">
        <v>489</v>
      </c>
      <c r="R67" s="67" t="s">
        <v>489</v>
      </c>
      <c r="S67" s="67" t="s">
        <v>489</v>
      </c>
      <c r="T67" s="67" t="s">
        <v>489</v>
      </c>
    </row>
    <row r="68" spans="1:20" s="64" customFormat="1" hidden="1" x14ac:dyDescent="0.15">
      <c r="A68" s="52" t="s">
        <v>748</v>
      </c>
      <c r="C68" s="82"/>
      <c r="D68" s="58" t="s">
        <v>382</v>
      </c>
      <c r="E68" s="66" t="s">
        <v>489</v>
      </c>
      <c r="F68" s="64" t="s">
        <v>489</v>
      </c>
      <c r="G68" s="67" t="s">
        <v>395</v>
      </c>
      <c r="H68" s="64" t="s">
        <v>489</v>
      </c>
      <c r="I68" s="67" t="s">
        <v>395</v>
      </c>
      <c r="J68" s="67" t="s">
        <v>395</v>
      </c>
      <c r="K68" s="67" t="s">
        <v>395</v>
      </c>
      <c r="L68" s="64" t="s">
        <v>489</v>
      </c>
      <c r="M68" s="67" t="s">
        <v>395</v>
      </c>
      <c r="N68" s="67" t="s">
        <v>395</v>
      </c>
      <c r="O68" s="67" t="s">
        <v>395</v>
      </c>
      <c r="P68" s="67" t="s">
        <v>395</v>
      </c>
      <c r="Q68" s="67" t="s">
        <v>395</v>
      </c>
      <c r="R68" s="67" t="s">
        <v>395</v>
      </c>
      <c r="S68" s="67" t="s">
        <v>395</v>
      </c>
      <c r="T68" s="67" t="s">
        <v>395</v>
      </c>
    </row>
    <row r="69" spans="1:20" s="64" customFormat="1" hidden="1" x14ac:dyDescent="0.15">
      <c r="A69" s="52" t="s">
        <v>748</v>
      </c>
      <c r="C69" s="82"/>
      <c r="D69" s="58" t="s">
        <v>383</v>
      </c>
      <c r="E69" s="66" t="s">
        <v>489</v>
      </c>
      <c r="F69" s="64" t="s">
        <v>489</v>
      </c>
      <c r="G69" s="67" t="s">
        <v>395</v>
      </c>
      <c r="H69" s="64" t="s">
        <v>489</v>
      </c>
      <c r="I69" s="67" t="s">
        <v>395</v>
      </c>
      <c r="J69" s="67" t="s">
        <v>395</v>
      </c>
      <c r="K69" s="67" t="s">
        <v>395</v>
      </c>
      <c r="L69" s="64" t="s">
        <v>489</v>
      </c>
      <c r="M69" s="67" t="s">
        <v>395</v>
      </c>
      <c r="N69" s="67" t="s">
        <v>395</v>
      </c>
      <c r="O69" s="67" t="s">
        <v>395</v>
      </c>
      <c r="P69" s="67" t="s">
        <v>395</v>
      </c>
      <c r="Q69" s="67" t="s">
        <v>395</v>
      </c>
      <c r="R69" s="67" t="s">
        <v>395</v>
      </c>
      <c r="S69" s="67" t="s">
        <v>395</v>
      </c>
      <c r="T69" s="67" t="s">
        <v>395</v>
      </c>
    </row>
    <row r="70" spans="1:20" s="64" customFormat="1" hidden="1" x14ac:dyDescent="0.15">
      <c r="A70" s="52" t="s">
        <v>748</v>
      </c>
      <c r="C70" s="82"/>
      <c r="D70" s="58" t="s">
        <v>384</v>
      </c>
      <c r="E70" s="66" t="s">
        <v>489</v>
      </c>
      <c r="F70" s="64" t="s">
        <v>489</v>
      </c>
      <c r="G70" s="67" t="s">
        <v>395</v>
      </c>
      <c r="H70" s="64" t="s">
        <v>489</v>
      </c>
      <c r="I70" s="67" t="s">
        <v>395</v>
      </c>
      <c r="J70" s="67" t="s">
        <v>395</v>
      </c>
      <c r="K70" s="67" t="s">
        <v>395</v>
      </c>
      <c r="L70" s="64" t="s">
        <v>489</v>
      </c>
      <c r="M70" s="67" t="s">
        <v>395</v>
      </c>
      <c r="N70" s="67" t="s">
        <v>395</v>
      </c>
      <c r="O70" s="67" t="s">
        <v>395</v>
      </c>
      <c r="P70" s="67" t="s">
        <v>395</v>
      </c>
      <c r="Q70" s="67" t="s">
        <v>395</v>
      </c>
      <c r="R70" s="67" t="s">
        <v>395</v>
      </c>
      <c r="S70" s="67" t="s">
        <v>395</v>
      </c>
      <c r="T70" s="67" t="s">
        <v>395</v>
      </c>
    </row>
    <row r="71" spans="1:20" s="64" customFormat="1" hidden="1" x14ac:dyDescent="0.15">
      <c r="A71" s="52" t="s">
        <v>748</v>
      </c>
      <c r="C71" s="82"/>
      <c r="D71" s="58" t="s">
        <v>385</v>
      </c>
      <c r="E71" s="66" t="s">
        <v>489</v>
      </c>
      <c r="F71" s="64" t="s">
        <v>489</v>
      </c>
      <c r="G71" s="67" t="s">
        <v>395</v>
      </c>
      <c r="H71" s="64" t="s">
        <v>489</v>
      </c>
      <c r="I71" s="67" t="s">
        <v>395</v>
      </c>
      <c r="J71" s="67" t="s">
        <v>395</v>
      </c>
      <c r="K71" s="67" t="s">
        <v>395</v>
      </c>
      <c r="L71" s="64" t="s">
        <v>489</v>
      </c>
      <c r="M71" s="67" t="s">
        <v>395</v>
      </c>
      <c r="N71" s="67" t="s">
        <v>395</v>
      </c>
      <c r="O71" s="67" t="s">
        <v>395</v>
      </c>
      <c r="P71" s="67" t="s">
        <v>395</v>
      </c>
      <c r="Q71" s="67" t="s">
        <v>395</v>
      </c>
      <c r="R71" s="67" t="s">
        <v>395</v>
      </c>
      <c r="S71" s="67" t="s">
        <v>395</v>
      </c>
      <c r="T71" s="67" t="s">
        <v>395</v>
      </c>
    </row>
    <row r="72" spans="1:20" s="64" customFormat="1" hidden="1" x14ac:dyDescent="0.15">
      <c r="A72" s="52" t="s">
        <v>748</v>
      </c>
      <c r="C72" s="82"/>
      <c r="D72" s="58" t="s">
        <v>386</v>
      </c>
      <c r="E72" s="66" t="s">
        <v>489</v>
      </c>
      <c r="F72" s="64" t="s">
        <v>489</v>
      </c>
      <c r="G72" s="67" t="s">
        <v>395</v>
      </c>
      <c r="H72" s="64" t="s">
        <v>489</v>
      </c>
      <c r="I72" s="67" t="s">
        <v>395</v>
      </c>
      <c r="J72" s="67" t="s">
        <v>395</v>
      </c>
      <c r="K72" s="67" t="s">
        <v>395</v>
      </c>
      <c r="L72" s="64" t="s">
        <v>489</v>
      </c>
      <c r="M72" s="67" t="s">
        <v>395</v>
      </c>
      <c r="N72" s="67" t="s">
        <v>395</v>
      </c>
      <c r="O72" s="67" t="s">
        <v>395</v>
      </c>
      <c r="P72" s="67" t="s">
        <v>395</v>
      </c>
      <c r="Q72" s="67" t="s">
        <v>395</v>
      </c>
      <c r="R72" s="67" t="s">
        <v>395</v>
      </c>
      <c r="S72" s="67" t="s">
        <v>395</v>
      </c>
      <c r="T72" s="67" t="s">
        <v>395</v>
      </c>
    </row>
    <row r="73" spans="1:20" x14ac:dyDescent="0.15">
      <c r="A73" s="52" t="s">
        <v>748</v>
      </c>
      <c r="B73" s="52" t="s">
        <v>790</v>
      </c>
      <c r="C73" s="57"/>
      <c r="D73" s="55" t="s">
        <v>490</v>
      </c>
      <c r="E73" s="64">
        <f>SUM(E74:E86)</f>
        <v>104.57</v>
      </c>
      <c r="F73" s="64">
        <f t="shared" ref="F73:T73" si="4">SUM(F74:F86)</f>
        <v>108</v>
      </c>
      <c r="G73" s="64">
        <f t="shared" si="4"/>
        <v>115.33000000000001</v>
      </c>
      <c r="H73" s="64">
        <f t="shared" si="4"/>
        <v>109.89000000000001</v>
      </c>
      <c r="I73" s="64">
        <f t="shared" si="4"/>
        <v>99.63</v>
      </c>
      <c r="J73" s="64">
        <f t="shared" si="4"/>
        <v>112.45000000000002</v>
      </c>
      <c r="K73" s="64">
        <f t="shared" si="4"/>
        <v>118.31</v>
      </c>
      <c r="L73" s="64">
        <f t="shared" si="4"/>
        <v>103.88</v>
      </c>
      <c r="M73" s="64">
        <f t="shared" si="4"/>
        <v>101.53000000000002</v>
      </c>
      <c r="N73" s="64">
        <f t="shared" si="4"/>
        <v>99.83</v>
      </c>
      <c r="O73" s="64">
        <f t="shared" si="4"/>
        <v>86.710000000000008</v>
      </c>
      <c r="P73" s="64">
        <f t="shared" si="4"/>
        <v>83.330000000000013</v>
      </c>
      <c r="Q73" s="64">
        <f t="shared" si="4"/>
        <v>83.350000000000009</v>
      </c>
      <c r="R73" s="64">
        <f t="shared" si="4"/>
        <v>82.47</v>
      </c>
      <c r="S73" s="64">
        <f t="shared" si="4"/>
        <v>80.83</v>
      </c>
      <c r="T73" s="64">
        <f t="shared" si="4"/>
        <v>92.16</v>
      </c>
    </row>
    <row r="74" spans="1:20" hidden="1" x14ac:dyDescent="0.15">
      <c r="A74" s="52" t="s">
        <v>748</v>
      </c>
      <c r="C74" s="57"/>
      <c r="D74" s="58" t="s">
        <v>250</v>
      </c>
      <c r="E74" s="64">
        <v>0.3</v>
      </c>
      <c r="F74" s="64">
        <v>0.3</v>
      </c>
      <c r="G74" s="64">
        <v>0.3</v>
      </c>
      <c r="H74" s="64">
        <v>0.3</v>
      </c>
      <c r="I74" s="64">
        <v>0.3</v>
      </c>
      <c r="J74" s="64">
        <v>0.3</v>
      </c>
      <c r="K74" s="64">
        <v>0.3</v>
      </c>
      <c r="L74" s="64">
        <v>0.3</v>
      </c>
      <c r="M74" s="64">
        <v>0.3</v>
      </c>
      <c r="N74" s="64">
        <v>0.3</v>
      </c>
      <c r="O74" s="64">
        <v>0.3</v>
      </c>
      <c r="P74" s="64">
        <v>0.3</v>
      </c>
      <c r="Q74" s="64">
        <v>0.3</v>
      </c>
      <c r="R74" s="64">
        <v>0.3</v>
      </c>
      <c r="S74" s="64">
        <v>0.3</v>
      </c>
      <c r="T74" s="64">
        <v>0.3</v>
      </c>
    </row>
    <row r="75" spans="1:20" hidden="1" x14ac:dyDescent="0.15">
      <c r="A75" s="52" t="s">
        <v>748</v>
      </c>
      <c r="C75" s="57"/>
      <c r="D75" s="58" t="s">
        <v>251</v>
      </c>
      <c r="E75" s="64">
        <v>0.3</v>
      </c>
      <c r="F75" s="64">
        <v>0.3</v>
      </c>
      <c r="G75" s="64">
        <v>0.3</v>
      </c>
      <c r="H75" s="64">
        <v>0.3</v>
      </c>
      <c r="I75" s="64">
        <v>0.3</v>
      </c>
      <c r="J75" s="64">
        <v>0.3</v>
      </c>
      <c r="K75" s="64">
        <v>0.3</v>
      </c>
      <c r="L75" s="64">
        <v>0.3</v>
      </c>
      <c r="M75" s="64">
        <v>0.3</v>
      </c>
      <c r="N75" s="64">
        <v>0.3</v>
      </c>
      <c r="O75" s="64">
        <v>0.3</v>
      </c>
      <c r="P75" s="64">
        <v>0.3</v>
      </c>
      <c r="Q75" s="64">
        <v>0.3</v>
      </c>
      <c r="R75" s="64">
        <v>0.3</v>
      </c>
      <c r="S75" s="64">
        <v>0.3</v>
      </c>
      <c r="T75" s="64">
        <v>0.3</v>
      </c>
    </row>
    <row r="76" spans="1:20" hidden="1" x14ac:dyDescent="0.15">
      <c r="A76" s="52" t="s">
        <v>748</v>
      </c>
      <c r="C76" s="57"/>
      <c r="D76" s="58" t="s">
        <v>252</v>
      </c>
      <c r="E76" s="64">
        <v>1.63</v>
      </c>
      <c r="F76" s="64">
        <v>1.63</v>
      </c>
      <c r="G76" s="64">
        <v>1.63</v>
      </c>
      <c r="H76" s="64">
        <v>1.63</v>
      </c>
      <c r="I76" s="64">
        <v>1.63</v>
      </c>
      <c r="J76" s="64">
        <v>1.63</v>
      </c>
      <c r="K76" s="64">
        <v>1.63</v>
      </c>
      <c r="L76" s="64">
        <v>1.63</v>
      </c>
      <c r="M76" s="64">
        <v>1.63</v>
      </c>
      <c r="N76" s="64">
        <v>1.63</v>
      </c>
      <c r="O76" s="64">
        <v>1.63</v>
      </c>
      <c r="P76" s="64">
        <v>1.63</v>
      </c>
      <c r="Q76" s="64">
        <v>1.63</v>
      </c>
      <c r="R76" s="64">
        <v>1.63</v>
      </c>
      <c r="S76" s="64">
        <v>1.63</v>
      </c>
      <c r="T76" s="64">
        <v>1.63</v>
      </c>
    </row>
    <row r="77" spans="1:20" hidden="1" x14ac:dyDescent="0.15">
      <c r="A77" s="52" t="s">
        <v>748</v>
      </c>
      <c r="C77" s="57"/>
      <c r="D77" s="58" t="s">
        <v>253</v>
      </c>
      <c r="E77" s="64">
        <v>0.26</v>
      </c>
      <c r="F77" s="64">
        <v>0.26</v>
      </c>
      <c r="G77" s="64">
        <v>0.26</v>
      </c>
      <c r="H77" s="64">
        <v>0.26</v>
      </c>
      <c r="I77" s="64">
        <v>0.26</v>
      </c>
      <c r="J77" s="64">
        <v>0.26</v>
      </c>
      <c r="K77" s="64">
        <v>0.26</v>
      </c>
      <c r="L77" s="64">
        <v>0.26</v>
      </c>
      <c r="M77" s="64">
        <v>0.26</v>
      </c>
      <c r="N77" s="64">
        <v>0.26</v>
      </c>
      <c r="O77" s="64">
        <v>0.26</v>
      </c>
      <c r="P77" s="64">
        <v>0.26</v>
      </c>
      <c r="Q77" s="64">
        <v>0.26</v>
      </c>
      <c r="R77" s="64">
        <v>0.26</v>
      </c>
      <c r="S77" s="64">
        <v>0.26</v>
      </c>
      <c r="T77" s="64">
        <v>0.26</v>
      </c>
    </row>
    <row r="78" spans="1:20" hidden="1" x14ac:dyDescent="0.15">
      <c r="A78" s="52" t="s">
        <v>748</v>
      </c>
      <c r="C78" s="57"/>
      <c r="D78" s="58" t="s">
        <v>254</v>
      </c>
      <c r="E78" s="64">
        <v>19.760000000000002</v>
      </c>
      <c r="F78" s="64">
        <v>19.760000000000002</v>
      </c>
      <c r="G78" s="64">
        <v>19.760000000000002</v>
      </c>
      <c r="H78" s="64">
        <v>19.760000000000002</v>
      </c>
      <c r="I78" s="64">
        <v>19.760000000000002</v>
      </c>
      <c r="J78" s="64">
        <v>19.760000000000002</v>
      </c>
      <c r="K78" s="64">
        <v>19.760000000000002</v>
      </c>
      <c r="L78" s="64">
        <v>19.760000000000002</v>
      </c>
      <c r="M78" s="64">
        <v>19.760000000000002</v>
      </c>
      <c r="N78" s="64">
        <v>19.760000000000002</v>
      </c>
      <c r="O78" s="64">
        <v>19.760000000000002</v>
      </c>
      <c r="P78" s="64">
        <v>19.760000000000002</v>
      </c>
      <c r="Q78" s="64">
        <v>19.760000000000002</v>
      </c>
      <c r="R78" s="64">
        <v>19.760000000000002</v>
      </c>
      <c r="S78" s="64">
        <v>19.760000000000002</v>
      </c>
      <c r="T78" s="64">
        <v>19.760000000000002</v>
      </c>
    </row>
    <row r="79" spans="1:20" hidden="1" x14ac:dyDescent="0.15">
      <c r="A79" s="52" t="s">
        <v>748</v>
      </c>
      <c r="C79" s="57"/>
      <c r="D79" s="58" t="s">
        <v>255</v>
      </c>
      <c r="E79" s="64">
        <v>7.02</v>
      </c>
      <c r="F79" s="64">
        <v>7.13</v>
      </c>
      <c r="G79" s="64">
        <v>7.67</v>
      </c>
      <c r="H79" s="64">
        <v>7.38</v>
      </c>
      <c r="I79" s="64">
        <v>6.16</v>
      </c>
      <c r="J79" s="64">
        <v>6.88</v>
      </c>
      <c r="K79" s="64">
        <v>5.71</v>
      </c>
      <c r="L79" s="64">
        <v>6.46</v>
      </c>
      <c r="M79" s="64">
        <v>5.8</v>
      </c>
      <c r="N79" s="64">
        <v>5.56</v>
      </c>
      <c r="O79" s="64">
        <v>4.43</v>
      </c>
      <c r="P79" s="64">
        <v>4.05</v>
      </c>
      <c r="Q79" s="64">
        <v>4.17</v>
      </c>
      <c r="R79" s="64">
        <v>4.58</v>
      </c>
      <c r="S79" s="64">
        <v>4.51</v>
      </c>
      <c r="T79" s="64">
        <v>5.76</v>
      </c>
    </row>
    <row r="80" spans="1:20" hidden="1" x14ac:dyDescent="0.15">
      <c r="A80" s="52" t="s">
        <v>748</v>
      </c>
      <c r="C80" s="57"/>
      <c r="D80" s="58" t="s">
        <v>256</v>
      </c>
      <c r="E80" s="64">
        <v>7.9</v>
      </c>
      <c r="F80" s="64">
        <v>7.9</v>
      </c>
      <c r="G80" s="64">
        <v>7.9</v>
      </c>
      <c r="H80" s="64">
        <v>7.9</v>
      </c>
      <c r="I80" s="64">
        <v>7.9</v>
      </c>
      <c r="J80" s="64">
        <v>7.9</v>
      </c>
      <c r="K80" s="64">
        <v>8.58</v>
      </c>
      <c r="L80" s="64">
        <v>7.9</v>
      </c>
      <c r="M80" s="64">
        <v>7.9</v>
      </c>
      <c r="N80" s="64">
        <v>7.9</v>
      </c>
      <c r="O80" s="64">
        <v>7.9</v>
      </c>
      <c r="P80" s="64">
        <v>7.9</v>
      </c>
      <c r="Q80" s="64">
        <v>7.9</v>
      </c>
      <c r="R80" s="64">
        <v>7.9</v>
      </c>
      <c r="S80" s="64">
        <v>7.9</v>
      </c>
      <c r="T80" s="64">
        <v>7.9</v>
      </c>
    </row>
    <row r="81" spans="1:20" hidden="1" x14ac:dyDescent="0.15">
      <c r="A81" s="52" t="s">
        <v>748</v>
      </c>
      <c r="C81" s="57"/>
      <c r="D81" s="58" t="s">
        <v>257</v>
      </c>
      <c r="E81" s="64">
        <v>0.81</v>
      </c>
      <c r="F81" s="64">
        <v>0.8</v>
      </c>
      <c r="G81" s="64">
        <v>0.78</v>
      </c>
      <c r="H81" s="64">
        <v>0.83</v>
      </c>
      <c r="I81" s="64">
        <v>0.67</v>
      </c>
      <c r="J81" s="64">
        <v>0.67</v>
      </c>
      <c r="K81" s="64">
        <v>1.1100000000000001</v>
      </c>
      <c r="L81" s="64">
        <v>0.73</v>
      </c>
      <c r="M81" s="64">
        <v>0.69</v>
      </c>
      <c r="N81" s="64">
        <v>0.59</v>
      </c>
      <c r="O81" s="64">
        <v>0.59</v>
      </c>
      <c r="P81" s="64">
        <v>0.54</v>
      </c>
      <c r="Q81" s="64">
        <v>0.59</v>
      </c>
      <c r="R81" s="64">
        <v>0.53</v>
      </c>
      <c r="S81" s="64">
        <v>0.47</v>
      </c>
      <c r="T81" s="64">
        <v>0.53</v>
      </c>
    </row>
    <row r="82" spans="1:20" hidden="1" x14ac:dyDescent="0.15">
      <c r="A82" s="52" t="s">
        <v>748</v>
      </c>
      <c r="C82" s="57"/>
      <c r="D82" s="58" t="s">
        <v>258</v>
      </c>
      <c r="E82" s="64">
        <v>4.49</v>
      </c>
      <c r="F82" s="64">
        <v>4.49</v>
      </c>
      <c r="G82" s="64">
        <v>4.49</v>
      </c>
      <c r="H82" s="64">
        <v>4.49</v>
      </c>
      <c r="I82" s="64">
        <v>4.49</v>
      </c>
      <c r="J82" s="64">
        <v>4.49</v>
      </c>
      <c r="K82" s="64">
        <v>4.49</v>
      </c>
      <c r="L82" s="64">
        <v>4.49</v>
      </c>
      <c r="M82" s="64">
        <v>4.49</v>
      </c>
      <c r="N82" s="64">
        <v>4.49</v>
      </c>
      <c r="O82" s="64">
        <v>4.49</v>
      </c>
      <c r="P82" s="64">
        <v>4.49</v>
      </c>
      <c r="Q82" s="64">
        <v>4.49</v>
      </c>
      <c r="R82" s="64">
        <v>4.49</v>
      </c>
      <c r="S82" s="64">
        <v>4.49</v>
      </c>
      <c r="T82" s="64">
        <v>4.49</v>
      </c>
    </row>
    <row r="83" spans="1:20" hidden="1" x14ac:dyDescent="0.15">
      <c r="A83" s="52" t="s">
        <v>748</v>
      </c>
      <c r="C83" s="57"/>
      <c r="D83" s="58" t="s">
        <v>343</v>
      </c>
      <c r="E83" s="64">
        <v>20.47</v>
      </c>
      <c r="F83" s="64">
        <v>21.55</v>
      </c>
      <c r="G83" s="64">
        <v>23.37</v>
      </c>
      <c r="H83" s="64">
        <v>21.98</v>
      </c>
      <c r="I83" s="64">
        <v>18.86</v>
      </c>
      <c r="J83" s="64">
        <v>22.39</v>
      </c>
      <c r="K83" s="64">
        <v>21.36</v>
      </c>
      <c r="L83" s="64">
        <v>19.87</v>
      </c>
      <c r="M83" s="64">
        <v>19.55</v>
      </c>
      <c r="N83" s="64">
        <v>17.68</v>
      </c>
      <c r="O83" s="64">
        <v>15.34</v>
      </c>
      <c r="P83" s="64">
        <v>14.38</v>
      </c>
      <c r="Q83" s="64">
        <v>13.99</v>
      </c>
      <c r="R83" s="64">
        <v>14.53</v>
      </c>
      <c r="S83" s="64">
        <v>14.11</v>
      </c>
      <c r="T83" s="64">
        <v>17.260000000000002</v>
      </c>
    </row>
    <row r="84" spans="1:20" hidden="1" x14ac:dyDescent="0.15">
      <c r="A84" s="52" t="s">
        <v>748</v>
      </c>
      <c r="C84" s="57"/>
      <c r="D84" s="58" t="s">
        <v>344</v>
      </c>
      <c r="E84" s="64">
        <v>13.65</v>
      </c>
      <c r="F84" s="64">
        <v>14.4</v>
      </c>
      <c r="G84" s="64">
        <v>16.059999999999999</v>
      </c>
      <c r="H84" s="64">
        <v>14.79</v>
      </c>
      <c r="I84" s="64">
        <v>12.9</v>
      </c>
      <c r="J84" s="64">
        <v>15.72</v>
      </c>
      <c r="K84" s="64">
        <v>18.25</v>
      </c>
      <c r="L84" s="64">
        <v>13.85</v>
      </c>
      <c r="M84" s="64">
        <v>13.34</v>
      </c>
      <c r="N84" s="64">
        <v>13.62</v>
      </c>
      <c r="O84" s="64">
        <v>10.34</v>
      </c>
      <c r="P84" s="64">
        <v>9.67</v>
      </c>
      <c r="Q84" s="64">
        <v>9.76</v>
      </c>
      <c r="R84" s="64">
        <v>9.14</v>
      </c>
      <c r="S84" s="64">
        <v>8.93</v>
      </c>
      <c r="T84" s="64">
        <v>11.32</v>
      </c>
    </row>
    <row r="85" spans="1:20" hidden="1" x14ac:dyDescent="0.15">
      <c r="A85" s="52" t="s">
        <v>748</v>
      </c>
      <c r="C85" s="57"/>
      <c r="D85" s="58" t="s">
        <v>345</v>
      </c>
      <c r="E85" s="64">
        <v>13.63</v>
      </c>
      <c r="F85" s="64">
        <v>14.38</v>
      </c>
      <c r="G85" s="64">
        <v>16.03</v>
      </c>
      <c r="H85" s="64">
        <v>14.76</v>
      </c>
      <c r="I85" s="64">
        <v>12.86</v>
      </c>
      <c r="J85" s="64">
        <v>15.69</v>
      </c>
      <c r="K85" s="64">
        <v>18.23</v>
      </c>
      <c r="L85" s="64">
        <v>13.8</v>
      </c>
      <c r="M85" s="64">
        <v>13.31</v>
      </c>
      <c r="N85" s="64">
        <v>13.54</v>
      </c>
      <c r="O85" s="64">
        <v>10.34</v>
      </c>
      <c r="P85" s="64">
        <v>9.64</v>
      </c>
      <c r="Q85" s="64">
        <v>9.75</v>
      </c>
      <c r="R85" s="64">
        <v>9.16</v>
      </c>
      <c r="S85" s="64">
        <v>8.92</v>
      </c>
      <c r="T85" s="64">
        <v>11.31</v>
      </c>
    </row>
    <row r="86" spans="1:20" hidden="1" x14ac:dyDescent="0.15">
      <c r="A86" s="52" t="s">
        <v>748</v>
      </c>
      <c r="C86" s="57"/>
      <c r="D86" s="58" t="s">
        <v>346</v>
      </c>
      <c r="E86" s="64">
        <v>14.35</v>
      </c>
      <c r="F86" s="64">
        <v>15.1</v>
      </c>
      <c r="G86" s="64">
        <v>16.78</v>
      </c>
      <c r="H86" s="64">
        <v>15.51</v>
      </c>
      <c r="I86" s="64">
        <v>13.54</v>
      </c>
      <c r="J86" s="64">
        <v>16.46</v>
      </c>
      <c r="K86" s="64">
        <v>18.329999999999998</v>
      </c>
      <c r="L86" s="64">
        <v>14.53</v>
      </c>
      <c r="M86" s="64">
        <v>14.2</v>
      </c>
      <c r="N86" s="64">
        <v>14.2</v>
      </c>
      <c r="O86" s="64">
        <v>11.03</v>
      </c>
      <c r="P86" s="64">
        <v>10.41</v>
      </c>
      <c r="Q86" s="64">
        <v>10.45</v>
      </c>
      <c r="R86" s="64">
        <v>9.89</v>
      </c>
      <c r="S86" s="64">
        <v>9.25</v>
      </c>
      <c r="T86" s="64">
        <v>11.34</v>
      </c>
    </row>
    <row r="87" spans="1:20" hidden="1" x14ac:dyDescent="0.15">
      <c r="A87" s="52" t="s">
        <v>748</v>
      </c>
      <c r="C87" s="55" t="s">
        <v>491</v>
      </c>
      <c r="D87" s="5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idden="1" x14ac:dyDescent="0.15">
      <c r="A88" s="52" t="s">
        <v>748</v>
      </c>
      <c r="C88" s="57"/>
      <c r="D88" s="55" t="s">
        <v>492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idden="1" x14ac:dyDescent="0.15">
      <c r="A89" s="52" t="s">
        <v>748</v>
      </c>
      <c r="C89" s="57"/>
      <c r="D89" s="58" t="s">
        <v>493</v>
      </c>
      <c r="E89" s="68">
        <v>8.8251221951788764E-2</v>
      </c>
      <c r="F89" s="68">
        <v>0.11678746443467548</v>
      </c>
      <c r="G89" s="68">
        <v>8.6706879720657867E-2</v>
      </c>
      <c r="H89" s="68">
        <v>0.10255658838934016</v>
      </c>
      <c r="I89" s="68">
        <v>6.4169452123375631E-2</v>
      </c>
      <c r="J89" s="68">
        <v>0.10278937394044053</v>
      </c>
      <c r="K89" s="68">
        <v>0.15466011136886787</v>
      </c>
      <c r="L89" s="68">
        <v>7.8935940012675829E-2</v>
      </c>
      <c r="M89" s="68">
        <v>3.6994710408681464E-2</v>
      </c>
      <c r="N89" s="68">
        <v>7.2162741462939536E-2</v>
      </c>
      <c r="O89" s="68">
        <v>8.4954065548112037E-2</v>
      </c>
      <c r="P89" s="68">
        <v>3.7002745950366907E-2</v>
      </c>
      <c r="Q89" s="68">
        <v>6.3316016906214398E-2</v>
      </c>
      <c r="R89" s="68">
        <v>7.8098790014816136E-2</v>
      </c>
      <c r="S89" s="68">
        <v>6.0959640550253553E-2</v>
      </c>
      <c r="T89" s="68">
        <v>9.5167324813672155E-2</v>
      </c>
    </row>
    <row r="90" spans="1:20" hidden="1" x14ac:dyDescent="0.15">
      <c r="A90" s="52" t="s">
        <v>748</v>
      </c>
      <c r="C90" s="57"/>
      <c r="D90" s="58" t="s">
        <v>494</v>
      </c>
      <c r="E90" s="64">
        <v>18.010000000000002</v>
      </c>
      <c r="F90" s="64">
        <v>21.18</v>
      </c>
      <c r="G90" s="64">
        <v>17.100000000000001</v>
      </c>
      <c r="H90" s="64">
        <v>16.09</v>
      </c>
      <c r="I90" s="64">
        <v>8.7799999999999994</v>
      </c>
      <c r="J90" s="64">
        <v>18.47</v>
      </c>
      <c r="K90" s="64">
        <v>19.55</v>
      </c>
      <c r="L90" s="64">
        <v>11.6</v>
      </c>
      <c r="M90" s="64">
        <v>5.43</v>
      </c>
      <c r="N90" s="64">
        <v>9.0299999999999994</v>
      </c>
      <c r="O90" s="64">
        <v>11.48</v>
      </c>
      <c r="P90" s="64">
        <v>4.8499999999999996</v>
      </c>
      <c r="Q90" s="64">
        <v>8.35</v>
      </c>
      <c r="R90" s="64">
        <v>9.8699999999999992</v>
      </c>
      <c r="S90" s="64">
        <v>7.58</v>
      </c>
      <c r="T90" s="64">
        <v>12.02</v>
      </c>
    </row>
    <row r="91" spans="1:20" hidden="1" x14ac:dyDescent="0.15">
      <c r="A91" s="52" t="s">
        <v>748</v>
      </c>
      <c r="C91" s="57"/>
      <c r="D91" s="55" t="s">
        <v>495</v>
      </c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idden="1" x14ac:dyDescent="0.15">
      <c r="A92" s="52" t="s">
        <v>748</v>
      </c>
      <c r="C92" s="57"/>
      <c r="D92" s="58" t="s">
        <v>496</v>
      </c>
      <c r="E92" s="68">
        <v>1.1426943238543244E-2</v>
      </c>
      <c r="F92" s="68">
        <v>8.0772368051109551E-3</v>
      </c>
      <c r="G92" s="68">
        <v>8.2869812811640006E-3</v>
      </c>
      <c r="H92" s="68">
        <v>9.7171945238878395E-3</v>
      </c>
      <c r="I92" s="68">
        <v>8.55434155846738E-3</v>
      </c>
      <c r="J92" s="68">
        <v>7.7411867080336635E-3</v>
      </c>
      <c r="K92" s="68">
        <v>8.5551918641028762E-3</v>
      </c>
      <c r="L92" s="68">
        <v>9.7007621639167013E-3</v>
      </c>
      <c r="M92" s="68">
        <v>6.9265892994282785E-3</v>
      </c>
      <c r="N92" s="68">
        <v>8.4011235759832749E-3</v>
      </c>
      <c r="O92" s="68">
        <v>8.3672650074312679E-3</v>
      </c>
      <c r="P92" s="68">
        <v>6.9471784443951639E-3</v>
      </c>
      <c r="Q92" s="68">
        <v>7.8751569120267349E-3</v>
      </c>
      <c r="R92" s="68">
        <v>8.1574142129808794E-3</v>
      </c>
      <c r="S92" s="68">
        <v>7.8721424678485728E-3</v>
      </c>
      <c r="T92" s="68">
        <v>4.1314765694371522E-3</v>
      </c>
    </row>
    <row r="93" spans="1:20" hidden="1" x14ac:dyDescent="0.15">
      <c r="A93" s="52" t="s">
        <v>748</v>
      </c>
      <c r="C93" s="57"/>
      <c r="D93" s="58" t="s">
        <v>494</v>
      </c>
      <c r="E93" s="64">
        <v>0.47</v>
      </c>
      <c r="F93" s="64">
        <v>1.22</v>
      </c>
      <c r="G93" s="64">
        <v>0.93</v>
      </c>
      <c r="H93" s="64">
        <v>2.67</v>
      </c>
      <c r="I93" s="64">
        <v>0.88</v>
      </c>
      <c r="J93" s="64">
        <v>1.29</v>
      </c>
      <c r="K93" s="64">
        <v>1.87</v>
      </c>
      <c r="L93" s="64">
        <v>4.38</v>
      </c>
      <c r="M93" s="64">
        <v>2.0699999999999998</v>
      </c>
      <c r="N93" s="64">
        <v>3.7</v>
      </c>
      <c r="O93" s="64">
        <v>4.63</v>
      </c>
      <c r="P93" s="64">
        <v>2.83</v>
      </c>
      <c r="Q93" s="64">
        <v>5.8</v>
      </c>
      <c r="R93" s="64">
        <v>4.8099999999999996</v>
      </c>
      <c r="S93" s="64">
        <v>7.04</v>
      </c>
      <c r="T93" s="64">
        <v>6.31</v>
      </c>
    </row>
    <row r="94" spans="1:20" hidden="1" x14ac:dyDescent="0.15">
      <c r="A94" s="52" t="s">
        <v>748</v>
      </c>
      <c r="C94" s="57"/>
      <c r="D94" s="55" t="s">
        <v>497</v>
      </c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idden="1" x14ac:dyDescent="0.15">
      <c r="A95" s="52" t="s">
        <v>748</v>
      </c>
      <c r="C95" s="57"/>
      <c r="D95" s="58" t="s">
        <v>498</v>
      </c>
      <c r="E95" s="64">
        <v>18.48</v>
      </c>
      <c r="F95" s="64">
        <v>22.4</v>
      </c>
      <c r="G95" s="64">
        <v>18.03</v>
      </c>
      <c r="H95" s="64">
        <v>18.760000000000002</v>
      </c>
      <c r="I95" s="64">
        <v>9.66</v>
      </c>
      <c r="J95" s="64">
        <v>19.75</v>
      </c>
      <c r="K95" s="64">
        <v>21.42</v>
      </c>
      <c r="L95" s="64">
        <v>15.98</v>
      </c>
      <c r="M95" s="64">
        <v>7.5</v>
      </c>
      <c r="N95" s="64">
        <v>12.74</v>
      </c>
      <c r="O95" s="64">
        <v>16.12</v>
      </c>
      <c r="P95" s="64">
        <v>7.68</v>
      </c>
      <c r="Q95" s="64">
        <v>14.15</v>
      </c>
      <c r="R95" s="64">
        <v>14.67</v>
      </c>
      <c r="S95" s="64">
        <v>14.62</v>
      </c>
      <c r="T95" s="64">
        <v>18.329999999999998</v>
      </c>
    </row>
    <row r="96" spans="1:20" hidden="1" x14ac:dyDescent="0.15">
      <c r="A96" s="52" t="s">
        <v>748</v>
      </c>
      <c r="C96" s="55" t="s">
        <v>499</v>
      </c>
      <c r="D96" s="5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idden="1" x14ac:dyDescent="0.15">
      <c r="A97" s="52" t="s">
        <v>748</v>
      </c>
      <c r="C97" s="57"/>
      <c r="D97" s="55" t="s">
        <v>500</v>
      </c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idden="1" x14ac:dyDescent="0.15">
      <c r="A98" s="52" t="s">
        <v>748</v>
      </c>
      <c r="C98" s="57"/>
      <c r="D98" s="58" t="s">
        <v>94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</row>
    <row r="99" spans="1:20" hidden="1" x14ac:dyDescent="0.15">
      <c r="A99" s="52" t="s">
        <v>748</v>
      </c>
      <c r="C99" s="57"/>
      <c r="D99" s="58" t="s">
        <v>95</v>
      </c>
      <c r="E99" s="64">
        <v>1485355.5555555555</v>
      </c>
      <c r="F99" s="64">
        <v>1078897.2222222222</v>
      </c>
      <c r="G99" s="64">
        <v>1277694.4444444445</v>
      </c>
      <c r="H99" s="64">
        <v>620150</v>
      </c>
      <c r="I99" s="64">
        <v>320941.66666666669</v>
      </c>
      <c r="J99" s="64">
        <v>975619.4444444445</v>
      </c>
      <c r="K99" s="64">
        <v>103911.11111111111</v>
      </c>
      <c r="L99" s="64">
        <v>453172.22222222225</v>
      </c>
      <c r="M99" s="64">
        <v>434122.22222222225</v>
      </c>
      <c r="N99" s="64">
        <v>92775</v>
      </c>
      <c r="O99" s="64">
        <v>296977.77777777775</v>
      </c>
      <c r="P99" s="64">
        <v>231252.77777777778</v>
      </c>
      <c r="Q99" s="64">
        <v>229572.22222222222</v>
      </c>
      <c r="R99" s="64">
        <v>131694.44444444444</v>
      </c>
      <c r="S99" s="64">
        <v>82738.888888888891</v>
      </c>
      <c r="T99" s="64">
        <v>36422.222222222219</v>
      </c>
    </row>
    <row r="100" spans="1:20" hidden="1" x14ac:dyDescent="0.15">
      <c r="A100" s="52" t="s">
        <v>748</v>
      </c>
      <c r="C100" s="57"/>
      <c r="D100" s="58" t="s">
        <v>97</v>
      </c>
      <c r="E100" s="64">
        <v>1137911.111111111</v>
      </c>
      <c r="F100" s="64">
        <v>1137911.111111111</v>
      </c>
      <c r="G100" s="64">
        <v>1137911.111111111</v>
      </c>
      <c r="H100" s="64">
        <v>1137911.111111111</v>
      </c>
      <c r="I100" s="64">
        <v>1137911.111111111</v>
      </c>
      <c r="J100" s="64">
        <v>1137911.111111111</v>
      </c>
      <c r="K100" s="64">
        <v>1137911.111111111</v>
      </c>
      <c r="L100" s="64">
        <v>1137911.111111111</v>
      </c>
      <c r="M100" s="64">
        <v>1137911.111111111</v>
      </c>
      <c r="N100" s="64">
        <v>1137911.111111111</v>
      </c>
      <c r="O100" s="64">
        <v>1137911.111111111</v>
      </c>
      <c r="P100" s="64">
        <v>1137911.111111111</v>
      </c>
      <c r="Q100" s="64">
        <v>1137911.111111111</v>
      </c>
      <c r="R100" s="64">
        <v>1137911.111111111</v>
      </c>
      <c r="S100" s="64">
        <v>1137911.111111111</v>
      </c>
      <c r="T100" s="64">
        <v>1137911.111111111</v>
      </c>
    </row>
    <row r="101" spans="1:20" hidden="1" x14ac:dyDescent="0.15">
      <c r="A101" s="52" t="s">
        <v>748</v>
      </c>
      <c r="C101" s="57"/>
      <c r="D101" s="58" t="s">
        <v>98</v>
      </c>
      <c r="E101" s="64">
        <v>95611.111111111109</v>
      </c>
      <c r="F101" s="64">
        <v>95575</v>
      </c>
      <c r="G101" s="64">
        <v>95555.555555555562</v>
      </c>
      <c r="H101" s="64">
        <v>95541.666666666672</v>
      </c>
      <c r="I101" s="64">
        <v>95469.444444444438</v>
      </c>
      <c r="J101" s="64">
        <v>95447.222222222219</v>
      </c>
      <c r="K101" s="64">
        <v>95497.222222222219</v>
      </c>
      <c r="L101" s="64">
        <v>95438.888888888891</v>
      </c>
      <c r="M101" s="64">
        <v>95475</v>
      </c>
      <c r="N101" s="64">
        <v>95286.111111111109</v>
      </c>
      <c r="O101" s="64">
        <v>95455.555555555562</v>
      </c>
      <c r="P101" s="64">
        <v>95400</v>
      </c>
      <c r="Q101" s="64">
        <v>95391.666666666672</v>
      </c>
      <c r="R101" s="64">
        <v>95369.444444444438</v>
      </c>
      <c r="S101" s="64">
        <v>95316.666666666672</v>
      </c>
      <c r="T101" s="64">
        <v>94733.333333333328</v>
      </c>
    </row>
    <row r="102" spans="1:20" hidden="1" x14ac:dyDescent="0.15">
      <c r="A102" s="52" t="s">
        <v>748</v>
      </c>
      <c r="C102" s="57"/>
      <c r="D102" s="58" t="s">
        <v>99</v>
      </c>
      <c r="E102" s="64">
        <v>632727.77777777775</v>
      </c>
      <c r="F102" s="64">
        <v>632727.77777777775</v>
      </c>
      <c r="G102" s="64">
        <v>632727.77777777775</v>
      </c>
      <c r="H102" s="64">
        <v>632727.77777777775</v>
      </c>
      <c r="I102" s="64">
        <v>632727.77777777775</v>
      </c>
      <c r="J102" s="64">
        <v>632727.77777777775</v>
      </c>
      <c r="K102" s="64">
        <v>632727.77777777775</v>
      </c>
      <c r="L102" s="64">
        <v>632727.77777777775</v>
      </c>
      <c r="M102" s="64">
        <v>632727.77777777775</v>
      </c>
      <c r="N102" s="64">
        <v>632727.77777777775</v>
      </c>
      <c r="O102" s="64">
        <v>632727.77777777775</v>
      </c>
      <c r="P102" s="64">
        <v>632727.77777777775</v>
      </c>
      <c r="Q102" s="64">
        <v>632727.77777777775</v>
      </c>
      <c r="R102" s="64">
        <v>632727.77777777775</v>
      </c>
      <c r="S102" s="64">
        <v>632727.77777777775</v>
      </c>
      <c r="T102" s="64">
        <v>632727.77777777775</v>
      </c>
    </row>
    <row r="103" spans="1:20" hidden="1" x14ac:dyDescent="0.15">
      <c r="A103" s="52" t="s">
        <v>748</v>
      </c>
      <c r="C103" s="57"/>
      <c r="D103" s="58" t="s">
        <v>100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</row>
    <row r="104" spans="1:20" hidden="1" x14ac:dyDescent="0.15">
      <c r="A104" s="52" t="s">
        <v>748</v>
      </c>
      <c r="C104" s="57"/>
      <c r="D104" s="58" t="s">
        <v>101</v>
      </c>
      <c r="E104" s="64">
        <v>602627.77777777775</v>
      </c>
      <c r="F104" s="64">
        <v>565086.11111111112</v>
      </c>
      <c r="G104" s="64">
        <v>675825</v>
      </c>
      <c r="H104" s="64">
        <v>545269.4444444445</v>
      </c>
      <c r="I104" s="64">
        <v>451497.22222222225</v>
      </c>
      <c r="J104" s="64">
        <v>635355.5555555555</v>
      </c>
      <c r="K104" s="64">
        <v>466283.33333333331</v>
      </c>
      <c r="L104" s="64">
        <v>518177.77777777775</v>
      </c>
      <c r="M104" s="64">
        <v>535827.77777777775</v>
      </c>
      <c r="N104" s="64">
        <v>453325</v>
      </c>
      <c r="O104" s="64">
        <v>443519.44444444444</v>
      </c>
      <c r="P104" s="64">
        <v>429908.33333333331</v>
      </c>
      <c r="Q104" s="64">
        <v>444261.11111111112</v>
      </c>
      <c r="R104" s="64">
        <v>436233.33333333331</v>
      </c>
      <c r="S104" s="64">
        <v>445886.11111111112</v>
      </c>
      <c r="T104" s="64">
        <v>524038.88888888888</v>
      </c>
    </row>
    <row r="105" spans="1:20" hidden="1" x14ac:dyDescent="0.15">
      <c r="A105" s="52" t="s">
        <v>748</v>
      </c>
      <c r="C105" s="57"/>
      <c r="D105" s="58" t="s">
        <v>102</v>
      </c>
      <c r="E105" s="64">
        <v>1027.7777777777778</v>
      </c>
      <c r="F105" s="64">
        <v>1683.3333333333333</v>
      </c>
      <c r="G105" s="64">
        <v>1355.5555555555557</v>
      </c>
      <c r="H105" s="64">
        <v>2380.5555555555557</v>
      </c>
      <c r="I105" s="64">
        <v>1344.4444444444443</v>
      </c>
      <c r="J105" s="64">
        <v>1847.2222222222222</v>
      </c>
      <c r="K105" s="64">
        <v>1661.1111111111111</v>
      </c>
      <c r="L105" s="64">
        <v>3380.5555555555557</v>
      </c>
      <c r="M105" s="64">
        <v>2347.2222222222222</v>
      </c>
      <c r="N105" s="64">
        <v>3336.1111111111113</v>
      </c>
      <c r="O105" s="64">
        <v>3511.1111111111113</v>
      </c>
      <c r="P105" s="64">
        <v>2813.8888888888887</v>
      </c>
      <c r="Q105" s="64">
        <v>4947.2222222222226</v>
      </c>
      <c r="R105" s="64">
        <v>4113.8888888888887</v>
      </c>
      <c r="S105" s="64">
        <v>6419.4444444444443</v>
      </c>
      <c r="T105" s="64">
        <v>14294.444444444445</v>
      </c>
    </row>
    <row r="106" spans="1:20" hidden="1" x14ac:dyDescent="0.15">
      <c r="A106" s="52" t="s">
        <v>748</v>
      </c>
      <c r="C106" s="57"/>
      <c r="D106" s="58" t="s">
        <v>103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</row>
    <row r="107" spans="1:20" hidden="1" x14ac:dyDescent="0.15">
      <c r="A107" s="52" t="s">
        <v>748</v>
      </c>
      <c r="C107" s="57"/>
      <c r="D107" s="58" t="s">
        <v>104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</row>
    <row r="108" spans="1:20" hidden="1" x14ac:dyDescent="0.15">
      <c r="A108" s="52" t="s">
        <v>748</v>
      </c>
      <c r="C108" s="57"/>
      <c r="D108" s="58" t="s">
        <v>89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</row>
    <row r="109" spans="1:20" hidden="1" x14ac:dyDescent="0.15">
      <c r="A109" s="52" t="s">
        <v>748</v>
      </c>
      <c r="C109" s="57"/>
      <c r="D109" s="58" t="s">
        <v>105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</row>
    <row r="110" spans="1:20" hidden="1" x14ac:dyDescent="0.15">
      <c r="A110" s="52" t="s">
        <v>748</v>
      </c>
      <c r="C110" s="57"/>
      <c r="D110" s="58" t="s">
        <v>106</v>
      </c>
      <c r="E110" s="64">
        <v>43808.333333333336</v>
      </c>
      <c r="F110" s="64">
        <v>41830.555555555555</v>
      </c>
      <c r="G110" s="64">
        <v>41972.222222222219</v>
      </c>
      <c r="H110" s="64">
        <v>39966.666666666664</v>
      </c>
      <c r="I110" s="64">
        <v>40000</v>
      </c>
      <c r="J110" s="64">
        <v>40636.111111111109</v>
      </c>
      <c r="K110" s="64">
        <v>38261.111111111109</v>
      </c>
      <c r="L110" s="64">
        <v>38688.888888888891</v>
      </c>
      <c r="M110" s="64">
        <v>38725</v>
      </c>
      <c r="N110" s="64">
        <v>37425</v>
      </c>
      <c r="O110" s="64">
        <v>37825</v>
      </c>
      <c r="P110" s="64">
        <v>37602.777777777781</v>
      </c>
      <c r="Q110" s="64">
        <v>37405.555555555555</v>
      </c>
      <c r="R110" s="64">
        <v>36727.777777777781</v>
      </c>
      <c r="S110" s="64">
        <v>36058.333333333336</v>
      </c>
      <c r="T110" s="64">
        <v>34975</v>
      </c>
    </row>
    <row r="111" spans="1:20" hidden="1" x14ac:dyDescent="0.15">
      <c r="A111" s="52" t="s">
        <v>748</v>
      </c>
      <c r="C111" s="57"/>
      <c r="D111" s="58" t="s">
        <v>107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</row>
    <row r="112" spans="1:20" hidden="1" x14ac:dyDescent="0.15">
      <c r="A112" s="52" t="s">
        <v>748</v>
      </c>
      <c r="C112" s="57"/>
      <c r="D112" s="58" t="s">
        <v>108</v>
      </c>
      <c r="E112" s="64">
        <v>3999066.6666666665</v>
      </c>
      <c r="F112" s="64">
        <v>3553711.111111111</v>
      </c>
      <c r="G112" s="64">
        <v>3863044.4444444445</v>
      </c>
      <c r="H112" s="64">
        <v>3073947.222222222</v>
      </c>
      <c r="I112" s="64">
        <v>2679891.6666666665</v>
      </c>
      <c r="J112" s="64">
        <v>3519544.4444444445</v>
      </c>
      <c r="K112" s="64">
        <v>2476255.5555555555</v>
      </c>
      <c r="L112" s="64">
        <v>2879497.222222222</v>
      </c>
      <c r="M112" s="64">
        <v>2877138.888888889</v>
      </c>
      <c r="N112" s="64">
        <v>2452786.111111111</v>
      </c>
      <c r="O112" s="64">
        <v>2647927.777777778</v>
      </c>
      <c r="P112" s="64">
        <v>2567619.4444444445</v>
      </c>
      <c r="Q112" s="64">
        <v>2582219.4444444445</v>
      </c>
      <c r="R112" s="64">
        <v>2474777.777777778</v>
      </c>
      <c r="S112" s="64">
        <v>2437058.3333333335</v>
      </c>
      <c r="T112" s="64">
        <v>2475102.777777778</v>
      </c>
    </row>
    <row r="113" spans="1:20" hidden="1" x14ac:dyDescent="0.15">
      <c r="A113" s="52" t="s">
        <v>748</v>
      </c>
      <c r="C113" s="57"/>
      <c r="D113" s="55" t="s">
        <v>501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hidden="1" x14ac:dyDescent="0.15">
      <c r="A114" s="52" t="s">
        <v>748</v>
      </c>
      <c r="C114" s="57"/>
      <c r="D114" s="58" t="s">
        <v>94</v>
      </c>
      <c r="E114" s="64">
        <v>192610</v>
      </c>
      <c r="F114" s="64">
        <v>2278930</v>
      </c>
      <c r="G114" s="64">
        <v>1559320</v>
      </c>
      <c r="H114" s="64">
        <v>4648960</v>
      </c>
      <c r="I114" s="64">
        <v>1299520</v>
      </c>
      <c r="J114" s="64">
        <v>2566040</v>
      </c>
      <c r="K114" s="64">
        <v>3521020</v>
      </c>
      <c r="L114" s="64">
        <v>8062710</v>
      </c>
      <c r="M114" s="64">
        <v>5089300</v>
      </c>
      <c r="N114" s="64">
        <v>7837360</v>
      </c>
      <c r="O114" s="64">
        <v>10033570</v>
      </c>
      <c r="P114" s="64">
        <v>7166100</v>
      </c>
      <c r="Q114" s="64">
        <v>13579960</v>
      </c>
      <c r="R114" s="64">
        <v>10692830</v>
      </c>
      <c r="S114" s="64">
        <v>16614430</v>
      </c>
      <c r="T114" s="64">
        <v>28951490</v>
      </c>
    </row>
    <row r="115" spans="1:20" hidden="1" x14ac:dyDescent="0.15">
      <c r="A115" s="52" t="s">
        <v>748</v>
      </c>
      <c r="C115" s="57"/>
      <c r="D115" s="58" t="s">
        <v>95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</row>
    <row r="116" spans="1:20" hidden="1" x14ac:dyDescent="0.15">
      <c r="A116" s="52" t="s">
        <v>748</v>
      </c>
      <c r="C116" s="57"/>
      <c r="D116" s="58" t="s">
        <v>97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</row>
    <row r="117" spans="1:20" hidden="1" x14ac:dyDescent="0.15">
      <c r="A117" s="52" t="s">
        <v>748</v>
      </c>
      <c r="C117" s="57"/>
      <c r="D117" s="58" t="s">
        <v>98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</row>
    <row r="118" spans="1:20" hidden="1" x14ac:dyDescent="0.15">
      <c r="A118" s="52" t="s">
        <v>748</v>
      </c>
      <c r="C118" s="57"/>
      <c r="D118" s="58" t="s">
        <v>99</v>
      </c>
      <c r="E118" s="64">
        <v>353390</v>
      </c>
      <c r="F118" s="64">
        <v>353390</v>
      </c>
      <c r="G118" s="64">
        <v>353390</v>
      </c>
      <c r="H118" s="64">
        <v>353390</v>
      </c>
      <c r="I118" s="64">
        <v>353390</v>
      </c>
      <c r="J118" s="64">
        <v>353390</v>
      </c>
      <c r="K118" s="64">
        <v>353390</v>
      </c>
      <c r="L118" s="64">
        <v>353390</v>
      </c>
      <c r="M118" s="64">
        <v>353390</v>
      </c>
      <c r="N118" s="64">
        <v>353390</v>
      </c>
      <c r="O118" s="64">
        <v>353390</v>
      </c>
      <c r="P118" s="64">
        <v>353390</v>
      </c>
      <c r="Q118" s="64">
        <v>353390</v>
      </c>
      <c r="R118" s="64">
        <v>353390</v>
      </c>
      <c r="S118" s="64">
        <v>353390</v>
      </c>
      <c r="T118" s="64">
        <v>353390</v>
      </c>
    </row>
    <row r="119" spans="1:20" hidden="1" x14ac:dyDescent="0.15">
      <c r="A119" s="52" t="s">
        <v>748</v>
      </c>
      <c r="C119" s="57"/>
      <c r="D119" s="58" t="s">
        <v>100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</row>
    <row r="120" spans="1:20" hidden="1" x14ac:dyDescent="0.15">
      <c r="A120" s="52" t="s">
        <v>748</v>
      </c>
      <c r="C120" s="57"/>
      <c r="D120" s="58" t="s">
        <v>101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</row>
    <row r="121" spans="1:20" hidden="1" x14ac:dyDescent="0.15">
      <c r="A121" s="52" t="s">
        <v>748</v>
      </c>
      <c r="C121" s="57"/>
      <c r="D121" s="58" t="s">
        <v>102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</row>
    <row r="122" spans="1:20" hidden="1" x14ac:dyDescent="0.15">
      <c r="A122" s="52" t="s">
        <v>748</v>
      </c>
      <c r="C122" s="57"/>
      <c r="D122" s="58" t="s">
        <v>103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</row>
    <row r="123" spans="1:20" hidden="1" x14ac:dyDescent="0.15">
      <c r="A123" s="52" t="s">
        <v>748</v>
      </c>
      <c r="C123" s="57"/>
      <c r="D123" s="58" t="s">
        <v>104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</row>
    <row r="124" spans="1:20" hidden="1" x14ac:dyDescent="0.15">
      <c r="A124" s="52" t="s">
        <v>748</v>
      </c>
      <c r="C124" s="57"/>
      <c r="D124" s="58" t="s">
        <v>89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0</v>
      </c>
    </row>
    <row r="125" spans="1:20" hidden="1" x14ac:dyDescent="0.15">
      <c r="A125" s="52" t="s">
        <v>748</v>
      </c>
      <c r="C125" s="57"/>
      <c r="D125" s="58" t="s">
        <v>105</v>
      </c>
      <c r="E125" s="64">
        <v>253310</v>
      </c>
      <c r="F125" s="64">
        <v>319760</v>
      </c>
      <c r="G125" s="64">
        <v>289350</v>
      </c>
      <c r="H125" s="64">
        <v>378840</v>
      </c>
      <c r="I125" s="64">
        <v>358810</v>
      </c>
      <c r="J125" s="64">
        <v>332760</v>
      </c>
      <c r="K125" s="64">
        <v>408830</v>
      </c>
      <c r="L125" s="64">
        <v>425830</v>
      </c>
      <c r="M125" s="64">
        <v>416800</v>
      </c>
      <c r="N125" s="64">
        <v>442400</v>
      </c>
      <c r="O125" s="64">
        <v>465830</v>
      </c>
      <c r="P125" s="64">
        <v>462090</v>
      </c>
      <c r="Q125" s="64">
        <v>501490</v>
      </c>
      <c r="R125" s="64">
        <v>504760</v>
      </c>
      <c r="S125" s="64">
        <v>554730</v>
      </c>
      <c r="T125" s="64">
        <v>617780</v>
      </c>
    </row>
    <row r="126" spans="1:20" hidden="1" x14ac:dyDescent="0.15">
      <c r="A126" s="52" t="s">
        <v>748</v>
      </c>
      <c r="C126" s="57"/>
      <c r="D126" s="58" t="s">
        <v>106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</row>
    <row r="127" spans="1:20" hidden="1" x14ac:dyDescent="0.15">
      <c r="A127" s="52" t="s">
        <v>748</v>
      </c>
      <c r="C127" s="57"/>
      <c r="D127" s="58" t="s">
        <v>107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</row>
    <row r="128" spans="1:20" hidden="1" x14ac:dyDescent="0.15">
      <c r="A128" s="52" t="s">
        <v>748</v>
      </c>
      <c r="C128" s="57"/>
      <c r="D128" s="58" t="s">
        <v>108</v>
      </c>
      <c r="E128" s="64">
        <v>799310</v>
      </c>
      <c r="F128" s="64">
        <v>2952090</v>
      </c>
      <c r="G128" s="64">
        <v>2202060</v>
      </c>
      <c r="H128" s="64">
        <v>5381190</v>
      </c>
      <c r="I128" s="64">
        <v>2011720</v>
      </c>
      <c r="J128" s="64">
        <v>3252190</v>
      </c>
      <c r="K128" s="64">
        <v>4283240</v>
      </c>
      <c r="L128" s="64">
        <v>8841930</v>
      </c>
      <c r="M128" s="64">
        <v>5859500</v>
      </c>
      <c r="N128" s="64">
        <v>8633150</v>
      </c>
      <c r="O128" s="64">
        <v>10852790</v>
      </c>
      <c r="P128" s="64">
        <v>7981590</v>
      </c>
      <c r="Q128" s="64">
        <v>14434840</v>
      </c>
      <c r="R128" s="64">
        <v>11550990</v>
      </c>
      <c r="S128" s="64">
        <v>17522550</v>
      </c>
      <c r="T128" s="64">
        <v>29922670</v>
      </c>
    </row>
    <row r="129" spans="1:20" hidden="1" x14ac:dyDescent="0.15">
      <c r="A129" s="52" t="s">
        <v>748</v>
      </c>
      <c r="C129" s="57"/>
      <c r="D129" s="55" t="s">
        <v>502</v>
      </c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</row>
    <row r="130" spans="1:20" hidden="1" x14ac:dyDescent="0.15">
      <c r="A130" s="52" t="s">
        <v>748</v>
      </c>
      <c r="C130" s="57"/>
      <c r="D130" s="58" t="s">
        <v>94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</row>
    <row r="131" spans="1:20" hidden="1" x14ac:dyDescent="0.15">
      <c r="A131" s="52" t="s">
        <v>748</v>
      </c>
      <c r="C131" s="57"/>
      <c r="D131" s="58" t="s">
        <v>95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  <c r="S131" s="64">
        <v>0</v>
      </c>
      <c r="T131" s="64">
        <v>0</v>
      </c>
    </row>
    <row r="132" spans="1:20" hidden="1" x14ac:dyDescent="0.15">
      <c r="A132" s="52" t="s">
        <v>748</v>
      </c>
      <c r="C132" s="57"/>
      <c r="D132" s="58" t="s">
        <v>97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</row>
    <row r="133" spans="1:20" hidden="1" x14ac:dyDescent="0.15">
      <c r="A133" s="52" t="s">
        <v>748</v>
      </c>
      <c r="C133" s="57"/>
      <c r="D133" s="58" t="s">
        <v>98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  <c r="S133" s="64">
        <v>0</v>
      </c>
      <c r="T133" s="64">
        <v>0</v>
      </c>
    </row>
    <row r="134" spans="1:20" hidden="1" x14ac:dyDescent="0.15">
      <c r="A134" s="52" t="s">
        <v>748</v>
      </c>
      <c r="C134" s="57"/>
      <c r="D134" s="58" t="s">
        <v>99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  <c r="S134" s="64">
        <v>0</v>
      </c>
      <c r="T134" s="64">
        <v>0</v>
      </c>
    </row>
    <row r="135" spans="1:20" hidden="1" x14ac:dyDescent="0.15">
      <c r="A135" s="52" t="s">
        <v>748</v>
      </c>
      <c r="C135" s="57"/>
      <c r="D135" s="58" t="s">
        <v>100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</row>
    <row r="136" spans="1:20" hidden="1" x14ac:dyDescent="0.15">
      <c r="A136" s="52" t="s">
        <v>748</v>
      </c>
      <c r="C136" s="57"/>
      <c r="D136" s="58" t="s">
        <v>101</v>
      </c>
      <c r="E136" s="64">
        <v>0</v>
      </c>
      <c r="F136" s="64">
        <v>0</v>
      </c>
      <c r="G136" s="64">
        <v>0</v>
      </c>
      <c r="H136" s="64">
        <v>0</v>
      </c>
      <c r="I136" s="64">
        <v>0</v>
      </c>
      <c r="J136" s="64">
        <v>0</v>
      </c>
      <c r="K136" s="64">
        <v>0</v>
      </c>
      <c r="L136" s="64">
        <v>0</v>
      </c>
      <c r="M136" s="64">
        <v>0</v>
      </c>
      <c r="N136" s="64">
        <v>0</v>
      </c>
      <c r="O136" s="64">
        <v>0</v>
      </c>
      <c r="P136" s="64">
        <v>0</v>
      </c>
      <c r="Q136" s="64">
        <v>0</v>
      </c>
      <c r="R136" s="64">
        <v>0</v>
      </c>
      <c r="S136" s="64">
        <v>0</v>
      </c>
      <c r="T136" s="64">
        <v>0</v>
      </c>
    </row>
    <row r="137" spans="1:20" hidden="1" x14ac:dyDescent="0.15">
      <c r="A137" s="52" t="s">
        <v>748</v>
      </c>
      <c r="C137" s="57"/>
      <c r="D137" s="58" t="s">
        <v>102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64">
        <v>0</v>
      </c>
      <c r="T137" s="64">
        <v>0</v>
      </c>
    </row>
    <row r="138" spans="1:20" hidden="1" x14ac:dyDescent="0.15">
      <c r="A138" s="52" t="s">
        <v>748</v>
      </c>
      <c r="C138" s="57"/>
      <c r="D138" s="58" t="s">
        <v>103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</row>
    <row r="139" spans="1:20" hidden="1" x14ac:dyDescent="0.15">
      <c r="A139" s="52" t="s">
        <v>748</v>
      </c>
      <c r="C139" s="57"/>
      <c r="D139" s="58" t="s">
        <v>104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  <c r="S139" s="64">
        <v>0</v>
      </c>
      <c r="T139" s="64">
        <v>0</v>
      </c>
    </row>
    <row r="140" spans="1:20" hidden="1" x14ac:dyDescent="0.15">
      <c r="A140" s="52" t="s">
        <v>748</v>
      </c>
      <c r="C140" s="57"/>
      <c r="D140" s="58" t="s">
        <v>89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</row>
    <row r="141" spans="1:20" hidden="1" x14ac:dyDescent="0.15">
      <c r="A141" s="52" t="s">
        <v>748</v>
      </c>
      <c r="C141" s="57"/>
      <c r="D141" s="58" t="s">
        <v>105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</row>
    <row r="142" spans="1:20" hidden="1" x14ac:dyDescent="0.15">
      <c r="A142" s="52" t="s">
        <v>748</v>
      </c>
      <c r="C142" s="57"/>
      <c r="D142" s="58" t="s">
        <v>106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</row>
    <row r="143" spans="1:20" hidden="1" x14ac:dyDescent="0.15">
      <c r="A143" s="52" t="s">
        <v>748</v>
      </c>
      <c r="C143" s="57"/>
      <c r="D143" s="58" t="s">
        <v>107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</row>
    <row r="144" spans="1:20" hidden="1" x14ac:dyDescent="0.15">
      <c r="A144" s="52" t="s">
        <v>748</v>
      </c>
      <c r="C144" s="57"/>
      <c r="D144" s="58" t="s">
        <v>108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  <c r="S144" s="64">
        <v>0</v>
      </c>
      <c r="T144" s="64">
        <v>0</v>
      </c>
    </row>
    <row r="145" spans="1:20" hidden="1" x14ac:dyDescent="0.15">
      <c r="A145" s="52" t="s">
        <v>748</v>
      </c>
      <c r="C145" s="57"/>
      <c r="D145" s="55" t="s">
        <v>503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</row>
    <row r="146" spans="1:20" hidden="1" x14ac:dyDescent="0.15">
      <c r="A146" s="52" t="s">
        <v>748</v>
      </c>
      <c r="C146" s="57"/>
      <c r="D146" s="58" t="s">
        <v>94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  <c r="S146" s="64">
        <v>0</v>
      </c>
      <c r="T146" s="64">
        <v>0</v>
      </c>
    </row>
    <row r="147" spans="1:20" hidden="1" x14ac:dyDescent="0.15">
      <c r="A147" s="52" t="s">
        <v>748</v>
      </c>
      <c r="C147" s="57"/>
      <c r="D147" s="58" t="s">
        <v>95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  <c r="S147" s="64">
        <v>0</v>
      </c>
      <c r="T147" s="64">
        <v>0</v>
      </c>
    </row>
    <row r="148" spans="1:20" hidden="1" x14ac:dyDescent="0.15">
      <c r="A148" s="52" t="s">
        <v>748</v>
      </c>
      <c r="C148" s="57"/>
      <c r="D148" s="58" t="s">
        <v>97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</row>
    <row r="149" spans="1:20" hidden="1" x14ac:dyDescent="0.15">
      <c r="A149" s="52" t="s">
        <v>748</v>
      </c>
      <c r="C149" s="57"/>
      <c r="D149" s="58" t="s">
        <v>98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</row>
    <row r="150" spans="1:20" hidden="1" x14ac:dyDescent="0.15">
      <c r="A150" s="52" t="s">
        <v>748</v>
      </c>
      <c r="C150" s="57"/>
      <c r="D150" s="58" t="s">
        <v>99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</row>
    <row r="151" spans="1:20" hidden="1" x14ac:dyDescent="0.15">
      <c r="A151" s="52" t="s">
        <v>748</v>
      </c>
      <c r="C151" s="57"/>
      <c r="D151" s="58" t="s">
        <v>100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</row>
    <row r="152" spans="1:20" hidden="1" x14ac:dyDescent="0.15">
      <c r="A152" s="52" t="s">
        <v>748</v>
      </c>
      <c r="C152" s="57"/>
      <c r="D152" s="58" t="s">
        <v>101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  <c r="S152" s="64">
        <v>0</v>
      </c>
      <c r="T152" s="64">
        <v>0</v>
      </c>
    </row>
    <row r="153" spans="1:20" hidden="1" x14ac:dyDescent="0.15">
      <c r="A153" s="52" t="s">
        <v>748</v>
      </c>
      <c r="C153" s="57"/>
      <c r="D153" s="58" t="s">
        <v>102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</row>
    <row r="154" spans="1:20" hidden="1" x14ac:dyDescent="0.15">
      <c r="A154" s="52" t="s">
        <v>748</v>
      </c>
      <c r="C154" s="57"/>
      <c r="D154" s="58" t="s">
        <v>103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</row>
    <row r="155" spans="1:20" hidden="1" x14ac:dyDescent="0.15">
      <c r="A155" s="52" t="s">
        <v>748</v>
      </c>
      <c r="C155" s="57"/>
      <c r="D155" s="58" t="s">
        <v>104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</row>
    <row r="156" spans="1:20" hidden="1" x14ac:dyDescent="0.15">
      <c r="A156" s="52" t="s">
        <v>748</v>
      </c>
      <c r="C156" s="57"/>
      <c r="D156" s="58" t="s">
        <v>89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</row>
    <row r="157" spans="1:20" hidden="1" x14ac:dyDescent="0.15">
      <c r="A157" s="52" t="s">
        <v>748</v>
      </c>
      <c r="C157" s="57"/>
      <c r="D157" s="58" t="s">
        <v>105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  <c r="S157" s="64">
        <v>0</v>
      </c>
      <c r="T157" s="64">
        <v>0</v>
      </c>
    </row>
    <row r="158" spans="1:20" hidden="1" x14ac:dyDescent="0.15">
      <c r="A158" s="52" t="s">
        <v>748</v>
      </c>
      <c r="C158" s="57"/>
      <c r="D158" s="58" t="s">
        <v>106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</row>
    <row r="159" spans="1:20" hidden="1" x14ac:dyDescent="0.15">
      <c r="A159" s="52" t="s">
        <v>748</v>
      </c>
      <c r="C159" s="57"/>
      <c r="D159" s="58" t="s">
        <v>107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</row>
    <row r="160" spans="1:20" hidden="1" x14ac:dyDescent="0.15">
      <c r="A160" s="52" t="s">
        <v>748</v>
      </c>
      <c r="C160" s="57"/>
      <c r="D160" s="58" t="s">
        <v>108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</row>
    <row r="161" spans="1:20" hidden="1" x14ac:dyDescent="0.15">
      <c r="A161" s="52" t="s">
        <v>748</v>
      </c>
      <c r="C161" s="57"/>
      <c r="D161" s="55" t="s">
        <v>504</v>
      </c>
      <c r="E161" s="69">
        <v>15195960</v>
      </c>
      <c r="F161" s="69">
        <v>15745450</v>
      </c>
      <c r="G161" s="69">
        <v>16109010</v>
      </c>
      <c r="H161" s="69">
        <v>16447400.000000002</v>
      </c>
      <c r="I161" s="69">
        <v>11659330</v>
      </c>
      <c r="J161" s="69">
        <v>15922550</v>
      </c>
      <c r="K161" s="69">
        <v>13197760</v>
      </c>
      <c r="L161" s="69">
        <v>19208120</v>
      </c>
      <c r="M161" s="69">
        <v>16217200</v>
      </c>
      <c r="N161" s="69">
        <v>17463180</v>
      </c>
      <c r="O161" s="69">
        <v>20385340</v>
      </c>
      <c r="P161" s="69">
        <v>17225010</v>
      </c>
      <c r="Q161" s="69">
        <v>23730830</v>
      </c>
      <c r="R161" s="69">
        <v>20460190</v>
      </c>
      <c r="S161" s="69">
        <v>26295950</v>
      </c>
      <c r="T161" s="69">
        <v>38833030</v>
      </c>
    </row>
    <row r="162" spans="1:20" hidden="1" x14ac:dyDescent="0.15">
      <c r="A162" s="52" t="s">
        <v>748</v>
      </c>
      <c r="C162" s="55" t="s">
        <v>505</v>
      </c>
      <c r="D162" s="56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</row>
    <row r="163" spans="1:20" hidden="1" x14ac:dyDescent="0.15">
      <c r="A163" s="52" t="s">
        <v>748</v>
      </c>
      <c r="C163" s="57"/>
      <c r="D163" s="55" t="s">
        <v>506</v>
      </c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</row>
    <row r="164" spans="1:20" hidden="1" x14ac:dyDescent="0.15">
      <c r="A164" s="52" t="s">
        <v>748</v>
      </c>
      <c r="C164" s="57"/>
      <c r="D164" s="58" t="s">
        <v>507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</row>
    <row r="165" spans="1:20" hidden="1" x14ac:dyDescent="0.15">
      <c r="A165" s="52" t="s">
        <v>748</v>
      </c>
      <c r="C165" s="57"/>
      <c r="D165" s="58" t="s">
        <v>508</v>
      </c>
      <c r="E165" s="70">
        <v>272.93180890159249</v>
      </c>
      <c r="F165" s="70">
        <v>198.24571253572887</v>
      </c>
      <c r="G165" s="70">
        <v>234.77439771335239</v>
      </c>
      <c r="H165" s="70">
        <v>113.95161290322581</v>
      </c>
      <c r="I165" s="70">
        <v>58.972539812168229</v>
      </c>
      <c r="J165" s="70">
        <v>179.26857901184158</v>
      </c>
      <c r="K165" s="70">
        <v>19.093507554103716</v>
      </c>
      <c r="L165" s="70">
        <v>83.269701919150677</v>
      </c>
      <c r="M165" s="70">
        <v>79.769293589220084</v>
      </c>
      <c r="N165" s="70">
        <v>17.047264189465089</v>
      </c>
      <c r="O165" s="70">
        <v>54.569211923233972</v>
      </c>
      <c r="P165" s="70">
        <v>42.492343813801554</v>
      </c>
      <c r="Q165" s="70">
        <v>42.183544303797468</v>
      </c>
      <c r="R165" s="70">
        <v>24.198652511229074</v>
      </c>
      <c r="S165" s="70">
        <v>15.203144140465497</v>
      </c>
      <c r="T165" s="70">
        <v>6.692527562270314</v>
      </c>
    </row>
    <row r="166" spans="1:20" hidden="1" x14ac:dyDescent="0.15">
      <c r="A166" s="52" t="s">
        <v>748</v>
      </c>
      <c r="C166" s="57"/>
      <c r="D166" s="58" t="s">
        <v>509</v>
      </c>
      <c r="E166" s="70">
        <v>209.08942425479785</v>
      </c>
      <c r="F166" s="70">
        <v>209.08942425479785</v>
      </c>
      <c r="G166" s="70">
        <v>209.08942425479785</v>
      </c>
      <c r="H166" s="70">
        <v>209.08942425479785</v>
      </c>
      <c r="I166" s="70">
        <v>209.08942425479785</v>
      </c>
      <c r="J166" s="70">
        <v>209.08942425479785</v>
      </c>
      <c r="K166" s="70">
        <v>209.08942425479785</v>
      </c>
      <c r="L166" s="70">
        <v>209.08942425479785</v>
      </c>
      <c r="M166" s="70">
        <v>209.08942425479785</v>
      </c>
      <c r="N166" s="70">
        <v>209.08942425479785</v>
      </c>
      <c r="O166" s="70">
        <v>209.08942425479785</v>
      </c>
      <c r="P166" s="70">
        <v>209.08942425479785</v>
      </c>
      <c r="Q166" s="70">
        <v>209.08942425479785</v>
      </c>
      <c r="R166" s="70">
        <v>209.08942425479785</v>
      </c>
      <c r="S166" s="70">
        <v>209.08942425479785</v>
      </c>
      <c r="T166" s="70">
        <v>209.08942425479785</v>
      </c>
    </row>
    <row r="167" spans="1:20" hidden="1" x14ac:dyDescent="0.15">
      <c r="A167" s="52" t="s">
        <v>748</v>
      </c>
      <c r="C167" s="57"/>
      <c r="D167" s="58" t="s">
        <v>510</v>
      </c>
      <c r="E167" s="70">
        <v>17.568395263372807</v>
      </c>
      <c r="F167" s="70">
        <v>17.561759902000816</v>
      </c>
      <c r="G167" s="70">
        <v>17.558187015108206</v>
      </c>
      <c r="H167" s="70">
        <v>17.555634953042059</v>
      </c>
      <c r="I167" s="70">
        <v>17.54236423029808</v>
      </c>
      <c r="J167" s="70">
        <v>17.53828093099224</v>
      </c>
      <c r="K167" s="70">
        <v>17.547468354430379</v>
      </c>
      <c r="L167" s="70">
        <v>17.536749693752551</v>
      </c>
      <c r="M167" s="70">
        <v>17.543385055124542</v>
      </c>
      <c r="N167" s="70">
        <v>17.508677011024908</v>
      </c>
      <c r="O167" s="70">
        <v>17.539812168231933</v>
      </c>
      <c r="P167" s="70">
        <v>17.529603919967332</v>
      </c>
      <c r="Q167" s="70">
        <v>17.528072682727643</v>
      </c>
      <c r="R167" s="70">
        <v>17.523989383421807</v>
      </c>
      <c r="S167" s="70">
        <v>17.514291547570437</v>
      </c>
      <c r="T167" s="70">
        <v>17.407104940792159</v>
      </c>
    </row>
    <row r="168" spans="1:20" hidden="1" x14ac:dyDescent="0.15">
      <c r="A168" s="52" t="s">
        <v>748</v>
      </c>
      <c r="C168" s="57"/>
      <c r="D168" s="58" t="s">
        <v>511</v>
      </c>
      <c r="E168" s="70">
        <v>116.26276031033075</v>
      </c>
      <c r="F168" s="70">
        <v>116.26276031033075</v>
      </c>
      <c r="G168" s="70">
        <v>116.26276031033075</v>
      </c>
      <c r="H168" s="70">
        <v>116.26276031033075</v>
      </c>
      <c r="I168" s="70">
        <v>116.26276031033075</v>
      </c>
      <c r="J168" s="70">
        <v>116.26276031033075</v>
      </c>
      <c r="K168" s="70">
        <v>116.26276031033075</v>
      </c>
      <c r="L168" s="70">
        <v>116.26276031033075</v>
      </c>
      <c r="M168" s="70">
        <v>116.26276031033075</v>
      </c>
      <c r="N168" s="70">
        <v>116.26276031033075</v>
      </c>
      <c r="O168" s="70">
        <v>116.26276031033075</v>
      </c>
      <c r="P168" s="70">
        <v>116.26276031033075</v>
      </c>
      <c r="Q168" s="70">
        <v>116.26276031033075</v>
      </c>
      <c r="R168" s="70">
        <v>116.26276031033075</v>
      </c>
      <c r="S168" s="70">
        <v>116.26276031033075</v>
      </c>
      <c r="T168" s="70">
        <v>116.26276031033075</v>
      </c>
    </row>
    <row r="169" spans="1:20" hidden="1" x14ac:dyDescent="0.15">
      <c r="A169" s="52" t="s">
        <v>748</v>
      </c>
      <c r="C169" s="57"/>
      <c r="D169" s="58" t="s">
        <v>512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</row>
    <row r="170" spans="1:20" hidden="1" x14ac:dyDescent="0.15">
      <c r="A170" s="52" t="s">
        <v>748</v>
      </c>
      <c r="C170" s="57"/>
      <c r="D170" s="58" t="s">
        <v>513</v>
      </c>
      <c r="E170" s="70">
        <v>110.73193140057167</v>
      </c>
      <c r="F170" s="70">
        <v>103.8337076357697</v>
      </c>
      <c r="G170" s="70">
        <v>124.18180890159249</v>
      </c>
      <c r="H170" s="70">
        <v>100.19242547978767</v>
      </c>
      <c r="I170" s="70">
        <v>82.961923233973053</v>
      </c>
      <c r="J170" s="70">
        <v>116.74561045324623</v>
      </c>
      <c r="K170" s="70">
        <v>85.678848509595753</v>
      </c>
      <c r="L170" s="70">
        <v>95.214373213556556</v>
      </c>
      <c r="M170" s="70">
        <v>98.457533687219268</v>
      </c>
      <c r="N170" s="70">
        <v>83.297774601878317</v>
      </c>
      <c r="O170" s="70">
        <v>81.496018783176808</v>
      </c>
      <c r="P170" s="70">
        <v>78.994997958350353</v>
      </c>
      <c r="Q170" s="70">
        <v>81.632298897509187</v>
      </c>
      <c r="R170" s="70">
        <v>80.157207023274808</v>
      </c>
      <c r="S170" s="70">
        <v>81.930890159248676</v>
      </c>
      <c r="T170" s="70">
        <v>96.291343405471622</v>
      </c>
    </row>
    <row r="171" spans="1:20" hidden="1" x14ac:dyDescent="0.15">
      <c r="A171" s="52" t="s">
        <v>748</v>
      </c>
      <c r="C171" s="57"/>
      <c r="D171" s="58" t="s">
        <v>514</v>
      </c>
      <c r="E171" s="70">
        <v>0.18885259289505921</v>
      </c>
      <c r="F171" s="70">
        <v>0.3093099224173132</v>
      </c>
      <c r="G171" s="70">
        <v>0.24908125765618619</v>
      </c>
      <c r="H171" s="70">
        <v>0.43742343813801554</v>
      </c>
      <c r="I171" s="70">
        <v>0.24703960800326663</v>
      </c>
      <c r="J171" s="70">
        <v>0.33942425479787669</v>
      </c>
      <c r="K171" s="70">
        <v>0.30522662311147408</v>
      </c>
      <c r="L171" s="70">
        <v>0.62117190690077584</v>
      </c>
      <c r="M171" s="70">
        <v>0.43129848917925684</v>
      </c>
      <c r="N171" s="70">
        <v>0.61300530828909761</v>
      </c>
      <c r="O171" s="70">
        <v>0.64516129032258063</v>
      </c>
      <c r="P171" s="70">
        <v>0.51704777460187834</v>
      </c>
      <c r="Q171" s="70">
        <v>0.90904450796243363</v>
      </c>
      <c r="R171" s="70">
        <v>0.75592078399346674</v>
      </c>
      <c r="S171" s="70">
        <v>1.1795630869742753</v>
      </c>
      <c r="T171" s="70">
        <v>2.6265822784810124</v>
      </c>
    </row>
    <row r="172" spans="1:20" hidden="1" x14ac:dyDescent="0.15">
      <c r="A172" s="52" t="s">
        <v>748</v>
      </c>
      <c r="C172" s="57"/>
      <c r="D172" s="58" t="s">
        <v>515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</row>
    <row r="173" spans="1:20" hidden="1" x14ac:dyDescent="0.15">
      <c r="A173" s="52" t="s">
        <v>748</v>
      </c>
      <c r="C173" s="57"/>
      <c r="D173" s="58" t="s">
        <v>516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</row>
    <row r="174" spans="1:20" hidden="1" x14ac:dyDescent="0.15">
      <c r="A174" s="52" t="s">
        <v>748</v>
      </c>
      <c r="C174" s="57"/>
      <c r="D174" s="58" t="s">
        <v>517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</row>
    <row r="175" spans="1:20" hidden="1" x14ac:dyDescent="0.15">
      <c r="A175" s="52" t="s">
        <v>748</v>
      </c>
      <c r="C175" s="57"/>
      <c r="D175" s="58" t="s">
        <v>518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</row>
    <row r="176" spans="1:20" hidden="1" x14ac:dyDescent="0.15">
      <c r="A176" s="52" t="s">
        <v>748</v>
      </c>
      <c r="C176" s="57"/>
      <c r="D176" s="58" t="s">
        <v>519</v>
      </c>
      <c r="E176" s="70">
        <v>8.0497141690485918</v>
      </c>
      <c r="F176" s="70">
        <v>7.6863005308289098</v>
      </c>
      <c r="G176" s="70">
        <v>7.7123315639036338</v>
      </c>
      <c r="H176" s="70">
        <v>7.3438138015516534</v>
      </c>
      <c r="I176" s="70">
        <v>7.3499387505104128</v>
      </c>
      <c r="J176" s="70">
        <v>7.4668231931400575</v>
      </c>
      <c r="K176" s="70">
        <v>7.0304205798285011</v>
      </c>
      <c r="L176" s="70">
        <v>7.1090240914659049</v>
      </c>
      <c r="M176" s="70">
        <v>7.1156594528378934</v>
      </c>
      <c r="N176" s="70">
        <v>6.8767864434463046</v>
      </c>
      <c r="O176" s="70">
        <v>6.9502858309514091</v>
      </c>
      <c r="P176" s="70">
        <v>6.9094528378930171</v>
      </c>
      <c r="Q176" s="70">
        <v>6.8732135565536954</v>
      </c>
      <c r="R176" s="70">
        <v>6.7486729277256021</v>
      </c>
      <c r="S176" s="70">
        <v>6.6256635361371989</v>
      </c>
      <c r="T176" s="70">
        <v>6.4266026949775421</v>
      </c>
    </row>
    <row r="177" spans="1:20" hidden="1" x14ac:dyDescent="0.15">
      <c r="A177" s="52" t="s">
        <v>748</v>
      </c>
      <c r="C177" s="57"/>
      <c r="D177" s="58" t="s">
        <v>520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</row>
    <row r="178" spans="1:20" hidden="1" x14ac:dyDescent="0.15">
      <c r="A178" s="52" t="s">
        <v>748</v>
      </c>
      <c r="C178" s="57"/>
      <c r="D178" s="58" t="s">
        <v>108</v>
      </c>
      <c r="E178" s="70">
        <v>734.822376480196</v>
      </c>
      <c r="F178" s="70">
        <v>652.98897509187418</v>
      </c>
      <c r="G178" s="70">
        <v>709.82850142915481</v>
      </c>
      <c r="H178" s="70">
        <v>564.83309514087387</v>
      </c>
      <c r="I178" s="70">
        <v>492.42599020008169</v>
      </c>
      <c r="J178" s="70">
        <v>646.71090240914657</v>
      </c>
      <c r="K178" s="70">
        <v>455.00816659861169</v>
      </c>
      <c r="L178" s="70">
        <v>529.10320538995506</v>
      </c>
      <c r="M178" s="70">
        <v>528.66986525112293</v>
      </c>
      <c r="N178" s="70">
        <v>450.69569211923232</v>
      </c>
      <c r="O178" s="70">
        <v>486.55267456104531</v>
      </c>
      <c r="P178" s="70">
        <v>471.79614128215599</v>
      </c>
      <c r="Q178" s="70">
        <v>474.47886892609228</v>
      </c>
      <c r="R178" s="70">
        <v>454.7366271947734</v>
      </c>
      <c r="S178" s="70">
        <v>447.80573703552471</v>
      </c>
      <c r="T178" s="70">
        <v>454.79634544712127</v>
      </c>
    </row>
    <row r="179" spans="1:20" hidden="1" x14ac:dyDescent="0.15">
      <c r="A179" s="52" t="s">
        <v>748</v>
      </c>
      <c r="C179" s="57"/>
      <c r="D179" s="55" t="s">
        <v>521</v>
      </c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idden="1" x14ac:dyDescent="0.15">
      <c r="A180" s="52" t="s">
        <v>748</v>
      </c>
      <c r="C180" s="57"/>
      <c r="D180" s="58" t="s">
        <v>522</v>
      </c>
      <c r="E180" s="70">
        <v>9.8310534912209064</v>
      </c>
      <c r="F180" s="70">
        <v>116.31941608819926</v>
      </c>
      <c r="G180" s="70">
        <v>79.589628419763173</v>
      </c>
      <c r="H180" s="70">
        <v>237.28868926092284</v>
      </c>
      <c r="I180" s="70">
        <v>66.329113924050631</v>
      </c>
      <c r="J180" s="70">
        <v>130.97386688444263</v>
      </c>
      <c r="K180" s="70">
        <v>179.71723152307064</v>
      </c>
      <c r="L180" s="70">
        <v>411.53072682727645</v>
      </c>
      <c r="M180" s="70">
        <v>259.76418946508778</v>
      </c>
      <c r="N180" s="70">
        <v>400.02858309514085</v>
      </c>
      <c r="O180" s="70">
        <v>512.12586770110249</v>
      </c>
      <c r="P180" s="70">
        <v>365.76663944467128</v>
      </c>
      <c r="Q180" s="70">
        <v>693.13801551653739</v>
      </c>
      <c r="R180" s="70">
        <v>545.77531645569616</v>
      </c>
      <c r="S180" s="70">
        <v>848.02113107390767</v>
      </c>
      <c r="T180" s="70">
        <v>1477.7199877501021</v>
      </c>
    </row>
    <row r="181" spans="1:20" hidden="1" x14ac:dyDescent="0.15">
      <c r="A181" s="52" t="s">
        <v>748</v>
      </c>
      <c r="C181" s="57"/>
      <c r="D181" s="58" t="s">
        <v>523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</row>
    <row r="182" spans="1:20" hidden="1" x14ac:dyDescent="0.15">
      <c r="A182" s="52" t="s">
        <v>748</v>
      </c>
      <c r="C182" s="57"/>
      <c r="D182" s="58" t="s">
        <v>524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</row>
    <row r="183" spans="1:20" hidden="1" x14ac:dyDescent="0.15">
      <c r="A183" s="52" t="s">
        <v>748</v>
      </c>
      <c r="C183" s="57"/>
      <c r="D183" s="58" t="s">
        <v>525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</row>
    <row r="184" spans="1:20" hidden="1" x14ac:dyDescent="0.15">
      <c r="A184" s="52" t="s">
        <v>748</v>
      </c>
      <c r="C184" s="57"/>
      <c r="D184" s="58" t="s">
        <v>526</v>
      </c>
      <c r="E184" s="70">
        <v>18.037464271131075</v>
      </c>
      <c r="F184" s="70">
        <v>18.037464271131075</v>
      </c>
      <c r="G184" s="70">
        <v>18.037464271131075</v>
      </c>
      <c r="H184" s="70">
        <v>18.037464271131075</v>
      </c>
      <c r="I184" s="70">
        <v>18.037464271131075</v>
      </c>
      <c r="J184" s="70">
        <v>18.037464271131075</v>
      </c>
      <c r="K184" s="70">
        <v>18.037464271131075</v>
      </c>
      <c r="L184" s="70">
        <v>18.037464271131075</v>
      </c>
      <c r="M184" s="70">
        <v>18.037464271131075</v>
      </c>
      <c r="N184" s="70">
        <v>18.037464271131075</v>
      </c>
      <c r="O184" s="70">
        <v>18.037464271131075</v>
      </c>
      <c r="P184" s="70">
        <v>18.037464271131075</v>
      </c>
      <c r="Q184" s="70">
        <v>18.037464271131075</v>
      </c>
      <c r="R184" s="70">
        <v>18.037464271131075</v>
      </c>
      <c r="S184" s="70">
        <v>18.037464271131075</v>
      </c>
      <c r="T184" s="70">
        <v>18.037464271131075</v>
      </c>
    </row>
    <row r="185" spans="1:20" hidden="1" x14ac:dyDescent="0.15">
      <c r="A185" s="52" t="s">
        <v>748</v>
      </c>
      <c r="C185" s="57"/>
      <c r="D185" s="58" t="s">
        <v>527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</row>
    <row r="186" spans="1:20" hidden="1" x14ac:dyDescent="0.15">
      <c r="A186" s="52" t="s">
        <v>748</v>
      </c>
      <c r="C186" s="57"/>
      <c r="D186" s="58" t="s">
        <v>528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</row>
    <row r="187" spans="1:20" hidden="1" x14ac:dyDescent="0.15">
      <c r="A187" s="52" t="s">
        <v>748</v>
      </c>
      <c r="C187" s="57"/>
      <c r="D187" s="58" t="s">
        <v>529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</row>
    <row r="188" spans="1:20" hidden="1" x14ac:dyDescent="0.15">
      <c r="A188" s="52" t="s">
        <v>748</v>
      </c>
      <c r="C188" s="57"/>
      <c r="D188" s="58" t="s">
        <v>530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</row>
    <row r="189" spans="1:20" hidden="1" x14ac:dyDescent="0.15">
      <c r="A189" s="52" t="s">
        <v>748</v>
      </c>
      <c r="C189" s="57"/>
      <c r="D189" s="58" t="s">
        <v>531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</row>
    <row r="190" spans="1:20" hidden="1" x14ac:dyDescent="0.15">
      <c r="A190" s="52" t="s">
        <v>748</v>
      </c>
      <c r="C190" s="57"/>
      <c r="D190" s="58" t="s">
        <v>532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</row>
    <row r="191" spans="1:20" hidden="1" x14ac:dyDescent="0.15">
      <c r="A191" s="52" t="s">
        <v>748</v>
      </c>
      <c r="C191" s="57"/>
      <c r="D191" s="58" t="s">
        <v>533</v>
      </c>
      <c r="E191" s="70">
        <v>12.929256839526337</v>
      </c>
      <c r="F191" s="70">
        <v>16.320947325438954</v>
      </c>
      <c r="G191" s="70">
        <v>14.76878317680686</v>
      </c>
      <c r="H191" s="70">
        <v>19.336463862801143</v>
      </c>
      <c r="I191" s="70">
        <v>18.314107799101674</v>
      </c>
      <c r="J191" s="70">
        <v>16.984483462637812</v>
      </c>
      <c r="K191" s="70">
        <v>20.867190690077582</v>
      </c>
      <c r="L191" s="70">
        <v>21.734891792568394</v>
      </c>
      <c r="M191" s="70">
        <v>21.273989383421807</v>
      </c>
      <c r="N191" s="70">
        <v>22.580645161290324</v>
      </c>
      <c r="O191" s="70">
        <v>23.776541445487954</v>
      </c>
      <c r="P191" s="70">
        <v>23.585647202939974</v>
      </c>
      <c r="Q191" s="70">
        <v>25.59667211106574</v>
      </c>
      <c r="R191" s="70">
        <v>25.763576970191917</v>
      </c>
      <c r="S191" s="70">
        <v>28.314107799101674</v>
      </c>
      <c r="T191" s="70">
        <v>31.532258064516128</v>
      </c>
    </row>
    <row r="192" spans="1:20" hidden="1" x14ac:dyDescent="0.15">
      <c r="A192" s="52" t="s">
        <v>748</v>
      </c>
      <c r="C192" s="57"/>
      <c r="D192" s="58" t="s">
        <v>534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</row>
    <row r="193" spans="1:20" hidden="1" x14ac:dyDescent="0.15">
      <c r="A193" s="52" t="s">
        <v>748</v>
      </c>
      <c r="C193" s="57"/>
      <c r="D193" s="58" t="s">
        <v>535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</row>
    <row r="194" spans="1:20" hidden="1" x14ac:dyDescent="0.15">
      <c r="A194" s="52" t="s">
        <v>748</v>
      </c>
      <c r="C194" s="57"/>
      <c r="D194" s="58" t="s">
        <v>108</v>
      </c>
      <c r="E194" s="70">
        <v>40.797774601878317</v>
      </c>
      <c r="F194" s="70">
        <v>150.67833809718252</v>
      </c>
      <c r="G194" s="70">
        <v>112.39587586770111</v>
      </c>
      <c r="H194" s="70">
        <v>274.66261739485503</v>
      </c>
      <c r="I194" s="70">
        <v>102.68068599428338</v>
      </c>
      <c r="J194" s="70">
        <v>165.99581461821151</v>
      </c>
      <c r="K194" s="70">
        <v>218.62188648427929</v>
      </c>
      <c r="L194" s="70">
        <v>451.30308289097593</v>
      </c>
      <c r="M194" s="70">
        <v>299.07615353205392</v>
      </c>
      <c r="N194" s="70">
        <v>440.64669252756227</v>
      </c>
      <c r="O194" s="70">
        <v>553.93987341772151</v>
      </c>
      <c r="P194" s="70">
        <v>407.39026133115556</v>
      </c>
      <c r="Q194" s="70">
        <v>736.77215189873414</v>
      </c>
      <c r="R194" s="70">
        <v>589.57686810943244</v>
      </c>
      <c r="S194" s="70">
        <v>894.37270314414047</v>
      </c>
      <c r="T194" s="70">
        <v>1527.2902204981626</v>
      </c>
    </row>
    <row r="195" spans="1:20" hidden="1" x14ac:dyDescent="0.15">
      <c r="A195" s="52" t="s">
        <v>748</v>
      </c>
      <c r="C195" s="57"/>
      <c r="D195" s="55" t="s">
        <v>536</v>
      </c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idden="1" x14ac:dyDescent="0.15">
      <c r="A196" s="52" t="s">
        <v>748</v>
      </c>
      <c r="C196" s="57"/>
      <c r="D196" s="58" t="s">
        <v>94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</row>
    <row r="197" spans="1:20" hidden="1" x14ac:dyDescent="0.15">
      <c r="A197" s="52" t="s">
        <v>748</v>
      </c>
      <c r="C197" s="57"/>
      <c r="D197" s="58" t="s">
        <v>95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</row>
    <row r="198" spans="1:20" hidden="1" x14ac:dyDescent="0.15">
      <c r="A198" s="52" t="s">
        <v>748</v>
      </c>
      <c r="C198" s="57"/>
      <c r="D198" s="58" t="s">
        <v>97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</row>
    <row r="199" spans="1:20" hidden="1" x14ac:dyDescent="0.15">
      <c r="A199" s="52" t="s">
        <v>748</v>
      </c>
      <c r="C199" s="57"/>
      <c r="D199" s="58" t="s">
        <v>98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</row>
    <row r="200" spans="1:20" hidden="1" x14ac:dyDescent="0.15">
      <c r="A200" s="52" t="s">
        <v>748</v>
      </c>
      <c r="C200" s="57"/>
      <c r="D200" s="58" t="s">
        <v>99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</row>
    <row r="201" spans="1:20" hidden="1" x14ac:dyDescent="0.15">
      <c r="A201" s="52" t="s">
        <v>748</v>
      </c>
      <c r="C201" s="57"/>
      <c r="D201" s="58" t="s">
        <v>100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</row>
    <row r="202" spans="1:20" hidden="1" x14ac:dyDescent="0.15">
      <c r="A202" s="52" t="s">
        <v>748</v>
      </c>
      <c r="C202" s="57"/>
      <c r="D202" s="58" t="s">
        <v>101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</row>
    <row r="203" spans="1:20" hidden="1" x14ac:dyDescent="0.15">
      <c r="A203" s="52" t="s">
        <v>748</v>
      </c>
      <c r="C203" s="57"/>
      <c r="D203" s="58" t="s">
        <v>102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</row>
    <row r="204" spans="1:20" hidden="1" x14ac:dyDescent="0.15">
      <c r="A204" s="52" t="s">
        <v>748</v>
      </c>
      <c r="C204" s="57"/>
      <c r="D204" s="58" t="s">
        <v>103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</row>
    <row r="205" spans="1:20" hidden="1" x14ac:dyDescent="0.15">
      <c r="A205" s="52" t="s">
        <v>748</v>
      </c>
      <c r="C205" s="57"/>
      <c r="D205" s="58" t="s">
        <v>104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</row>
    <row r="206" spans="1:20" hidden="1" x14ac:dyDescent="0.15">
      <c r="A206" s="52" t="s">
        <v>748</v>
      </c>
      <c r="C206" s="57"/>
      <c r="D206" s="58" t="s">
        <v>89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</row>
    <row r="207" spans="1:20" hidden="1" x14ac:dyDescent="0.15">
      <c r="A207" s="52" t="s">
        <v>748</v>
      </c>
      <c r="C207" s="57"/>
      <c r="D207" s="58" t="s">
        <v>105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</row>
    <row r="208" spans="1:20" hidden="1" x14ac:dyDescent="0.15">
      <c r="A208" s="52" t="s">
        <v>748</v>
      </c>
      <c r="C208" s="57"/>
      <c r="D208" s="58" t="s">
        <v>106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</row>
    <row r="209" spans="1:20" hidden="1" x14ac:dyDescent="0.15">
      <c r="A209" s="52" t="s">
        <v>748</v>
      </c>
      <c r="C209" s="57"/>
      <c r="D209" s="58" t="s">
        <v>107</v>
      </c>
      <c r="E209" s="70">
        <v>0</v>
      </c>
      <c r="F209" s="70">
        <v>0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0</v>
      </c>
      <c r="T209" s="70">
        <v>0</v>
      </c>
    </row>
    <row r="210" spans="1:20" hidden="1" x14ac:dyDescent="0.15">
      <c r="A210" s="52" t="s">
        <v>748</v>
      </c>
      <c r="C210" s="57"/>
      <c r="D210" s="58" t="s">
        <v>108</v>
      </c>
      <c r="E210" s="70">
        <v>0</v>
      </c>
      <c r="F210" s="70">
        <v>0</v>
      </c>
      <c r="G210" s="70">
        <v>0</v>
      </c>
      <c r="H210" s="70">
        <v>0</v>
      </c>
      <c r="I210" s="70">
        <v>0</v>
      </c>
      <c r="J210" s="70">
        <v>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</row>
    <row r="211" spans="1:20" hidden="1" x14ac:dyDescent="0.15">
      <c r="A211" s="52" t="s">
        <v>748</v>
      </c>
      <c r="C211" s="57"/>
      <c r="D211" s="55" t="s">
        <v>537</v>
      </c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idden="1" x14ac:dyDescent="0.15">
      <c r="A212" s="52" t="s">
        <v>748</v>
      </c>
      <c r="C212" s="57"/>
      <c r="D212" s="58" t="s">
        <v>94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</row>
    <row r="213" spans="1:20" hidden="1" x14ac:dyDescent="0.15">
      <c r="A213" s="52" t="s">
        <v>748</v>
      </c>
      <c r="C213" s="57"/>
      <c r="D213" s="58" t="s">
        <v>95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</row>
    <row r="214" spans="1:20" hidden="1" x14ac:dyDescent="0.15">
      <c r="A214" s="52" t="s">
        <v>748</v>
      </c>
      <c r="C214" s="57"/>
      <c r="D214" s="58" t="s">
        <v>97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</row>
    <row r="215" spans="1:20" hidden="1" x14ac:dyDescent="0.15">
      <c r="A215" s="52" t="s">
        <v>748</v>
      </c>
      <c r="C215" s="57"/>
      <c r="D215" s="58" t="s">
        <v>98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</row>
    <row r="216" spans="1:20" hidden="1" x14ac:dyDescent="0.15">
      <c r="A216" s="52" t="s">
        <v>748</v>
      </c>
      <c r="C216" s="57"/>
      <c r="D216" s="58" t="s">
        <v>99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</row>
    <row r="217" spans="1:20" hidden="1" x14ac:dyDescent="0.15">
      <c r="A217" s="52" t="s">
        <v>748</v>
      </c>
      <c r="C217" s="57"/>
      <c r="D217" s="58" t="s">
        <v>100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</row>
    <row r="218" spans="1:20" hidden="1" x14ac:dyDescent="0.15">
      <c r="A218" s="52" t="s">
        <v>748</v>
      </c>
      <c r="C218" s="57"/>
      <c r="D218" s="58" t="s">
        <v>101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</row>
    <row r="219" spans="1:20" hidden="1" x14ac:dyDescent="0.15">
      <c r="A219" s="52" t="s">
        <v>748</v>
      </c>
      <c r="C219" s="57"/>
      <c r="D219" s="58" t="s">
        <v>102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</row>
    <row r="220" spans="1:20" hidden="1" x14ac:dyDescent="0.15">
      <c r="A220" s="52" t="s">
        <v>748</v>
      </c>
      <c r="C220" s="57"/>
      <c r="D220" s="58" t="s">
        <v>103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0</v>
      </c>
      <c r="K220" s="70">
        <v>0</v>
      </c>
      <c r="L220" s="70">
        <v>0</v>
      </c>
      <c r="M220" s="70">
        <v>0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</row>
    <row r="221" spans="1:20" hidden="1" x14ac:dyDescent="0.15">
      <c r="A221" s="52" t="s">
        <v>748</v>
      </c>
      <c r="C221" s="57"/>
      <c r="D221" s="58" t="s">
        <v>104</v>
      </c>
      <c r="E221" s="70">
        <v>0</v>
      </c>
      <c r="F221" s="70">
        <v>0</v>
      </c>
      <c r="G221" s="70">
        <v>0</v>
      </c>
      <c r="H221" s="70">
        <v>0</v>
      </c>
      <c r="I221" s="70">
        <v>0</v>
      </c>
      <c r="J221" s="70">
        <v>0</v>
      </c>
      <c r="K221" s="70">
        <v>0</v>
      </c>
      <c r="L221" s="70">
        <v>0</v>
      </c>
      <c r="M221" s="70">
        <v>0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</row>
    <row r="222" spans="1:20" hidden="1" x14ac:dyDescent="0.15">
      <c r="A222" s="52" t="s">
        <v>748</v>
      </c>
      <c r="C222" s="57"/>
      <c r="D222" s="58" t="s">
        <v>89</v>
      </c>
      <c r="E222" s="70">
        <v>0</v>
      </c>
      <c r="F222" s="70">
        <v>0</v>
      </c>
      <c r="G222" s="70">
        <v>0</v>
      </c>
      <c r="H222" s="70">
        <v>0</v>
      </c>
      <c r="I222" s="70">
        <v>0</v>
      </c>
      <c r="J222" s="70">
        <v>0</v>
      </c>
      <c r="K222" s="70">
        <v>0</v>
      </c>
      <c r="L222" s="70">
        <v>0</v>
      </c>
      <c r="M222" s="70">
        <v>0</v>
      </c>
      <c r="N222" s="70">
        <v>0</v>
      </c>
      <c r="O222" s="70">
        <v>0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</row>
    <row r="223" spans="1:20" hidden="1" x14ac:dyDescent="0.15">
      <c r="A223" s="52" t="s">
        <v>748</v>
      </c>
      <c r="C223" s="57"/>
      <c r="D223" s="58" t="s">
        <v>105</v>
      </c>
      <c r="E223" s="70">
        <v>0</v>
      </c>
      <c r="F223" s="70">
        <v>0</v>
      </c>
      <c r="G223" s="70">
        <v>0</v>
      </c>
      <c r="H223" s="70">
        <v>0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</row>
    <row r="224" spans="1:20" hidden="1" x14ac:dyDescent="0.15">
      <c r="A224" s="52" t="s">
        <v>748</v>
      </c>
      <c r="C224" s="57"/>
      <c r="D224" s="58" t="s">
        <v>106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</row>
    <row r="225" spans="1:20" hidden="1" x14ac:dyDescent="0.15">
      <c r="A225" s="52" t="s">
        <v>748</v>
      </c>
      <c r="C225" s="57"/>
      <c r="D225" s="58" t="s">
        <v>107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</row>
    <row r="226" spans="1:20" hidden="1" x14ac:dyDescent="0.15">
      <c r="A226" s="52" t="s">
        <v>748</v>
      </c>
      <c r="C226" s="57"/>
      <c r="D226" s="58" t="s">
        <v>108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</row>
    <row r="227" spans="1:20" hidden="1" x14ac:dyDescent="0.15">
      <c r="A227" s="52" t="s">
        <v>748</v>
      </c>
      <c r="C227" s="57"/>
      <c r="D227" s="55" t="s">
        <v>538</v>
      </c>
      <c r="E227" s="70">
        <v>775.62066149448754</v>
      </c>
      <c r="F227" s="70">
        <v>803.66731318905681</v>
      </c>
      <c r="G227" s="70">
        <v>822.2238668844426</v>
      </c>
      <c r="H227" s="70">
        <v>839.49571253572901</v>
      </c>
      <c r="I227" s="70">
        <v>595.10667619436504</v>
      </c>
      <c r="J227" s="70">
        <v>812.70671702735808</v>
      </c>
      <c r="K227" s="70">
        <v>673.63005308289098</v>
      </c>
      <c r="L227" s="70">
        <v>980.40628828093099</v>
      </c>
      <c r="M227" s="70">
        <v>827.74601878317685</v>
      </c>
      <c r="N227" s="70">
        <v>891.34238464679459</v>
      </c>
      <c r="O227" s="70">
        <v>1040.4930583911801</v>
      </c>
      <c r="P227" s="70">
        <v>879.18589220089837</v>
      </c>
      <c r="Q227" s="70">
        <v>1211.2510208248264</v>
      </c>
      <c r="R227" s="70">
        <v>1044.3134953042058</v>
      </c>
      <c r="S227" s="70">
        <v>1342.177929767252</v>
      </c>
      <c r="T227" s="70">
        <v>1982.0860555328707</v>
      </c>
    </row>
    <row r="228" spans="1:20" hidden="1" x14ac:dyDescent="0.15">
      <c r="A228" s="52" t="s">
        <v>748</v>
      </c>
      <c r="C228" s="55" t="s">
        <v>539</v>
      </c>
      <c r="D228" s="56"/>
    </row>
    <row r="229" spans="1:20" hidden="1" x14ac:dyDescent="0.15">
      <c r="A229" s="52" t="s">
        <v>748</v>
      </c>
      <c r="C229" s="57"/>
      <c r="D229" s="55" t="s">
        <v>540</v>
      </c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 spans="1:20" hidden="1" x14ac:dyDescent="0.15">
      <c r="A230" s="52" t="s">
        <v>748</v>
      </c>
      <c r="C230" s="57"/>
      <c r="D230" s="58" t="s">
        <v>230</v>
      </c>
      <c r="E230" s="72">
        <v>1058.4079550000001</v>
      </c>
      <c r="F230" s="72">
        <v>960.42436800000007</v>
      </c>
      <c r="G230" s="72">
        <v>836.51407700000004</v>
      </c>
      <c r="H230" s="72">
        <v>680.86914400000001</v>
      </c>
      <c r="I230" s="72">
        <v>892.69116299999996</v>
      </c>
      <c r="J230" s="72">
        <v>667.13176599999997</v>
      </c>
      <c r="K230" s="72">
        <v>592.24587300000007</v>
      </c>
      <c r="L230" s="72">
        <v>557.33804199999997</v>
      </c>
      <c r="M230" s="72">
        <v>603.33118100000002</v>
      </c>
      <c r="N230" s="72">
        <v>525.85319600000003</v>
      </c>
      <c r="O230" s="72">
        <v>527.14264200000002</v>
      </c>
      <c r="P230" s="72">
        <v>577.10354700000005</v>
      </c>
      <c r="Q230" s="72">
        <v>520.57747600000005</v>
      </c>
      <c r="R230" s="72">
        <v>535.81719599999997</v>
      </c>
      <c r="S230" s="72">
        <v>522.03417999999999</v>
      </c>
      <c r="T230" s="72">
        <v>552.341228</v>
      </c>
    </row>
    <row r="231" spans="1:20" hidden="1" x14ac:dyDescent="0.15">
      <c r="A231" s="52" t="s">
        <v>748</v>
      </c>
      <c r="C231" s="57"/>
      <c r="D231" s="58" t="s">
        <v>229</v>
      </c>
      <c r="E231" s="72">
        <v>1111.665524</v>
      </c>
      <c r="F231" s="72">
        <v>979.68257700000004</v>
      </c>
      <c r="G231" s="72">
        <v>940.17835100000002</v>
      </c>
      <c r="H231" s="72">
        <v>647.08162500000003</v>
      </c>
      <c r="I231" s="72">
        <v>853.62976800000001</v>
      </c>
      <c r="J231" s="72">
        <v>728.49687100000006</v>
      </c>
      <c r="K231" s="72">
        <v>717.05524600000001</v>
      </c>
      <c r="L231" s="72">
        <v>570.38988800000004</v>
      </c>
      <c r="M231" s="72">
        <v>712.292103</v>
      </c>
      <c r="N231" s="72">
        <v>574.18720099999996</v>
      </c>
      <c r="O231" s="72">
        <v>526.26137899999992</v>
      </c>
      <c r="P231" s="72">
        <v>560.63945200000001</v>
      </c>
      <c r="Q231" s="72">
        <v>516.11405000000002</v>
      </c>
      <c r="R231" s="72">
        <v>565.24793000000011</v>
      </c>
      <c r="S231" s="72">
        <v>519.14960100000008</v>
      </c>
      <c r="T231" s="72">
        <v>544.02346999999997</v>
      </c>
    </row>
    <row r="232" spans="1:20" hidden="1" x14ac:dyDescent="0.15">
      <c r="A232" s="52" t="s">
        <v>748</v>
      </c>
      <c r="C232" s="57"/>
      <c r="D232" s="73" t="s">
        <v>228</v>
      </c>
      <c r="E232" s="72">
        <v>1145.0332039999998</v>
      </c>
      <c r="F232" s="72">
        <v>963.50877100000002</v>
      </c>
      <c r="G232" s="72">
        <v>1150.380864</v>
      </c>
      <c r="H232" s="72">
        <v>834.49276399999997</v>
      </c>
      <c r="I232" s="72">
        <v>825.54548699999998</v>
      </c>
      <c r="J232" s="72">
        <v>843.94724899999994</v>
      </c>
      <c r="K232" s="72">
        <v>652.12478699999997</v>
      </c>
      <c r="L232" s="72">
        <v>792.754639</v>
      </c>
      <c r="M232" s="72">
        <v>732.13038100000006</v>
      </c>
      <c r="N232" s="72">
        <v>656.06293800000003</v>
      </c>
      <c r="O232" s="72">
        <v>646.93818399999998</v>
      </c>
      <c r="P232" s="72">
        <v>712.25503800000001</v>
      </c>
      <c r="Q232" s="72">
        <v>562.69034799999997</v>
      </c>
      <c r="R232" s="72">
        <v>647.04654600000003</v>
      </c>
      <c r="S232" s="72">
        <v>516.59506199999998</v>
      </c>
      <c r="T232" s="72">
        <v>543.59456299999999</v>
      </c>
    </row>
    <row r="233" spans="1:20" hidden="1" x14ac:dyDescent="0.15">
      <c r="A233" s="52" t="s">
        <v>748</v>
      </c>
      <c r="C233" s="57"/>
      <c r="D233" s="73" t="s">
        <v>227</v>
      </c>
      <c r="E233" s="72">
        <v>1209.2190619999999</v>
      </c>
      <c r="F233" s="72">
        <v>1080.8300380000001</v>
      </c>
      <c r="G233" s="72">
        <v>1176.0853079999999</v>
      </c>
      <c r="H233" s="72">
        <v>978.92918700000007</v>
      </c>
      <c r="I233" s="72">
        <v>938.11088800000005</v>
      </c>
      <c r="J233" s="72">
        <v>1147.0706660000001</v>
      </c>
      <c r="K233" s="72">
        <v>759.10010999999997</v>
      </c>
      <c r="L233" s="72">
        <v>812.520487</v>
      </c>
      <c r="M233" s="72">
        <v>932.97656700000005</v>
      </c>
      <c r="N233" s="72">
        <v>604.84590099999991</v>
      </c>
      <c r="O233" s="72">
        <v>665.16868000000011</v>
      </c>
      <c r="P233" s="72">
        <v>780.94351900000004</v>
      </c>
      <c r="Q233" s="72">
        <v>650.2440180000001</v>
      </c>
      <c r="R233" s="72">
        <v>606.25355000000002</v>
      </c>
      <c r="S233" s="72">
        <v>558.99290399999995</v>
      </c>
      <c r="T233" s="72">
        <v>523.33765100000005</v>
      </c>
    </row>
    <row r="234" spans="1:20" hidden="1" x14ac:dyDescent="0.15">
      <c r="A234" s="52" t="s">
        <v>748</v>
      </c>
      <c r="C234" s="57"/>
      <c r="D234" s="73" t="s">
        <v>219</v>
      </c>
      <c r="E234" s="72">
        <v>1302.245602</v>
      </c>
      <c r="F234" s="72">
        <v>1334.6412679999999</v>
      </c>
      <c r="G234" s="72">
        <v>1384.818139</v>
      </c>
      <c r="H234" s="72">
        <v>1152.0596430000001</v>
      </c>
      <c r="I234" s="72">
        <v>908.41092600000002</v>
      </c>
      <c r="J234" s="72">
        <v>1326.7142200000001</v>
      </c>
      <c r="K234" s="72">
        <v>805.99310100000002</v>
      </c>
      <c r="L234" s="72">
        <v>1045.492618</v>
      </c>
      <c r="M234" s="72">
        <v>1057.7311259999999</v>
      </c>
      <c r="N234" s="72">
        <v>789.1417580000001</v>
      </c>
      <c r="O234" s="72">
        <v>988.23128500000007</v>
      </c>
      <c r="P234" s="72">
        <v>904.42443600000001</v>
      </c>
      <c r="Q234" s="72">
        <v>962.63196500000004</v>
      </c>
      <c r="R234" s="72">
        <v>762.05929900000001</v>
      </c>
      <c r="S234" s="72">
        <v>721.52309100000002</v>
      </c>
      <c r="T234" s="72">
        <v>633.76188500000001</v>
      </c>
    </row>
    <row r="235" spans="1:20" hidden="1" x14ac:dyDescent="0.15">
      <c r="A235" s="52" t="s">
        <v>748</v>
      </c>
      <c r="C235" s="57"/>
      <c r="D235" s="73" t="s">
        <v>226</v>
      </c>
      <c r="E235" s="72">
        <v>1335.287646</v>
      </c>
      <c r="F235" s="72">
        <v>1354.1789590000001</v>
      </c>
      <c r="G235" s="72">
        <v>1683.893503</v>
      </c>
      <c r="H235" s="72">
        <v>1291.233751</v>
      </c>
      <c r="I235" s="72">
        <v>874.00255100000004</v>
      </c>
      <c r="J235" s="72">
        <v>1554.1972919999998</v>
      </c>
      <c r="K235" s="72">
        <v>833.56143900000006</v>
      </c>
      <c r="L235" s="72">
        <v>1334.7958629999998</v>
      </c>
      <c r="M235" s="72">
        <v>1158.233915</v>
      </c>
      <c r="N235" s="72">
        <v>862.82433300000002</v>
      </c>
      <c r="O235" s="72">
        <v>1194.112793</v>
      </c>
      <c r="P235" s="72">
        <v>1031.258509</v>
      </c>
      <c r="Q235" s="72">
        <v>1127.74288</v>
      </c>
      <c r="R235" s="72">
        <v>980.35055000000011</v>
      </c>
      <c r="S235" s="72">
        <v>953.91155100000003</v>
      </c>
      <c r="T235" s="72">
        <v>806.64883200000008</v>
      </c>
    </row>
    <row r="236" spans="1:20" hidden="1" x14ac:dyDescent="0.15">
      <c r="A236" s="52" t="s">
        <v>748</v>
      </c>
      <c r="C236" s="57"/>
      <c r="D236" s="73" t="s">
        <v>225</v>
      </c>
      <c r="E236" s="72">
        <v>1073.894282</v>
      </c>
      <c r="F236" s="72">
        <v>1153.1484290000001</v>
      </c>
      <c r="G236" s="72">
        <v>1400.7114350000002</v>
      </c>
      <c r="H236" s="72">
        <v>1172.215608</v>
      </c>
      <c r="I236" s="72">
        <v>656.644139</v>
      </c>
      <c r="J236" s="72">
        <v>1327.155115</v>
      </c>
      <c r="K236" s="72">
        <v>712.77772100000004</v>
      </c>
      <c r="L236" s="72">
        <v>1155.33224</v>
      </c>
      <c r="M236" s="72">
        <v>998.85202700000002</v>
      </c>
      <c r="N236" s="72">
        <v>728.02744900000005</v>
      </c>
      <c r="O236" s="72">
        <v>982.47198300000002</v>
      </c>
      <c r="P236" s="72">
        <v>831.97331799999995</v>
      </c>
      <c r="Q236" s="72">
        <v>898.90402400000005</v>
      </c>
      <c r="R236" s="72">
        <v>764.59863100000007</v>
      </c>
      <c r="S236" s="72">
        <v>767.07016700000008</v>
      </c>
      <c r="T236" s="72">
        <v>550.63431600000001</v>
      </c>
    </row>
    <row r="237" spans="1:20" hidden="1" x14ac:dyDescent="0.15">
      <c r="A237" s="52" t="s">
        <v>748</v>
      </c>
      <c r="C237" s="57"/>
      <c r="D237" s="73" t="s">
        <v>224</v>
      </c>
      <c r="E237" s="72">
        <v>1134.5055279999999</v>
      </c>
      <c r="F237" s="72">
        <v>1162.4099450000001</v>
      </c>
      <c r="G237" s="72">
        <v>1415.5556590000001</v>
      </c>
      <c r="H237" s="72">
        <v>1074.0570360000002</v>
      </c>
      <c r="I237" s="72">
        <v>781.05522199999996</v>
      </c>
      <c r="J237" s="72">
        <v>1266.2698089999999</v>
      </c>
      <c r="K237" s="72">
        <v>650.73148900000001</v>
      </c>
      <c r="L237" s="72">
        <v>1146.502592</v>
      </c>
      <c r="M237" s="72">
        <v>942.097759</v>
      </c>
      <c r="N237" s="72">
        <v>671.30417299999999</v>
      </c>
      <c r="O237" s="72">
        <v>962.17681700000003</v>
      </c>
      <c r="P237" s="72">
        <v>849.27857900000004</v>
      </c>
      <c r="Q237" s="72">
        <v>873.80791700000009</v>
      </c>
      <c r="R237" s="72">
        <v>714.56207200000006</v>
      </c>
      <c r="S237" s="72">
        <v>697.26626499999998</v>
      </c>
      <c r="T237" s="72">
        <v>530.60094499999991</v>
      </c>
    </row>
    <row r="238" spans="1:20" hidden="1" x14ac:dyDescent="0.15">
      <c r="A238" s="52" t="s">
        <v>748</v>
      </c>
      <c r="C238" s="57"/>
      <c r="D238" s="73" t="s">
        <v>223</v>
      </c>
      <c r="E238" s="72">
        <v>1303.6894399999999</v>
      </c>
      <c r="F238" s="72">
        <v>1340.535682</v>
      </c>
      <c r="G238" s="72">
        <v>1501.4536010000002</v>
      </c>
      <c r="H238" s="72">
        <v>1237.0018580000001</v>
      </c>
      <c r="I238" s="72">
        <v>1058.8719269999999</v>
      </c>
      <c r="J238" s="72">
        <v>1351.8618920000001</v>
      </c>
      <c r="K238" s="72">
        <v>1114.8624909999999</v>
      </c>
      <c r="L238" s="72">
        <v>1163.4841799999999</v>
      </c>
      <c r="M238" s="72">
        <v>1016.436231</v>
      </c>
      <c r="N238" s="72">
        <v>916.97006900000008</v>
      </c>
      <c r="O238" s="72">
        <v>1004.1953370000001</v>
      </c>
      <c r="P238" s="72">
        <v>976.62811399999998</v>
      </c>
      <c r="Q238" s="72">
        <v>958.87762300000009</v>
      </c>
      <c r="R238" s="72">
        <v>815.73684000000003</v>
      </c>
      <c r="S238" s="72">
        <v>837.07907900000009</v>
      </c>
      <c r="T238" s="72">
        <v>553.752115</v>
      </c>
    </row>
    <row r="239" spans="1:20" hidden="1" x14ac:dyDescent="0.15">
      <c r="A239" s="52" t="s">
        <v>748</v>
      </c>
      <c r="C239" s="57"/>
      <c r="D239" s="73" t="s">
        <v>222</v>
      </c>
      <c r="E239" s="72">
        <v>1266.580631</v>
      </c>
      <c r="F239" s="72">
        <v>1170.5274609999999</v>
      </c>
      <c r="G239" s="72">
        <v>1192.2615870000002</v>
      </c>
      <c r="H239" s="72">
        <v>1082.0462279999999</v>
      </c>
      <c r="I239" s="72">
        <v>988.88271499999996</v>
      </c>
      <c r="J239" s="72">
        <v>1157.480135</v>
      </c>
      <c r="K239" s="72">
        <v>813.017787</v>
      </c>
      <c r="L239" s="72">
        <v>955.21641</v>
      </c>
      <c r="M239" s="72">
        <v>910.77228000000002</v>
      </c>
      <c r="N239" s="72">
        <v>690.22116700000004</v>
      </c>
      <c r="O239" s="72">
        <v>779.12546600000007</v>
      </c>
      <c r="P239" s="72">
        <v>887.58975699999996</v>
      </c>
      <c r="Q239" s="72">
        <v>679.73198300000001</v>
      </c>
      <c r="R239" s="72">
        <v>713.80308400000001</v>
      </c>
      <c r="S239" s="72">
        <v>584.694885</v>
      </c>
      <c r="T239" s="72">
        <v>542.34430299999997</v>
      </c>
    </row>
    <row r="240" spans="1:20" hidden="1" x14ac:dyDescent="0.15">
      <c r="A240" s="52" t="s">
        <v>748</v>
      </c>
      <c r="C240" s="57"/>
      <c r="D240" s="73" t="s">
        <v>221</v>
      </c>
      <c r="E240" s="72">
        <v>1161.182699</v>
      </c>
      <c r="F240" s="72">
        <v>1026.0498440000001</v>
      </c>
      <c r="G240" s="72">
        <v>1065.447013</v>
      </c>
      <c r="H240" s="72">
        <v>749.54140500000005</v>
      </c>
      <c r="I240" s="72">
        <v>890.557502</v>
      </c>
      <c r="J240" s="72">
        <v>780.977485</v>
      </c>
      <c r="K240" s="72">
        <v>634.650487</v>
      </c>
      <c r="L240" s="72">
        <v>835.032781</v>
      </c>
      <c r="M240" s="72">
        <v>671.13344200000006</v>
      </c>
      <c r="N240" s="72">
        <v>534.969292</v>
      </c>
      <c r="O240" s="72">
        <v>768.70962199999997</v>
      </c>
      <c r="P240" s="72">
        <v>652.26915000000008</v>
      </c>
      <c r="Q240" s="72">
        <v>596.60528500000009</v>
      </c>
      <c r="R240" s="72">
        <v>534.74052599999993</v>
      </c>
      <c r="S240" s="72">
        <v>527.32726400000001</v>
      </c>
      <c r="T240" s="72">
        <v>547.584247</v>
      </c>
    </row>
    <row r="241" spans="1:20" hidden="1" x14ac:dyDescent="0.15">
      <c r="A241" s="52" t="s">
        <v>748</v>
      </c>
      <c r="C241" s="57"/>
      <c r="D241" s="73" t="s">
        <v>220</v>
      </c>
      <c r="E241" s="72">
        <v>1033.2796430000001</v>
      </c>
      <c r="F241" s="72">
        <v>966.18636700000002</v>
      </c>
      <c r="G241" s="72">
        <v>798.50760000000002</v>
      </c>
      <c r="H241" s="72">
        <v>659.99951599999997</v>
      </c>
      <c r="I241" s="72">
        <v>924.45363699999996</v>
      </c>
      <c r="J241" s="72">
        <v>743.06942600000002</v>
      </c>
      <c r="K241" s="72">
        <v>606.65635199999997</v>
      </c>
      <c r="L241" s="72">
        <v>530.85182200000008</v>
      </c>
      <c r="M241" s="72">
        <v>589.64160900000002</v>
      </c>
      <c r="N241" s="72">
        <v>526.03645800000004</v>
      </c>
      <c r="O241" s="72">
        <v>517.92920800000002</v>
      </c>
      <c r="P241" s="72">
        <v>551.17692199999999</v>
      </c>
      <c r="Q241" s="72">
        <v>516.954612</v>
      </c>
      <c r="R241" s="72">
        <v>535.48169299999995</v>
      </c>
      <c r="S241" s="72">
        <v>518.13071000000002</v>
      </c>
      <c r="T241" s="72">
        <v>551.72438699999998</v>
      </c>
    </row>
    <row r="242" spans="1:20" hidden="1" x14ac:dyDescent="0.15">
      <c r="A242" s="52" t="s">
        <v>748</v>
      </c>
      <c r="C242" s="57"/>
      <c r="D242" s="73" t="s">
        <v>541</v>
      </c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</row>
    <row r="243" spans="1:20" hidden="1" x14ac:dyDescent="0.15">
      <c r="A243" s="52" t="s">
        <v>748</v>
      </c>
      <c r="C243" s="57"/>
      <c r="D243" s="58" t="s">
        <v>230</v>
      </c>
      <c r="E243" s="72" t="s">
        <v>259</v>
      </c>
      <c r="F243" s="72" t="s">
        <v>350</v>
      </c>
      <c r="G243" s="72" t="s">
        <v>396</v>
      </c>
      <c r="H243" s="72" t="s">
        <v>434</v>
      </c>
      <c r="I243" s="72" t="s">
        <v>276</v>
      </c>
      <c r="J243" s="72" t="s">
        <v>415</v>
      </c>
      <c r="K243" s="72" t="s">
        <v>558</v>
      </c>
      <c r="L243" s="72" t="s">
        <v>363</v>
      </c>
      <c r="M243" s="72" t="s">
        <v>298</v>
      </c>
      <c r="N243" s="72" t="s">
        <v>561</v>
      </c>
      <c r="O243" s="72" t="s">
        <v>371</v>
      </c>
      <c r="P243" s="72" t="s">
        <v>373</v>
      </c>
      <c r="Q243" s="72" t="s">
        <v>424</v>
      </c>
      <c r="R243" s="72" t="s">
        <v>406</v>
      </c>
      <c r="S243" s="72" t="s">
        <v>426</v>
      </c>
      <c r="T243" s="72" t="s">
        <v>570</v>
      </c>
    </row>
    <row r="244" spans="1:20" hidden="1" x14ac:dyDescent="0.15">
      <c r="A244" s="52" t="s">
        <v>748</v>
      </c>
      <c r="C244" s="57"/>
      <c r="D244" s="58" t="s">
        <v>229</v>
      </c>
      <c r="E244" s="72" t="s">
        <v>260</v>
      </c>
      <c r="F244" s="72" t="s">
        <v>427</v>
      </c>
      <c r="G244" s="72" t="s">
        <v>429</v>
      </c>
      <c r="H244" s="72" t="s">
        <v>353</v>
      </c>
      <c r="I244" s="72" t="s">
        <v>277</v>
      </c>
      <c r="J244" s="72" t="s">
        <v>358</v>
      </c>
      <c r="K244" s="72" t="s">
        <v>362</v>
      </c>
      <c r="L244" s="72" t="s">
        <v>364</v>
      </c>
      <c r="M244" s="72" t="s">
        <v>367</v>
      </c>
      <c r="N244" s="72" t="s">
        <v>370</v>
      </c>
      <c r="O244" s="72" t="s">
        <v>416</v>
      </c>
      <c r="P244" s="72" t="s">
        <v>306</v>
      </c>
      <c r="Q244" s="72" t="s">
        <v>336</v>
      </c>
      <c r="R244" s="72" t="s">
        <v>319</v>
      </c>
      <c r="S244" s="72" t="s">
        <v>567</v>
      </c>
      <c r="T244" s="72" t="s">
        <v>571</v>
      </c>
    </row>
    <row r="245" spans="1:20" hidden="1" x14ac:dyDescent="0.15">
      <c r="A245" s="52" t="s">
        <v>748</v>
      </c>
      <c r="C245" s="57"/>
      <c r="D245" s="73" t="s">
        <v>228</v>
      </c>
      <c r="E245" s="72" t="s">
        <v>347</v>
      </c>
      <c r="F245" s="72" t="s">
        <v>266</v>
      </c>
      <c r="G245" s="72" t="s">
        <v>397</v>
      </c>
      <c r="H245" s="72" t="s">
        <v>400</v>
      </c>
      <c r="I245" s="72" t="s">
        <v>398</v>
      </c>
      <c r="J245" s="72" t="s">
        <v>436</v>
      </c>
      <c r="K245" s="72" t="s">
        <v>285</v>
      </c>
      <c r="L245" s="72" t="s">
        <v>293</v>
      </c>
      <c r="M245" s="72" t="s">
        <v>299</v>
      </c>
      <c r="N245" s="72" t="s">
        <v>562</v>
      </c>
      <c r="O245" s="72" t="s">
        <v>372</v>
      </c>
      <c r="P245" s="72" t="s">
        <v>307</v>
      </c>
      <c r="Q245" s="72" t="s">
        <v>313</v>
      </c>
      <c r="R245" s="72" t="s">
        <v>307</v>
      </c>
      <c r="S245" s="72" t="s">
        <v>568</v>
      </c>
      <c r="T245" s="72" t="s">
        <v>572</v>
      </c>
    </row>
    <row r="246" spans="1:20" hidden="1" x14ac:dyDescent="0.15">
      <c r="A246" s="52" t="s">
        <v>748</v>
      </c>
      <c r="C246" s="57"/>
      <c r="D246" s="73" t="s">
        <v>227</v>
      </c>
      <c r="E246" s="72" t="s">
        <v>348</v>
      </c>
      <c r="F246" s="72" t="s">
        <v>555</v>
      </c>
      <c r="G246" s="72" t="s">
        <v>430</v>
      </c>
      <c r="H246" s="72" t="s">
        <v>272</v>
      </c>
      <c r="I246" s="72" t="s">
        <v>278</v>
      </c>
      <c r="J246" s="72" t="s">
        <v>437</v>
      </c>
      <c r="K246" s="72" t="s">
        <v>286</v>
      </c>
      <c r="L246" s="72" t="s">
        <v>294</v>
      </c>
      <c r="M246" s="72" t="s">
        <v>282</v>
      </c>
      <c r="N246" s="72" t="s">
        <v>563</v>
      </c>
      <c r="O246" s="72" t="s">
        <v>403</v>
      </c>
      <c r="P246" s="72" t="s">
        <v>308</v>
      </c>
      <c r="Q246" s="72" t="s">
        <v>272</v>
      </c>
      <c r="R246" s="72" t="s">
        <v>320</v>
      </c>
      <c r="S246" s="72" t="s">
        <v>325</v>
      </c>
      <c r="T246" s="72" t="s">
        <v>573</v>
      </c>
    </row>
    <row r="247" spans="1:20" hidden="1" x14ac:dyDescent="0.15">
      <c r="A247" s="52" t="s">
        <v>748</v>
      </c>
      <c r="C247" s="57"/>
      <c r="D247" s="73" t="s">
        <v>219</v>
      </c>
      <c r="E247" s="72" t="s">
        <v>261</v>
      </c>
      <c r="F247" s="72" t="s">
        <v>351</v>
      </c>
      <c r="G247" s="72" t="s">
        <v>268</v>
      </c>
      <c r="H247" s="72" t="s">
        <v>354</v>
      </c>
      <c r="I247" s="72" t="s">
        <v>357</v>
      </c>
      <c r="J247" s="72" t="s">
        <v>273</v>
      </c>
      <c r="K247" s="72" t="s">
        <v>287</v>
      </c>
      <c r="L247" s="72" t="s">
        <v>273</v>
      </c>
      <c r="M247" s="72" t="s">
        <v>273</v>
      </c>
      <c r="N247" s="72" t="s">
        <v>564</v>
      </c>
      <c r="O247" s="72" t="s">
        <v>268</v>
      </c>
      <c r="P247" s="72" t="s">
        <v>309</v>
      </c>
      <c r="Q247" s="72" t="s">
        <v>314</v>
      </c>
      <c r="R247" s="72" t="s">
        <v>321</v>
      </c>
      <c r="S247" s="72" t="s">
        <v>273</v>
      </c>
      <c r="T247" s="72" t="s">
        <v>261</v>
      </c>
    </row>
    <row r="248" spans="1:20" hidden="1" x14ac:dyDescent="0.15">
      <c r="A248" s="52" t="s">
        <v>748</v>
      </c>
      <c r="C248" s="57"/>
      <c r="D248" s="73" t="s">
        <v>226</v>
      </c>
      <c r="E248" s="72" t="s">
        <v>334</v>
      </c>
      <c r="F248" s="72" t="s">
        <v>267</v>
      </c>
      <c r="G248" s="72" t="s">
        <v>431</v>
      </c>
      <c r="H248" s="72" t="s">
        <v>355</v>
      </c>
      <c r="I248" s="72" t="s">
        <v>279</v>
      </c>
      <c r="J248" s="72" t="s">
        <v>359</v>
      </c>
      <c r="K248" s="72" t="s">
        <v>288</v>
      </c>
      <c r="L248" s="72" t="s">
        <v>365</v>
      </c>
      <c r="M248" s="72" t="s">
        <v>560</v>
      </c>
      <c r="N248" s="72" t="s">
        <v>279</v>
      </c>
      <c r="O248" s="72" t="s">
        <v>303</v>
      </c>
      <c r="P248" s="72" t="s">
        <v>310</v>
      </c>
      <c r="Q248" s="72" t="s">
        <v>405</v>
      </c>
      <c r="R248" s="72" t="s">
        <v>407</v>
      </c>
      <c r="S248" s="72" t="s">
        <v>409</v>
      </c>
      <c r="T248" s="72" t="s">
        <v>411</v>
      </c>
    </row>
    <row r="249" spans="1:20" hidden="1" x14ac:dyDescent="0.15">
      <c r="A249" s="52" t="s">
        <v>748</v>
      </c>
      <c r="C249" s="57"/>
      <c r="D249" s="73" t="s">
        <v>225</v>
      </c>
      <c r="E249" s="72" t="s">
        <v>349</v>
      </c>
      <c r="F249" s="72" t="s">
        <v>428</v>
      </c>
      <c r="G249" s="72" t="s">
        <v>269</v>
      </c>
      <c r="H249" s="72" t="s">
        <v>356</v>
      </c>
      <c r="I249" s="72" t="s">
        <v>556</v>
      </c>
      <c r="J249" s="72" t="s">
        <v>283</v>
      </c>
      <c r="K249" s="72" t="s">
        <v>289</v>
      </c>
      <c r="L249" s="72" t="s">
        <v>295</v>
      </c>
      <c r="M249" s="72" t="s">
        <v>300</v>
      </c>
      <c r="N249" s="72" t="s">
        <v>301</v>
      </c>
      <c r="O249" s="72" t="s">
        <v>304</v>
      </c>
      <c r="P249" s="72" t="s">
        <v>444</v>
      </c>
      <c r="Q249" s="72" t="s">
        <v>417</v>
      </c>
      <c r="R249" s="72" t="s">
        <v>322</v>
      </c>
      <c r="S249" s="72" t="s">
        <v>447</v>
      </c>
      <c r="T249" s="72" t="s">
        <v>408</v>
      </c>
    </row>
    <row r="250" spans="1:20" hidden="1" x14ac:dyDescent="0.15">
      <c r="A250" s="52" t="s">
        <v>748</v>
      </c>
      <c r="C250" s="57"/>
      <c r="D250" s="73" t="s">
        <v>224</v>
      </c>
      <c r="E250" s="72" t="s">
        <v>262</v>
      </c>
      <c r="F250" s="72" t="s">
        <v>329</v>
      </c>
      <c r="G250" s="72" t="s">
        <v>270</v>
      </c>
      <c r="H250" s="72" t="s">
        <v>274</v>
      </c>
      <c r="I250" s="72" t="s">
        <v>414</v>
      </c>
      <c r="J250" s="72" t="s">
        <v>284</v>
      </c>
      <c r="K250" s="72" t="s">
        <v>290</v>
      </c>
      <c r="L250" s="72" t="s">
        <v>401</v>
      </c>
      <c r="M250" s="72" t="s">
        <v>368</v>
      </c>
      <c r="N250" s="72" t="s">
        <v>302</v>
      </c>
      <c r="O250" s="72" t="s">
        <v>284</v>
      </c>
      <c r="P250" s="72" t="s">
        <v>311</v>
      </c>
      <c r="Q250" s="72" t="s">
        <v>315</v>
      </c>
      <c r="R250" s="72" t="s">
        <v>323</v>
      </c>
      <c r="S250" s="72" t="s">
        <v>326</v>
      </c>
      <c r="T250" s="72" t="s">
        <v>328</v>
      </c>
    </row>
    <row r="251" spans="1:20" hidden="1" x14ac:dyDescent="0.15">
      <c r="A251" s="52" t="s">
        <v>748</v>
      </c>
      <c r="C251" s="57"/>
      <c r="D251" s="73" t="s">
        <v>223</v>
      </c>
      <c r="E251" s="72" t="s">
        <v>263</v>
      </c>
      <c r="F251" s="72" t="s">
        <v>393</v>
      </c>
      <c r="G251" s="72" t="s">
        <v>271</v>
      </c>
      <c r="H251" s="72" t="s">
        <v>413</v>
      </c>
      <c r="I251" s="72" t="s">
        <v>399</v>
      </c>
      <c r="J251" s="72" t="s">
        <v>557</v>
      </c>
      <c r="K251" s="72" t="s">
        <v>291</v>
      </c>
      <c r="L251" s="72" t="s">
        <v>296</v>
      </c>
      <c r="M251" s="72" t="s">
        <v>333</v>
      </c>
      <c r="N251" s="72" t="s">
        <v>441</v>
      </c>
      <c r="O251" s="72" t="s">
        <v>443</v>
      </c>
      <c r="P251" s="72" t="s">
        <v>445</v>
      </c>
      <c r="Q251" s="72" t="s">
        <v>316</v>
      </c>
      <c r="R251" s="72" t="s">
        <v>410</v>
      </c>
      <c r="S251" s="72" t="s">
        <v>327</v>
      </c>
      <c r="T251" s="72" t="s">
        <v>263</v>
      </c>
    </row>
    <row r="252" spans="1:20" hidden="1" x14ac:dyDescent="0.15">
      <c r="A252" s="52" t="s">
        <v>748</v>
      </c>
      <c r="C252" s="57"/>
      <c r="D252" s="73" t="s">
        <v>222</v>
      </c>
      <c r="E252" s="72" t="s">
        <v>264</v>
      </c>
      <c r="F252" s="72" t="s">
        <v>324</v>
      </c>
      <c r="G252" s="72" t="s">
        <v>432</v>
      </c>
      <c r="H252" s="72" t="s">
        <v>275</v>
      </c>
      <c r="I252" s="72" t="s">
        <v>402</v>
      </c>
      <c r="J252" s="72" t="s">
        <v>360</v>
      </c>
      <c r="K252" s="72" t="s">
        <v>292</v>
      </c>
      <c r="L252" s="72" t="s">
        <v>366</v>
      </c>
      <c r="M252" s="72" t="s">
        <v>394</v>
      </c>
      <c r="N252" s="72" t="s">
        <v>442</v>
      </c>
      <c r="O252" s="72" t="s">
        <v>305</v>
      </c>
      <c r="P252" s="72" t="s">
        <v>446</v>
      </c>
      <c r="Q252" s="72" t="s">
        <v>317</v>
      </c>
      <c r="R252" s="72" t="s">
        <v>324</v>
      </c>
      <c r="S252" s="72" t="s">
        <v>418</v>
      </c>
      <c r="T252" s="72" t="s">
        <v>574</v>
      </c>
    </row>
    <row r="253" spans="1:20" hidden="1" x14ac:dyDescent="0.15">
      <c r="A253" s="52" t="s">
        <v>748</v>
      </c>
      <c r="C253" s="57"/>
      <c r="D253" s="73" t="s">
        <v>221</v>
      </c>
      <c r="E253" s="72" t="s">
        <v>265</v>
      </c>
      <c r="F253" s="72" t="s">
        <v>352</v>
      </c>
      <c r="G253" s="72" t="s">
        <v>412</v>
      </c>
      <c r="H253" s="72" t="s">
        <v>331</v>
      </c>
      <c r="I253" s="72" t="s">
        <v>280</v>
      </c>
      <c r="J253" s="72" t="s">
        <v>332</v>
      </c>
      <c r="K253" s="72" t="s">
        <v>438</v>
      </c>
      <c r="L253" s="72" t="s">
        <v>297</v>
      </c>
      <c r="M253" s="72" t="s">
        <v>369</v>
      </c>
      <c r="N253" s="72" t="s">
        <v>565</v>
      </c>
      <c r="O253" s="72" t="s">
        <v>404</v>
      </c>
      <c r="P253" s="72" t="s">
        <v>312</v>
      </c>
      <c r="Q253" s="72" t="s">
        <v>318</v>
      </c>
      <c r="R253" s="72" t="s">
        <v>375</v>
      </c>
      <c r="S253" s="72" t="s">
        <v>376</v>
      </c>
      <c r="T253" s="72" t="s">
        <v>337</v>
      </c>
    </row>
    <row r="254" spans="1:20" hidden="1" x14ac:dyDescent="0.15">
      <c r="A254" s="52" t="s">
        <v>748</v>
      </c>
      <c r="C254" s="57"/>
      <c r="D254" s="73" t="s">
        <v>220</v>
      </c>
      <c r="E254" s="72" t="s">
        <v>281</v>
      </c>
      <c r="F254" s="72" t="s">
        <v>330</v>
      </c>
      <c r="G254" s="72" t="s">
        <v>433</v>
      </c>
      <c r="H254" s="72" t="s">
        <v>435</v>
      </c>
      <c r="I254" s="72" t="s">
        <v>281</v>
      </c>
      <c r="J254" s="72" t="s">
        <v>361</v>
      </c>
      <c r="K254" s="72" t="s">
        <v>439</v>
      </c>
      <c r="L254" s="72" t="s">
        <v>559</v>
      </c>
      <c r="M254" s="72" t="s">
        <v>440</v>
      </c>
      <c r="N254" s="72" t="s">
        <v>566</v>
      </c>
      <c r="O254" s="72" t="s">
        <v>423</v>
      </c>
      <c r="P254" s="72" t="s">
        <v>374</v>
      </c>
      <c r="Q254" s="72" t="s">
        <v>425</v>
      </c>
      <c r="R254" s="72" t="s">
        <v>335</v>
      </c>
      <c r="S254" s="72" t="s">
        <v>569</v>
      </c>
      <c r="T254" s="72" t="s">
        <v>338</v>
      </c>
    </row>
    <row r="255" spans="1:20" s="62" customFormat="1" hidden="1" x14ac:dyDescent="0.15">
      <c r="A255" s="52" t="s">
        <v>748</v>
      </c>
      <c r="C255" s="75" t="s">
        <v>542</v>
      </c>
      <c r="D255" s="73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 spans="1:20" s="62" customFormat="1" hidden="1" x14ac:dyDescent="0.15">
      <c r="A256" s="52" t="s">
        <v>748</v>
      </c>
      <c r="C256" s="57"/>
      <c r="D256" s="76" t="s">
        <v>543</v>
      </c>
      <c r="E256" s="69">
        <v>48626.52</v>
      </c>
      <c r="F256" s="69">
        <v>49689.16</v>
      </c>
      <c r="G256" s="69">
        <v>46392.35</v>
      </c>
      <c r="H256" s="69">
        <v>43103</v>
      </c>
      <c r="I256" s="69">
        <v>32056.16</v>
      </c>
      <c r="J256" s="69">
        <v>48873.27</v>
      </c>
      <c r="K256" s="69">
        <v>32267.73</v>
      </c>
      <c r="L256" s="69">
        <v>46724.88</v>
      </c>
      <c r="M256" s="69">
        <v>40765.440000000002</v>
      </c>
      <c r="N256" s="69">
        <v>24809.32</v>
      </c>
      <c r="O256" s="69">
        <v>45653.65</v>
      </c>
      <c r="P256" s="69">
        <v>39385.58</v>
      </c>
      <c r="Q256" s="69">
        <v>47713.17</v>
      </c>
      <c r="R256" s="69">
        <v>43582.07</v>
      </c>
      <c r="S256" s="69">
        <v>49288.82</v>
      </c>
      <c r="T256" s="69">
        <v>64503.39</v>
      </c>
    </row>
    <row r="257" spans="1:20" s="62" customFormat="1" hidden="1" x14ac:dyDescent="0.15">
      <c r="A257" s="52" t="s">
        <v>748</v>
      </c>
      <c r="C257" s="57"/>
      <c r="D257" s="77" t="s">
        <v>544</v>
      </c>
      <c r="E257" s="69">
        <v>2481.96</v>
      </c>
      <c r="F257" s="69">
        <v>2536.1999999999998</v>
      </c>
      <c r="G257" s="69">
        <v>2367.92</v>
      </c>
      <c r="H257" s="69">
        <v>2200.0300000000002</v>
      </c>
      <c r="I257" s="69">
        <v>1636.19</v>
      </c>
      <c r="J257" s="69">
        <v>2494.5500000000002</v>
      </c>
      <c r="K257" s="69">
        <v>1646.99</v>
      </c>
      <c r="L257" s="69">
        <v>2384.9</v>
      </c>
      <c r="M257" s="69">
        <v>2080.7199999999998</v>
      </c>
      <c r="N257" s="69">
        <v>1266.3</v>
      </c>
      <c r="O257" s="69">
        <v>2330.2199999999998</v>
      </c>
      <c r="P257" s="69">
        <v>2010.29</v>
      </c>
      <c r="Q257" s="69">
        <v>2435.34</v>
      </c>
      <c r="R257" s="69">
        <v>2224.48</v>
      </c>
      <c r="S257" s="69">
        <v>2515.7600000000002</v>
      </c>
      <c r="T257" s="69">
        <v>3292.33</v>
      </c>
    </row>
    <row r="258" spans="1:20" hidden="1" x14ac:dyDescent="0.15">
      <c r="A258" s="52" t="s">
        <v>748</v>
      </c>
      <c r="C258" s="75" t="s">
        <v>545</v>
      </c>
      <c r="D258" s="78"/>
    </row>
    <row r="259" spans="1:20" hidden="1" x14ac:dyDescent="0.15">
      <c r="A259" s="52" t="s">
        <v>748</v>
      </c>
      <c r="C259" s="75"/>
      <c r="D259" s="79" t="s">
        <v>95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</row>
    <row r="260" spans="1:20" hidden="1" x14ac:dyDescent="0.15">
      <c r="A260" s="52" t="s">
        <v>748</v>
      </c>
      <c r="C260" s="75"/>
      <c r="D260" s="79" t="s">
        <v>103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</row>
    <row r="261" spans="1:20" hidden="1" x14ac:dyDescent="0.15">
      <c r="A261" s="52" t="s">
        <v>748</v>
      </c>
      <c r="C261" s="75"/>
      <c r="D261" s="79" t="s">
        <v>105</v>
      </c>
      <c r="E261" s="64">
        <v>2677.93</v>
      </c>
      <c r="F261" s="64">
        <v>2677.93</v>
      </c>
      <c r="G261" s="64">
        <v>2677.93</v>
      </c>
      <c r="H261" s="64">
        <v>2677.93</v>
      </c>
      <c r="I261" s="64">
        <v>2677.93</v>
      </c>
      <c r="J261" s="64">
        <v>2677.93</v>
      </c>
      <c r="K261" s="64">
        <v>2677.93</v>
      </c>
      <c r="L261" s="64">
        <v>2677.93</v>
      </c>
      <c r="M261" s="64">
        <v>2677.93</v>
      </c>
      <c r="N261" s="64">
        <v>2677.93</v>
      </c>
      <c r="O261" s="64">
        <v>2677.93</v>
      </c>
      <c r="P261" s="64">
        <v>2677.93</v>
      </c>
      <c r="Q261" s="64">
        <v>2677.93</v>
      </c>
      <c r="R261" s="64">
        <v>2677.93</v>
      </c>
      <c r="S261" s="64">
        <v>2677.93</v>
      </c>
      <c r="T261" s="64">
        <v>2677.93</v>
      </c>
    </row>
    <row r="262" spans="1:20" hidden="1" x14ac:dyDescent="0.15">
      <c r="A262" s="52" t="s">
        <v>748</v>
      </c>
      <c r="C262" s="75"/>
      <c r="D262" s="78" t="s">
        <v>546</v>
      </c>
      <c r="E262" s="64">
        <v>2677.93</v>
      </c>
      <c r="F262" s="64">
        <v>2677.93</v>
      </c>
      <c r="G262" s="64">
        <v>2677.93</v>
      </c>
      <c r="H262" s="64">
        <v>2677.93</v>
      </c>
      <c r="I262" s="64">
        <v>2677.93</v>
      </c>
      <c r="J262" s="64">
        <v>2677.93</v>
      </c>
      <c r="K262" s="64">
        <v>2677.93</v>
      </c>
      <c r="L262" s="64">
        <v>2677.93</v>
      </c>
      <c r="M262" s="64">
        <v>2677.93</v>
      </c>
      <c r="N262" s="64">
        <v>2677.93</v>
      </c>
      <c r="O262" s="64">
        <v>2677.93</v>
      </c>
      <c r="P262" s="64">
        <v>2677.93</v>
      </c>
      <c r="Q262" s="64">
        <v>2677.93</v>
      </c>
      <c r="R262" s="64">
        <v>2677.93</v>
      </c>
      <c r="S262" s="64">
        <v>2677.93</v>
      </c>
      <c r="T262" s="64">
        <v>2677.93</v>
      </c>
    </row>
    <row r="263" spans="1:20" hidden="1" x14ac:dyDescent="0.15">
      <c r="A263" s="52" t="s">
        <v>748</v>
      </c>
      <c r="C263" s="75" t="s">
        <v>547</v>
      </c>
      <c r="D263" s="79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 spans="1:20" hidden="1" x14ac:dyDescent="0.15">
      <c r="A264" s="52" t="s">
        <v>748</v>
      </c>
      <c r="C264" s="57"/>
      <c r="D264" s="73" t="s">
        <v>548</v>
      </c>
      <c r="E264" s="64">
        <v>1111160</v>
      </c>
      <c r="F264" s="64">
        <v>1238610</v>
      </c>
      <c r="G264" s="64">
        <v>1205870</v>
      </c>
      <c r="H264" s="64">
        <v>1043930</v>
      </c>
      <c r="I264" s="64">
        <v>349464.5379</v>
      </c>
      <c r="J264" s="64">
        <v>1245700</v>
      </c>
      <c r="K264" s="64">
        <v>366628.0111</v>
      </c>
      <c r="L264" s="64">
        <v>936492.0416</v>
      </c>
      <c r="M264" s="64">
        <v>1280970</v>
      </c>
      <c r="N264" s="64">
        <v>334325.67460000003</v>
      </c>
      <c r="O264" s="64">
        <v>1607450</v>
      </c>
      <c r="P264" s="64">
        <v>1192800</v>
      </c>
      <c r="Q264" s="64">
        <v>1144170</v>
      </c>
      <c r="R264" s="64">
        <v>1112670</v>
      </c>
      <c r="S264" s="64">
        <v>1150170</v>
      </c>
      <c r="T264" s="64">
        <v>1236050</v>
      </c>
    </row>
    <row r="265" spans="1:20" hidden="1" x14ac:dyDescent="0.15">
      <c r="A265" s="52" t="s">
        <v>748</v>
      </c>
      <c r="C265" s="57"/>
      <c r="D265" s="58" t="s">
        <v>549</v>
      </c>
      <c r="E265" s="64">
        <v>2581210</v>
      </c>
      <c r="F265" s="64">
        <v>3128260</v>
      </c>
      <c r="G265" s="64">
        <v>2857180</v>
      </c>
      <c r="H265" s="64">
        <v>2429420</v>
      </c>
      <c r="I265" s="64">
        <v>940969.14069999999</v>
      </c>
      <c r="J265" s="64">
        <v>2980990</v>
      </c>
      <c r="K265" s="64">
        <v>995778.15789999999</v>
      </c>
      <c r="L265" s="64">
        <v>2203220</v>
      </c>
      <c r="M265" s="64">
        <v>3043860</v>
      </c>
      <c r="N265" s="64">
        <v>874158.53949999996</v>
      </c>
      <c r="O265" s="64">
        <v>3822700</v>
      </c>
      <c r="P265" s="64">
        <v>2859800</v>
      </c>
      <c r="Q265" s="64">
        <v>2789740</v>
      </c>
      <c r="R265" s="64">
        <v>2705270</v>
      </c>
      <c r="S265" s="64">
        <v>2836060</v>
      </c>
      <c r="T265" s="64">
        <v>3303620</v>
      </c>
    </row>
    <row r="266" spans="1:20" hidden="1" x14ac:dyDescent="0.15">
      <c r="A266" s="52" t="s">
        <v>748</v>
      </c>
      <c r="C266" s="57"/>
      <c r="D266" s="73" t="s">
        <v>550</v>
      </c>
      <c r="E266" s="64">
        <v>4516.6032999999998</v>
      </c>
      <c r="F266" s="64">
        <v>4049.2845000000002</v>
      </c>
      <c r="G266" s="64">
        <v>4739.3455000000004</v>
      </c>
      <c r="H266" s="64">
        <v>4404.3597</v>
      </c>
      <c r="I266" s="64">
        <v>810.71770000000004</v>
      </c>
      <c r="J266" s="64">
        <v>4764.5724</v>
      </c>
      <c r="K266" s="64">
        <v>863.78710000000001</v>
      </c>
      <c r="L266" s="64">
        <v>3902.2999</v>
      </c>
      <c r="M266" s="64">
        <v>5082.0933999999997</v>
      </c>
      <c r="N266" s="64">
        <v>1090.2030999999999</v>
      </c>
      <c r="O266" s="64">
        <v>6444.4848000000002</v>
      </c>
      <c r="P266" s="64">
        <v>4665.5541999999996</v>
      </c>
      <c r="Q266" s="64">
        <v>4401.1638000000003</v>
      </c>
      <c r="R266" s="64">
        <v>4280.2091</v>
      </c>
      <c r="S266" s="64">
        <v>4338.1786000000002</v>
      </c>
      <c r="T266" s="64">
        <v>3601.0556000000001</v>
      </c>
    </row>
    <row r="267" spans="1:20" hidden="1" x14ac:dyDescent="0.15">
      <c r="A267" s="52" t="s">
        <v>748</v>
      </c>
      <c r="C267" s="57"/>
      <c r="D267" s="73" t="s">
        <v>551</v>
      </c>
      <c r="E267" s="64">
        <v>17117.823199999999</v>
      </c>
      <c r="F267" s="64">
        <v>16951.992999999999</v>
      </c>
      <c r="G267" s="64">
        <v>15534.659100000001</v>
      </c>
      <c r="H267" s="64">
        <v>10790.9984</v>
      </c>
      <c r="I267" s="64">
        <v>7798.7035999999998</v>
      </c>
      <c r="J267" s="64">
        <v>19361.1806</v>
      </c>
      <c r="K267" s="64">
        <v>7206.7520999999997</v>
      </c>
      <c r="L267" s="64">
        <v>10513.686900000001</v>
      </c>
      <c r="M267" s="64">
        <v>12565.466</v>
      </c>
      <c r="N267" s="64">
        <v>1898.1214</v>
      </c>
      <c r="O267" s="64">
        <v>17847.8272</v>
      </c>
      <c r="P267" s="64">
        <v>11214.4143</v>
      </c>
      <c r="Q267" s="64">
        <v>6098.3190000000004</v>
      </c>
      <c r="R267" s="64">
        <v>6611.0523999999996</v>
      </c>
      <c r="S267" s="64">
        <v>5756.5403999999999</v>
      </c>
      <c r="T267" s="64">
        <v>12607.2811</v>
      </c>
    </row>
    <row r="268" spans="1:20" hidden="1" x14ac:dyDescent="0.15">
      <c r="A268" s="52" t="s">
        <v>748</v>
      </c>
      <c r="C268" s="57"/>
      <c r="D268" s="73" t="s">
        <v>552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  <c r="S268" s="64">
        <v>0</v>
      </c>
      <c r="T268" s="64">
        <v>0</v>
      </c>
    </row>
    <row r="269" spans="1:20" hidden="1" x14ac:dyDescent="0.15">
      <c r="A269" s="52" t="s">
        <v>748</v>
      </c>
      <c r="C269" s="57"/>
      <c r="D269" s="73" t="s">
        <v>553</v>
      </c>
      <c r="E269" s="80">
        <v>7.8100000000000003E-2</v>
      </c>
      <c r="F269" s="80">
        <v>4.7899999999999998E-2</v>
      </c>
      <c r="G269" s="80">
        <v>4.24E-2</v>
      </c>
      <c r="H269" s="80">
        <v>3.9899999999999998E-2</v>
      </c>
      <c r="I269" s="80">
        <v>3.7000000000000002E-3</v>
      </c>
      <c r="J269" s="80">
        <v>3.6600000000000001E-2</v>
      </c>
      <c r="K269" s="80">
        <v>3.7000000000000002E-3</v>
      </c>
      <c r="L269" s="80">
        <v>4.3299999999999998E-2</v>
      </c>
      <c r="M269" s="80">
        <v>4.9599999999999998E-2</v>
      </c>
      <c r="N269" s="80">
        <v>8.3000000000000001E-3</v>
      </c>
      <c r="O269" s="80">
        <v>5.5E-2</v>
      </c>
      <c r="P269" s="80">
        <v>4.4499999999999998E-2</v>
      </c>
      <c r="Q269" s="80">
        <v>4.5999999999999999E-2</v>
      </c>
      <c r="R269" s="80">
        <v>4.7100000000000003E-2</v>
      </c>
      <c r="S269" s="80">
        <v>4.3900000000000002E-2</v>
      </c>
      <c r="T269" s="80">
        <v>4.5900000000000003E-2</v>
      </c>
    </row>
    <row r="270" spans="1:20" hidden="1" x14ac:dyDescent="0.15">
      <c r="A270" s="52" t="s">
        <v>748</v>
      </c>
      <c r="C270" s="57"/>
      <c r="D270" s="73" t="s">
        <v>554</v>
      </c>
      <c r="E270" s="64">
        <v>2118.54</v>
      </c>
      <c r="F270" s="64">
        <v>5782.3</v>
      </c>
      <c r="G270" s="64">
        <v>114749</v>
      </c>
      <c r="H270" s="64">
        <v>19192.5</v>
      </c>
      <c r="I270" s="64">
        <v>47052.9</v>
      </c>
      <c r="J270" s="64">
        <v>96555.199999999997</v>
      </c>
      <c r="K270" s="64">
        <v>43477.5</v>
      </c>
      <c r="L270" s="64">
        <v>653.7541774</v>
      </c>
      <c r="M270" s="64">
        <v>13064.5</v>
      </c>
      <c r="N270" s="64">
        <v>25059.600000000002</v>
      </c>
      <c r="O270" s="64">
        <v>4108.1000000000004</v>
      </c>
      <c r="P270" s="64">
        <v>11659</v>
      </c>
      <c r="Q270" s="64">
        <v>4006.1600000000003</v>
      </c>
      <c r="R270" s="64">
        <v>156763</v>
      </c>
      <c r="S270" s="64">
        <v>3780.9500000000003</v>
      </c>
      <c r="T270" s="64">
        <v>2528.7600000000002</v>
      </c>
    </row>
    <row r="271" spans="1:20" hidden="1" x14ac:dyDescent="0.15">
      <c r="A271" s="52" t="s">
        <v>749</v>
      </c>
      <c r="C271" s="55" t="s">
        <v>52</v>
      </c>
      <c r="D271" s="56"/>
    </row>
    <row r="272" spans="1:20" hidden="1" x14ac:dyDescent="0.15">
      <c r="A272" s="52" t="s">
        <v>749</v>
      </c>
      <c r="C272" s="57"/>
      <c r="D272" s="58" t="s">
        <v>463</v>
      </c>
      <c r="E272" s="59" t="s">
        <v>464</v>
      </c>
      <c r="F272" s="59" t="s">
        <v>465</v>
      </c>
      <c r="G272" s="59" t="s">
        <v>466</v>
      </c>
      <c r="H272" s="59" t="s">
        <v>467</v>
      </c>
      <c r="I272" s="59" t="s">
        <v>468</v>
      </c>
      <c r="J272" s="59" t="s">
        <v>469</v>
      </c>
      <c r="K272" s="59" t="s">
        <v>470</v>
      </c>
      <c r="L272" s="59" t="s">
        <v>471</v>
      </c>
      <c r="M272" s="59" t="s">
        <v>472</v>
      </c>
      <c r="N272" s="59" t="s">
        <v>473</v>
      </c>
      <c r="O272" s="59" t="s">
        <v>474</v>
      </c>
      <c r="P272" s="59" t="s">
        <v>475</v>
      </c>
      <c r="Q272" s="59" t="s">
        <v>476</v>
      </c>
      <c r="R272" s="59" t="s">
        <v>477</v>
      </c>
      <c r="S272" s="59">
        <v>7</v>
      </c>
      <c r="T272" s="59">
        <v>8</v>
      </c>
    </row>
    <row r="273" spans="1:20" hidden="1" x14ac:dyDescent="0.15">
      <c r="A273" s="52" t="s">
        <v>749</v>
      </c>
      <c r="C273" s="57"/>
      <c r="D273" s="58" t="s">
        <v>54</v>
      </c>
      <c r="E273" s="59" t="s">
        <v>55</v>
      </c>
      <c r="F273" s="59" t="s">
        <v>55</v>
      </c>
      <c r="G273" s="59" t="s">
        <v>55</v>
      </c>
      <c r="H273" s="59" t="s">
        <v>55</v>
      </c>
      <c r="I273" s="59" t="s">
        <v>55</v>
      </c>
      <c r="J273" s="59" t="s">
        <v>55</v>
      </c>
      <c r="K273" s="59" t="s">
        <v>55</v>
      </c>
      <c r="L273" s="59" t="s">
        <v>55</v>
      </c>
      <c r="M273" s="59" t="s">
        <v>55</v>
      </c>
      <c r="N273" s="59" t="s">
        <v>55</v>
      </c>
      <c r="O273" s="59" t="s">
        <v>55</v>
      </c>
      <c r="P273" s="59" t="s">
        <v>55</v>
      </c>
      <c r="Q273" s="59" t="s">
        <v>55</v>
      </c>
      <c r="R273" s="59" t="s">
        <v>55</v>
      </c>
      <c r="S273" s="59" t="s">
        <v>55</v>
      </c>
      <c r="T273" s="59" t="s">
        <v>55</v>
      </c>
    </row>
    <row r="274" spans="1:20" hidden="1" x14ac:dyDescent="0.2">
      <c r="A274" s="52" t="s">
        <v>749</v>
      </c>
      <c r="C274" s="57"/>
      <c r="D274" s="58" t="s">
        <v>578</v>
      </c>
      <c r="E274" s="60"/>
      <c r="F274" s="61"/>
      <c r="G274" s="61"/>
      <c r="H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</row>
    <row r="275" spans="1:20" hidden="1" x14ac:dyDescent="0.15">
      <c r="A275" s="52" t="s">
        <v>749</v>
      </c>
      <c r="C275" s="55" t="s">
        <v>67</v>
      </c>
      <c r="D275" s="56"/>
      <c r="E275" s="62"/>
      <c r="F275" s="62"/>
      <c r="G275" s="62"/>
      <c r="H275" s="62"/>
      <c r="I275" s="62"/>
      <c r="J275" s="63"/>
      <c r="K275" s="62"/>
      <c r="L275" s="62"/>
      <c r="M275" s="62"/>
      <c r="N275" s="62"/>
      <c r="O275" s="62"/>
      <c r="P275" s="62"/>
      <c r="Q275" s="62"/>
      <c r="R275" s="62"/>
      <c r="S275" s="62"/>
      <c r="T275" s="62"/>
    </row>
    <row r="276" spans="1:20" hidden="1" x14ac:dyDescent="0.15">
      <c r="A276" s="52" t="s">
        <v>749</v>
      </c>
      <c r="C276" s="57"/>
      <c r="D276" s="55" t="s">
        <v>68</v>
      </c>
    </row>
    <row r="277" spans="1:20" x14ac:dyDescent="0.15">
      <c r="A277" s="52" t="s">
        <v>749</v>
      </c>
      <c r="B277" s="85" t="s">
        <v>753</v>
      </c>
      <c r="C277" s="57"/>
      <c r="D277" s="58" t="s">
        <v>69</v>
      </c>
      <c r="E277" s="64" t="s">
        <v>161</v>
      </c>
      <c r="F277" s="64" t="s">
        <v>161</v>
      </c>
      <c r="G277" s="64" t="s">
        <v>161</v>
      </c>
      <c r="H277" s="64" t="s">
        <v>161</v>
      </c>
      <c r="I277" s="64" t="s">
        <v>161</v>
      </c>
      <c r="J277" s="64" t="s">
        <v>161</v>
      </c>
      <c r="K277" s="64" t="s">
        <v>161</v>
      </c>
      <c r="L277" s="64" t="s">
        <v>161</v>
      </c>
      <c r="M277" s="64" t="s">
        <v>161</v>
      </c>
      <c r="N277" s="64" t="s">
        <v>161</v>
      </c>
      <c r="O277" s="64" t="s">
        <v>161</v>
      </c>
      <c r="P277" s="64" t="s">
        <v>161</v>
      </c>
      <c r="Q277" s="64" t="s">
        <v>161</v>
      </c>
      <c r="R277" s="64" t="s">
        <v>161</v>
      </c>
      <c r="S277" s="64" t="s">
        <v>161</v>
      </c>
      <c r="T277" s="64" t="s">
        <v>161</v>
      </c>
    </row>
    <row r="278" spans="1:20" x14ac:dyDescent="0.15">
      <c r="A278" s="52" t="s">
        <v>749</v>
      </c>
      <c r="B278" s="85" t="s">
        <v>754</v>
      </c>
      <c r="C278" s="57"/>
      <c r="D278" s="58" t="s">
        <v>478</v>
      </c>
      <c r="E278" s="64">
        <v>0.32</v>
      </c>
      <c r="F278" s="64">
        <v>1.1737089201877935</v>
      </c>
      <c r="G278" s="64">
        <v>0.73367571533382248</v>
      </c>
      <c r="H278" s="64">
        <v>1.3550135501355014</v>
      </c>
      <c r="I278" s="64">
        <v>0.80064051240992784</v>
      </c>
      <c r="J278" s="64">
        <v>1.1013215859030836</v>
      </c>
      <c r="K278" s="64">
        <v>1.3550135501355014</v>
      </c>
      <c r="L278" s="64">
        <v>1.9801980198019802</v>
      </c>
      <c r="M278" s="64">
        <v>1.7605633802816902</v>
      </c>
      <c r="N278" s="64">
        <v>1.9157088122605364</v>
      </c>
      <c r="O278" s="64">
        <v>2.1459227467811157</v>
      </c>
      <c r="P278" s="64">
        <v>2.1459227467811157</v>
      </c>
      <c r="Q278" s="64">
        <v>2.7100271002710028</v>
      </c>
      <c r="R278" s="64">
        <v>2.4449877750611249</v>
      </c>
      <c r="S278" s="64">
        <v>3.0395136778115499</v>
      </c>
      <c r="T278" s="64">
        <v>3.90625</v>
      </c>
    </row>
    <row r="279" spans="1:20" hidden="1" x14ac:dyDescent="0.15">
      <c r="A279" s="52" t="s">
        <v>749</v>
      </c>
      <c r="C279" s="57"/>
      <c r="D279" s="55" t="s">
        <v>71</v>
      </c>
    </row>
    <row r="280" spans="1:20" x14ac:dyDescent="0.15">
      <c r="A280" s="52" t="s">
        <v>749</v>
      </c>
      <c r="B280" s="85" t="s">
        <v>755</v>
      </c>
      <c r="C280" s="57"/>
      <c r="D280" s="65" t="s">
        <v>69</v>
      </c>
      <c r="E280" s="64" t="s">
        <v>233</v>
      </c>
      <c r="F280" s="64" t="s">
        <v>233</v>
      </c>
      <c r="G280" s="64" t="s">
        <v>233</v>
      </c>
      <c r="H280" s="64" t="s">
        <v>233</v>
      </c>
      <c r="I280" s="64" t="s">
        <v>233</v>
      </c>
      <c r="J280" s="64" t="s">
        <v>233</v>
      </c>
      <c r="K280" s="64" t="s">
        <v>233</v>
      </c>
      <c r="L280" s="64" t="s">
        <v>233</v>
      </c>
      <c r="M280" s="64" t="s">
        <v>233</v>
      </c>
      <c r="N280" s="64" t="s">
        <v>233</v>
      </c>
      <c r="O280" s="64" t="s">
        <v>233</v>
      </c>
      <c r="P280" s="64" t="s">
        <v>233</v>
      </c>
      <c r="Q280" s="64" t="s">
        <v>233</v>
      </c>
      <c r="R280" s="64" t="s">
        <v>233</v>
      </c>
      <c r="S280" s="64" t="s">
        <v>233</v>
      </c>
      <c r="T280" s="64" t="s">
        <v>233</v>
      </c>
    </row>
    <row r="281" spans="1:20" x14ac:dyDescent="0.15">
      <c r="A281" s="52" t="s">
        <v>749</v>
      </c>
      <c r="B281" s="85" t="s">
        <v>756</v>
      </c>
      <c r="C281" s="57"/>
      <c r="D281" s="58" t="s">
        <v>478</v>
      </c>
      <c r="E281" s="64">
        <v>2.3752969121140142</v>
      </c>
      <c r="F281" s="64">
        <v>2.6666666666666665</v>
      </c>
      <c r="G281" s="64">
        <v>3.8314176245210727</v>
      </c>
      <c r="H281" s="64">
        <v>2.4449877750611249</v>
      </c>
      <c r="I281" s="64">
        <v>1.7574692442882252</v>
      </c>
      <c r="J281" s="64">
        <v>3.6630036630036629</v>
      </c>
      <c r="K281" s="64">
        <v>1.996007984031936</v>
      </c>
      <c r="L281" s="64">
        <v>3.0303030303030303</v>
      </c>
      <c r="M281" s="64">
        <v>2.9850746268656714</v>
      </c>
      <c r="N281" s="64">
        <v>2.7472527472527473</v>
      </c>
      <c r="O281" s="64">
        <v>3.3783783783783785</v>
      </c>
      <c r="P281" s="64">
        <v>3.5087719298245617</v>
      </c>
      <c r="Q281" s="64">
        <v>3.9682539682539684</v>
      </c>
      <c r="R281" s="64">
        <v>3.6496350364963499</v>
      </c>
      <c r="S281" s="64">
        <v>4.4052863436123344</v>
      </c>
      <c r="T281" s="64">
        <v>5.7471264367816097</v>
      </c>
    </row>
    <row r="282" spans="1:20" hidden="1" x14ac:dyDescent="0.15">
      <c r="A282" s="52" t="s">
        <v>749</v>
      </c>
      <c r="C282" s="57"/>
      <c r="D282" s="55" t="s">
        <v>479</v>
      </c>
    </row>
    <row r="283" spans="1:20" x14ac:dyDescent="0.15">
      <c r="A283" s="52" t="s">
        <v>749</v>
      </c>
      <c r="B283" s="85" t="s">
        <v>757</v>
      </c>
      <c r="C283" s="57"/>
      <c r="D283" s="58" t="s">
        <v>480</v>
      </c>
      <c r="E283" s="64">
        <v>5.835</v>
      </c>
      <c r="F283" s="64">
        <v>5.835</v>
      </c>
      <c r="G283" s="64">
        <v>5.835</v>
      </c>
      <c r="H283" s="64">
        <v>4.0919999999999996</v>
      </c>
      <c r="I283" s="64">
        <v>5.835</v>
      </c>
      <c r="J283" s="64">
        <v>5.835</v>
      </c>
      <c r="K283" s="64">
        <v>4.0919999999999996</v>
      </c>
      <c r="L283" s="64">
        <v>3.3540000000000001</v>
      </c>
      <c r="M283" s="64">
        <v>4.0919999999999996</v>
      </c>
      <c r="N283" s="64">
        <v>4.0919999999999996</v>
      </c>
      <c r="O283" s="64">
        <v>3.3540000000000001</v>
      </c>
      <c r="P283" s="64">
        <v>3.3540000000000001</v>
      </c>
      <c r="Q283" s="64">
        <v>2.956</v>
      </c>
      <c r="R283" s="64">
        <v>2.956</v>
      </c>
      <c r="S283" s="64">
        <v>2.956</v>
      </c>
      <c r="T283" s="64">
        <v>2.956</v>
      </c>
    </row>
    <row r="284" spans="1:20" x14ac:dyDescent="0.15">
      <c r="A284" s="52" t="s">
        <v>749</v>
      </c>
      <c r="B284" s="85" t="s">
        <v>73</v>
      </c>
      <c r="C284" s="57"/>
      <c r="D284" s="58" t="s">
        <v>73</v>
      </c>
      <c r="E284" s="64">
        <v>0.251</v>
      </c>
      <c r="F284" s="64">
        <v>0.251</v>
      </c>
      <c r="G284" s="64">
        <v>0.251</v>
      </c>
      <c r="H284" s="64">
        <v>0.255</v>
      </c>
      <c r="I284" s="64">
        <v>0.44</v>
      </c>
      <c r="J284" s="64">
        <v>0.251</v>
      </c>
      <c r="K284" s="64">
        <v>0.39200000000000002</v>
      </c>
      <c r="L284" s="64">
        <v>0.35499999999999998</v>
      </c>
      <c r="M284" s="64">
        <v>0.36199999999999999</v>
      </c>
      <c r="N284" s="64">
        <v>0.39200000000000002</v>
      </c>
      <c r="O284" s="64">
        <v>0.38500000000000001</v>
      </c>
      <c r="P284" s="64">
        <v>0.38500000000000001</v>
      </c>
      <c r="Q284" s="64">
        <v>0.38500000000000001</v>
      </c>
      <c r="R284" s="64">
        <v>0.38500000000000001</v>
      </c>
      <c r="S284" s="64">
        <v>0.48699999999999999</v>
      </c>
      <c r="T284" s="64">
        <v>0.61599999999999999</v>
      </c>
    </row>
    <row r="285" spans="1:20" hidden="1" x14ac:dyDescent="0.15">
      <c r="A285" s="52" t="s">
        <v>749</v>
      </c>
      <c r="C285" s="57"/>
      <c r="D285" s="58" t="s">
        <v>481</v>
      </c>
      <c r="E285" s="64">
        <v>0.11</v>
      </c>
      <c r="F285" s="64">
        <v>0.11</v>
      </c>
      <c r="G285" s="64">
        <v>0.11</v>
      </c>
      <c r="H285" s="64">
        <v>0.129</v>
      </c>
      <c r="I285" s="64">
        <v>0.27200000000000002</v>
      </c>
      <c r="J285" s="64">
        <v>0.11</v>
      </c>
      <c r="K285" s="64">
        <v>0.253</v>
      </c>
      <c r="L285" s="64">
        <v>0.27400000000000002</v>
      </c>
      <c r="M285" s="64">
        <v>0.22500000000000001</v>
      </c>
      <c r="N285" s="64">
        <v>0.253</v>
      </c>
      <c r="O285" s="64">
        <v>0.30499999999999999</v>
      </c>
      <c r="P285" s="64">
        <v>0.30499999999999999</v>
      </c>
      <c r="Q285" s="64">
        <v>0.30499999999999999</v>
      </c>
      <c r="R285" s="64">
        <v>0.30499999999999999</v>
      </c>
      <c r="S285" s="64">
        <v>0.40899999999999997</v>
      </c>
      <c r="T285" s="64">
        <v>0.54100000000000004</v>
      </c>
    </row>
    <row r="286" spans="1:20" hidden="1" x14ac:dyDescent="0.15">
      <c r="A286" s="52" t="s">
        <v>749</v>
      </c>
      <c r="C286" s="57"/>
      <c r="D286" s="55" t="s">
        <v>74</v>
      </c>
    </row>
    <row r="287" spans="1:20" hidden="1" x14ac:dyDescent="0.15">
      <c r="A287" s="52" t="s">
        <v>749</v>
      </c>
      <c r="C287" s="57"/>
      <c r="D287" s="58" t="s">
        <v>480</v>
      </c>
      <c r="E287" s="64" t="s">
        <v>377</v>
      </c>
      <c r="F287" s="64" t="s">
        <v>377</v>
      </c>
      <c r="G287" s="64" t="s">
        <v>377</v>
      </c>
      <c r="H287" s="64" t="s">
        <v>377</v>
      </c>
      <c r="I287" s="64" t="s">
        <v>377</v>
      </c>
      <c r="J287" s="64" t="s">
        <v>377</v>
      </c>
      <c r="K287" s="64" t="s">
        <v>377</v>
      </c>
      <c r="L287" s="64" t="s">
        <v>377</v>
      </c>
      <c r="M287" s="64" t="s">
        <v>377</v>
      </c>
      <c r="N287" s="64" t="s">
        <v>377</v>
      </c>
      <c r="O287" s="64" t="s">
        <v>377</v>
      </c>
      <c r="P287" s="64" t="s">
        <v>377</v>
      </c>
      <c r="Q287" s="64" t="s">
        <v>377</v>
      </c>
      <c r="R287" s="64" t="s">
        <v>377</v>
      </c>
      <c r="S287" s="64" t="s">
        <v>377</v>
      </c>
      <c r="T287" s="64" t="s">
        <v>377</v>
      </c>
    </row>
    <row r="288" spans="1:20" hidden="1" x14ac:dyDescent="0.15">
      <c r="A288" s="52" t="s">
        <v>749</v>
      </c>
      <c r="C288" s="57"/>
      <c r="D288" s="58" t="s">
        <v>73</v>
      </c>
      <c r="E288" s="64" t="s">
        <v>377</v>
      </c>
      <c r="F288" s="64" t="s">
        <v>377</v>
      </c>
      <c r="G288" s="64" t="s">
        <v>377</v>
      </c>
      <c r="H288" s="64" t="s">
        <v>377</v>
      </c>
      <c r="I288" s="64" t="s">
        <v>377</v>
      </c>
      <c r="J288" s="64" t="s">
        <v>377</v>
      </c>
      <c r="K288" s="64" t="s">
        <v>377</v>
      </c>
      <c r="L288" s="64" t="s">
        <v>377</v>
      </c>
      <c r="M288" s="64" t="s">
        <v>377</v>
      </c>
      <c r="N288" s="64" t="s">
        <v>377</v>
      </c>
      <c r="O288" s="64" t="s">
        <v>377</v>
      </c>
      <c r="P288" s="64" t="s">
        <v>377</v>
      </c>
      <c r="Q288" s="64" t="s">
        <v>377</v>
      </c>
      <c r="R288" s="64" t="s">
        <v>377</v>
      </c>
      <c r="S288" s="64" t="s">
        <v>377</v>
      </c>
      <c r="T288" s="64" t="s">
        <v>377</v>
      </c>
    </row>
    <row r="289" spans="1:20" hidden="1" x14ac:dyDescent="0.15">
      <c r="A289" s="52" t="s">
        <v>749</v>
      </c>
      <c r="C289" s="57"/>
      <c r="D289" s="58" t="s">
        <v>481</v>
      </c>
      <c r="E289" s="64" t="s">
        <v>377</v>
      </c>
      <c r="F289" s="64" t="s">
        <v>377</v>
      </c>
      <c r="G289" s="64" t="s">
        <v>377</v>
      </c>
      <c r="H289" s="64" t="s">
        <v>377</v>
      </c>
      <c r="I289" s="64" t="s">
        <v>377</v>
      </c>
      <c r="J289" s="64" t="s">
        <v>377</v>
      </c>
      <c r="K289" s="64" t="s">
        <v>377</v>
      </c>
      <c r="L289" s="64" t="s">
        <v>377</v>
      </c>
      <c r="M289" s="64" t="s">
        <v>377</v>
      </c>
      <c r="N289" s="64" t="s">
        <v>377</v>
      </c>
      <c r="O289" s="64" t="s">
        <v>377</v>
      </c>
      <c r="P289" s="64" t="s">
        <v>377</v>
      </c>
      <c r="Q289" s="64" t="s">
        <v>377</v>
      </c>
      <c r="R289" s="64" t="s">
        <v>377</v>
      </c>
      <c r="S289" s="64" t="s">
        <v>377</v>
      </c>
      <c r="T289" s="64" t="s">
        <v>377</v>
      </c>
    </row>
    <row r="290" spans="1:20" hidden="1" x14ac:dyDescent="0.15">
      <c r="A290" s="52" t="s">
        <v>749</v>
      </c>
      <c r="C290" s="57"/>
      <c r="D290" s="55" t="s">
        <v>75</v>
      </c>
    </row>
    <row r="291" spans="1:20" hidden="1" x14ac:dyDescent="0.15">
      <c r="A291" s="52" t="s">
        <v>749</v>
      </c>
      <c r="C291" s="57"/>
      <c r="D291" s="58" t="s">
        <v>76</v>
      </c>
      <c r="E291" s="64" t="s">
        <v>77</v>
      </c>
      <c r="F291" s="64" t="s">
        <v>77</v>
      </c>
      <c r="G291" s="64" t="s">
        <v>77</v>
      </c>
      <c r="H291" s="64" t="s">
        <v>77</v>
      </c>
      <c r="I291" s="64" t="s">
        <v>77</v>
      </c>
      <c r="J291" s="64" t="s">
        <v>77</v>
      </c>
      <c r="K291" s="64" t="s">
        <v>77</v>
      </c>
      <c r="L291" s="64" t="s">
        <v>77</v>
      </c>
      <c r="M291" s="64" t="s">
        <v>77</v>
      </c>
      <c r="N291" s="64" t="s">
        <v>77</v>
      </c>
      <c r="O291" s="64" t="s">
        <v>77</v>
      </c>
      <c r="P291" s="64" t="s">
        <v>77</v>
      </c>
      <c r="Q291" s="64" t="s">
        <v>77</v>
      </c>
      <c r="R291" s="64" t="s">
        <v>77</v>
      </c>
      <c r="S291" s="64" t="s">
        <v>77</v>
      </c>
      <c r="T291" s="64" t="s">
        <v>77</v>
      </c>
    </row>
    <row r="292" spans="1:20" hidden="1" x14ac:dyDescent="0.15">
      <c r="A292" s="52" t="s">
        <v>749</v>
      </c>
      <c r="C292" s="57"/>
      <c r="D292" s="65" t="s">
        <v>78</v>
      </c>
      <c r="E292" s="64" t="s">
        <v>231</v>
      </c>
      <c r="F292" s="64" t="s">
        <v>231</v>
      </c>
      <c r="G292" s="64" t="s">
        <v>231</v>
      </c>
      <c r="H292" s="64" t="s">
        <v>231</v>
      </c>
      <c r="I292" s="64" t="s">
        <v>231</v>
      </c>
      <c r="J292" s="64" t="s">
        <v>231</v>
      </c>
      <c r="K292" s="64" t="s">
        <v>231</v>
      </c>
      <c r="L292" s="64" t="s">
        <v>231</v>
      </c>
      <c r="M292" s="64" t="s">
        <v>231</v>
      </c>
      <c r="N292" s="64" t="s">
        <v>231</v>
      </c>
      <c r="O292" s="64" t="s">
        <v>231</v>
      </c>
      <c r="P292" s="64" t="s">
        <v>231</v>
      </c>
      <c r="Q292" s="64" t="s">
        <v>231</v>
      </c>
      <c r="R292" s="64" t="s">
        <v>231</v>
      </c>
      <c r="S292" s="64" t="s">
        <v>231</v>
      </c>
      <c r="T292" s="64" t="s">
        <v>231</v>
      </c>
    </row>
    <row r="293" spans="1:20" hidden="1" x14ac:dyDescent="0.15">
      <c r="A293" s="52" t="s">
        <v>749</v>
      </c>
      <c r="C293" s="57"/>
      <c r="D293" s="58" t="s">
        <v>478</v>
      </c>
      <c r="E293" s="64">
        <v>0.53705692803437166</v>
      </c>
      <c r="F293" s="64">
        <v>0.53705692803437166</v>
      </c>
      <c r="G293" s="64">
        <v>0.53705692803437166</v>
      </c>
      <c r="H293" s="64">
        <v>0.53705692803437166</v>
      </c>
      <c r="I293" s="64">
        <v>0.53705692803437166</v>
      </c>
      <c r="J293" s="64">
        <v>0.53705692803437166</v>
      </c>
      <c r="K293" s="64">
        <v>0.53705692803437166</v>
      </c>
      <c r="L293" s="64">
        <v>0.53705692803437166</v>
      </c>
      <c r="M293" s="64">
        <v>0.53705692803437166</v>
      </c>
      <c r="N293" s="64">
        <v>0.53705692803437166</v>
      </c>
      <c r="O293" s="64">
        <v>0.53705692803437166</v>
      </c>
      <c r="P293" s="64">
        <v>0.53705692803437166</v>
      </c>
      <c r="Q293" s="64">
        <v>0.53705692803437166</v>
      </c>
      <c r="R293" s="64">
        <v>0.53705692803437166</v>
      </c>
      <c r="S293" s="64">
        <v>0.53705692803437166</v>
      </c>
      <c r="T293" s="64">
        <v>0.53705692803437166</v>
      </c>
    </row>
    <row r="294" spans="1:20" hidden="1" x14ac:dyDescent="0.15">
      <c r="A294" s="52" t="s">
        <v>749</v>
      </c>
      <c r="C294" s="55" t="s">
        <v>84</v>
      </c>
      <c r="D294" s="56"/>
    </row>
    <row r="295" spans="1:20" hidden="1" x14ac:dyDescent="0.15">
      <c r="A295" s="52" t="s">
        <v>749</v>
      </c>
      <c r="C295" s="57"/>
      <c r="D295" s="55" t="s">
        <v>482</v>
      </c>
    </row>
    <row r="296" spans="1:20" x14ac:dyDescent="0.15">
      <c r="A296" s="52" t="s">
        <v>749</v>
      </c>
      <c r="B296" s="85" t="s">
        <v>84</v>
      </c>
      <c r="C296" s="57"/>
      <c r="D296" s="58" t="s">
        <v>483</v>
      </c>
      <c r="E296" s="64">
        <f>SUM(E297:E302)</f>
        <v>2737.6386700000003</v>
      </c>
      <c r="F296" s="64">
        <f t="shared" ref="F296:T296" si="5">SUM(F297:F302)</f>
        <v>2516.7278200000001</v>
      </c>
      <c r="G296" s="64">
        <f t="shared" si="5"/>
        <v>2298.9301700000001</v>
      </c>
      <c r="H296" s="64">
        <f t="shared" si="5"/>
        <v>2331.4038899999996</v>
      </c>
      <c r="I296" s="64">
        <f t="shared" si="5"/>
        <v>2089.1320599999999</v>
      </c>
      <c r="J296" s="64">
        <f t="shared" si="5"/>
        <v>1962.1853099999998</v>
      </c>
      <c r="K296" s="64">
        <f t="shared" si="5"/>
        <v>1789.83044</v>
      </c>
      <c r="L296" s="64">
        <f t="shared" si="5"/>
        <v>2268.0382500000001</v>
      </c>
      <c r="M296" s="64">
        <f t="shared" si="5"/>
        <v>1516.1452100000001</v>
      </c>
      <c r="N296" s="64">
        <f t="shared" si="5"/>
        <v>1556.6178600000001</v>
      </c>
      <c r="O296" s="64">
        <f t="shared" si="5"/>
        <v>2247.5347899999997</v>
      </c>
      <c r="P296" s="64">
        <f t="shared" si="5"/>
        <v>1462.0669799999998</v>
      </c>
      <c r="Q296" s="64">
        <f t="shared" si="5"/>
        <v>2126.4840599999998</v>
      </c>
      <c r="R296" s="64">
        <f t="shared" si="5"/>
        <v>1273.61985</v>
      </c>
      <c r="S296" s="64">
        <f t="shared" si="5"/>
        <v>1908.3817899999999</v>
      </c>
      <c r="T296" s="64">
        <f t="shared" si="5"/>
        <v>1286.6883</v>
      </c>
    </row>
    <row r="297" spans="1:20" hidden="1" x14ac:dyDescent="0.15">
      <c r="A297" s="52" t="s">
        <v>749</v>
      </c>
      <c r="C297" s="57"/>
      <c r="D297" s="58" t="s">
        <v>579</v>
      </c>
      <c r="E297" s="64">
        <v>1761.9664</v>
      </c>
      <c r="F297" s="64">
        <v>1589.1498200000001</v>
      </c>
      <c r="G297" s="64">
        <v>1359.4072200000001</v>
      </c>
      <c r="H297" s="64">
        <v>1405.02115</v>
      </c>
      <c r="I297" s="64">
        <v>1150.8386399999999</v>
      </c>
      <c r="J297" s="64">
        <v>1053.1396999999999</v>
      </c>
      <c r="K297" s="64">
        <v>1087.4391499999999</v>
      </c>
      <c r="L297" s="64">
        <v>1362.4844900000001</v>
      </c>
      <c r="M297" s="64">
        <v>736.84643999999992</v>
      </c>
      <c r="N297" s="64">
        <v>803.08818999999994</v>
      </c>
      <c r="O297" s="64">
        <v>1342.0553100000002</v>
      </c>
      <c r="P297" s="64">
        <v>683.14608999999996</v>
      </c>
      <c r="Q297" s="64">
        <v>1221.24783</v>
      </c>
      <c r="R297" s="64">
        <v>604.51615000000004</v>
      </c>
      <c r="S297" s="64">
        <v>1003.5731999999999</v>
      </c>
      <c r="T297" s="64">
        <v>667.97340000000008</v>
      </c>
    </row>
    <row r="298" spans="1:20" hidden="1" x14ac:dyDescent="0.15">
      <c r="A298" s="52" t="s">
        <v>749</v>
      </c>
      <c r="C298" s="57"/>
      <c r="D298" s="58" t="s">
        <v>240</v>
      </c>
      <c r="E298" s="64">
        <v>490.68786</v>
      </c>
      <c r="F298" s="64">
        <v>490.68786</v>
      </c>
      <c r="G298" s="64">
        <v>490.68786</v>
      </c>
      <c r="H298" s="64">
        <v>490.68786</v>
      </c>
      <c r="I298" s="64">
        <v>490.68786</v>
      </c>
      <c r="J298" s="64">
        <v>490.68786</v>
      </c>
      <c r="K298" s="64">
        <v>360.12284000000005</v>
      </c>
      <c r="L298" s="64">
        <v>490.68786</v>
      </c>
      <c r="M298" s="64">
        <v>429.22393</v>
      </c>
      <c r="N298" s="64">
        <v>413.88065000000006</v>
      </c>
      <c r="O298" s="64">
        <v>490.68786</v>
      </c>
      <c r="P298" s="64">
        <v>431.16140000000001</v>
      </c>
      <c r="Q298" s="64">
        <v>490.68786</v>
      </c>
      <c r="R298" s="64">
        <v>363.81081</v>
      </c>
      <c r="S298" s="64">
        <v>490.68786</v>
      </c>
      <c r="T298" s="64">
        <v>327.09816000000001</v>
      </c>
    </row>
    <row r="299" spans="1:20" hidden="1" x14ac:dyDescent="0.15">
      <c r="A299" s="52" t="s">
        <v>749</v>
      </c>
      <c r="C299" s="57"/>
      <c r="D299" s="58" t="s">
        <v>241</v>
      </c>
      <c r="E299" s="64">
        <v>158.01535999999999</v>
      </c>
      <c r="F299" s="64">
        <v>113.64287</v>
      </c>
      <c r="G299" s="64">
        <v>125.61967</v>
      </c>
      <c r="H299" s="64">
        <v>112.91455999999999</v>
      </c>
      <c r="I299" s="64">
        <v>124.67950999999999</v>
      </c>
      <c r="J299" s="64">
        <v>97.466899999999995</v>
      </c>
      <c r="K299" s="64">
        <v>88.914780000000007</v>
      </c>
      <c r="L299" s="64">
        <v>93.0655</v>
      </c>
      <c r="M299" s="64">
        <v>84.329220000000007</v>
      </c>
      <c r="N299" s="64">
        <v>83.648750000000007</v>
      </c>
      <c r="O299" s="64">
        <v>93.0655</v>
      </c>
      <c r="P299" s="64">
        <v>84.878550000000004</v>
      </c>
      <c r="Q299" s="64">
        <v>93.0655</v>
      </c>
      <c r="R299" s="64">
        <v>75.978909999999999</v>
      </c>
      <c r="S299" s="64">
        <v>94.435880000000012</v>
      </c>
      <c r="T299" s="64">
        <v>78.549600000000012</v>
      </c>
    </row>
    <row r="300" spans="1:20" hidden="1" x14ac:dyDescent="0.15">
      <c r="A300" s="52" t="s">
        <v>749</v>
      </c>
      <c r="C300" s="57"/>
      <c r="D300" s="58" t="s">
        <v>242</v>
      </c>
      <c r="E300" s="64">
        <v>196.27514000000002</v>
      </c>
      <c r="F300" s="64">
        <v>196.27514000000002</v>
      </c>
      <c r="G300" s="64">
        <v>196.27514000000002</v>
      </c>
      <c r="H300" s="64">
        <v>196.27514000000002</v>
      </c>
      <c r="I300" s="64">
        <v>196.27514000000002</v>
      </c>
      <c r="J300" s="64">
        <v>196.27514000000002</v>
      </c>
      <c r="K300" s="64">
        <v>146.52713</v>
      </c>
      <c r="L300" s="64">
        <v>196.27514000000002</v>
      </c>
      <c r="M300" s="64">
        <v>150.71657000000002</v>
      </c>
      <c r="N300" s="64">
        <v>155.768</v>
      </c>
      <c r="O300" s="64">
        <v>196.27514000000002</v>
      </c>
      <c r="P300" s="64">
        <v>147.64309</v>
      </c>
      <c r="Q300" s="64">
        <v>196.27514000000002</v>
      </c>
      <c r="R300" s="64">
        <v>130.83927</v>
      </c>
      <c r="S300" s="64">
        <v>196.27514000000002</v>
      </c>
      <c r="T300" s="64">
        <v>130.83927</v>
      </c>
    </row>
    <row r="301" spans="1:20" hidden="1" x14ac:dyDescent="0.15">
      <c r="A301" s="52" t="s">
        <v>749</v>
      </c>
      <c r="C301" s="57"/>
      <c r="D301" s="58" t="s">
        <v>243</v>
      </c>
      <c r="E301" s="64">
        <v>19.216169999999998</v>
      </c>
      <c r="F301" s="64">
        <v>15.494389999999999</v>
      </c>
      <c r="G301" s="64">
        <v>15.462540000000001</v>
      </c>
      <c r="H301" s="64">
        <v>15.02744</v>
      </c>
      <c r="I301" s="64">
        <v>15.173170000000001</v>
      </c>
      <c r="J301" s="64">
        <v>13.137969999999999</v>
      </c>
      <c r="K301" s="64">
        <v>20.6645</v>
      </c>
      <c r="L301" s="64">
        <v>14.04752</v>
      </c>
      <c r="M301" s="64">
        <v>12.7934</v>
      </c>
      <c r="N301" s="64">
        <v>10.200040000000001</v>
      </c>
      <c r="O301" s="64">
        <v>13.973240000000001</v>
      </c>
      <c r="P301" s="64">
        <v>12.2685</v>
      </c>
      <c r="Q301" s="64">
        <v>13.729990000000001</v>
      </c>
      <c r="R301" s="64">
        <v>10.03389</v>
      </c>
      <c r="S301" s="64">
        <v>11.93197</v>
      </c>
      <c r="T301" s="64">
        <v>7.9155299999999995</v>
      </c>
    </row>
    <row r="302" spans="1:20" hidden="1" x14ac:dyDescent="0.15">
      <c r="A302" s="52" t="s">
        <v>749</v>
      </c>
      <c r="C302" s="57"/>
      <c r="D302" s="58" t="s">
        <v>244</v>
      </c>
      <c r="E302" s="64">
        <v>111.47774000000001</v>
      </c>
      <c r="F302" s="64">
        <v>111.47774000000001</v>
      </c>
      <c r="G302" s="64">
        <v>111.47774000000001</v>
      </c>
      <c r="H302" s="64">
        <v>111.47774000000001</v>
      </c>
      <c r="I302" s="64">
        <v>111.47774000000001</v>
      </c>
      <c r="J302" s="64">
        <v>111.47774000000001</v>
      </c>
      <c r="K302" s="64">
        <v>86.16203999999999</v>
      </c>
      <c r="L302" s="64">
        <v>111.47774000000001</v>
      </c>
      <c r="M302" s="64">
        <v>102.23564999999999</v>
      </c>
      <c r="N302" s="64">
        <v>90.032229999999998</v>
      </c>
      <c r="O302" s="64">
        <v>111.47774000000001</v>
      </c>
      <c r="P302" s="64">
        <v>102.96935000000001</v>
      </c>
      <c r="Q302" s="64">
        <v>111.47774000000001</v>
      </c>
      <c r="R302" s="64">
        <v>88.440820000000002</v>
      </c>
      <c r="S302" s="64">
        <v>111.47774000000001</v>
      </c>
      <c r="T302" s="64">
        <v>74.312339999999992</v>
      </c>
    </row>
    <row r="303" spans="1:20" x14ac:dyDescent="0.15">
      <c r="A303" s="52" t="s">
        <v>749</v>
      </c>
      <c r="B303" s="85" t="s">
        <v>758</v>
      </c>
      <c r="C303" s="57"/>
      <c r="D303" s="58" t="s">
        <v>484</v>
      </c>
      <c r="E303" s="64">
        <f>SUM(E304:E309)</f>
        <v>2353.5783299999998</v>
      </c>
      <c r="F303" s="64">
        <f t="shared" ref="F303:T303" si="6">SUM(F304:F309)</f>
        <v>2780.2314899999997</v>
      </c>
      <c r="G303" s="64">
        <f t="shared" si="6"/>
        <v>2429.2666099999997</v>
      </c>
      <c r="H303" s="64">
        <f t="shared" si="6"/>
        <v>2953.7438499999998</v>
      </c>
      <c r="I303" s="64">
        <f t="shared" si="6"/>
        <v>2348.8006399999995</v>
      </c>
      <c r="J303" s="64">
        <f t="shared" si="6"/>
        <v>2497.63825</v>
      </c>
      <c r="K303" s="64">
        <f t="shared" si="6"/>
        <v>2727.5954499999998</v>
      </c>
      <c r="L303" s="64">
        <f t="shared" si="6"/>
        <v>3131.6899299999995</v>
      </c>
      <c r="M303" s="64">
        <f t="shared" si="6"/>
        <v>2518.2426999999998</v>
      </c>
      <c r="N303" s="64">
        <f t="shared" si="6"/>
        <v>2767.3755200000005</v>
      </c>
      <c r="O303" s="64">
        <f t="shared" si="6"/>
        <v>3621.3013500000002</v>
      </c>
      <c r="P303" s="64">
        <f t="shared" si="6"/>
        <v>2887.0058899999999</v>
      </c>
      <c r="Q303" s="64">
        <f t="shared" si="6"/>
        <v>3827.02196</v>
      </c>
      <c r="R303" s="64">
        <f t="shared" si="6"/>
        <v>3507.8011700000006</v>
      </c>
      <c r="S303" s="64">
        <f t="shared" si="6"/>
        <v>3909.34247</v>
      </c>
      <c r="T303" s="64">
        <f t="shared" si="6"/>
        <v>5119.3990599999997</v>
      </c>
    </row>
    <row r="304" spans="1:20" hidden="1" x14ac:dyDescent="0.15">
      <c r="A304" s="52" t="s">
        <v>749</v>
      </c>
      <c r="C304" s="57"/>
      <c r="D304" s="58" t="s">
        <v>239</v>
      </c>
      <c r="E304" s="64">
        <v>873.55088000000001</v>
      </c>
      <c r="F304" s="64">
        <v>894.44632999999999</v>
      </c>
      <c r="G304" s="64">
        <v>825.35523999999998</v>
      </c>
      <c r="H304" s="64">
        <v>923.27420999999993</v>
      </c>
      <c r="I304" s="64">
        <v>840.58769999999993</v>
      </c>
      <c r="J304" s="64">
        <v>795.66806999999994</v>
      </c>
      <c r="K304" s="64">
        <v>1054.6365000000001</v>
      </c>
      <c r="L304" s="64">
        <v>893.54866000000004</v>
      </c>
      <c r="M304" s="64">
        <v>740.43962999999997</v>
      </c>
      <c r="N304" s="64">
        <v>837.40343000000007</v>
      </c>
      <c r="O304" s="64">
        <v>1006.90485</v>
      </c>
      <c r="P304" s="64">
        <v>766.42408999999998</v>
      </c>
      <c r="Q304" s="64">
        <v>1002.3870899999999</v>
      </c>
      <c r="R304" s="64">
        <v>932.13427000000001</v>
      </c>
      <c r="S304" s="64">
        <v>1022.6503</v>
      </c>
      <c r="T304" s="64">
        <v>1523.8295000000001</v>
      </c>
    </row>
    <row r="305" spans="1:20" hidden="1" x14ac:dyDescent="0.15">
      <c r="A305" s="52" t="s">
        <v>749</v>
      </c>
      <c r="C305" s="57"/>
      <c r="D305" s="58" t="s">
        <v>245</v>
      </c>
      <c r="E305" s="64">
        <v>765.02692000000002</v>
      </c>
      <c r="F305" s="64">
        <v>1009.9404499999999</v>
      </c>
      <c r="G305" s="64">
        <v>852.08183999999994</v>
      </c>
      <c r="H305" s="64">
        <v>1089.46552</v>
      </c>
      <c r="I305" s="64">
        <v>795.66068999999993</v>
      </c>
      <c r="J305" s="64">
        <v>921.12277000000006</v>
      </c>
      <c r="K305" s="64">
        <v>879.46807000000001</v>
      </c>
      <c r="L305" s="64">
        <v>1212.77034</v>
      </c>
      <c r="M305" s="64">
        <v>963.61267000000009</v>
      </c>
      <c r="N305" s="64">
        <v>1048.8158600000002</v>
      </c>
      <c r="O305" s="64">
        <v>1416.7660700000001</v>
      </c>
      <c r="P305" s="64">
        <v>1150.2765400000001</v>
      </c>
      <c r="Q305" s="64">
        <v>1531.1075600000001</v>
      </c>
      <c r="R305" s="64">
        <v>1395.2101100000002</v>
      </c>
      <c r="S305" s="64">
        <v>1567.20523</v>
      </c>
      <c r="T305" s="64">
        <v>1940.73803</v>
      </c>
    </row>
    <row r="306" spans="1:20" hidden="1" x14ac:dyDescent="0.15">
      <c r="A306" s="52" t="s">
        <v>749</v>
      </c>
      <c r="C306" s="57"/>
      <c r="D306" s="58" t="s">
        <v>246</v>
      </c>
      <c r="E306" s="64">
        <v>205.22609</v>
      </c>
      <c r="F306" s="64">
        <v>210.53276000000002</v>
      </c>
      <c r="G306" s="64">
        <v>190.56439000000003</v>
      </c>
      <c r="H306" s="64">
        <v>224.34071</v>
      </c>
      <c r="I306" s="64">
        <v>188.92085</v>
      </c>
      <c r="J306" s="64">
        <v>178.46879000000001</v>
      </c>
      <c r="K306" s="64">
        <v>193.27961999999999</v>
      </c>
      <c r="L306" s="64">
        <v>230.01808</v>
      </c>
      <c r="M306" s="64">
        <v>182.762</v>
      </c>
      <c r="N306" s="64">
        <v>198.92193</v>
      </c>
      <c r="O306" s="64">
        <v>268.70859999999999</v>
      </c>
      <c r="P306" s="64">
        <v>218.1653</v>
      </c>
      <c r="Q306" s="64">
        <v>290.39497999999998</v>
      </c>
      <c r="R306" s="64">
        <v>269.68862000000001</v>
      </c>
      <c r="S306" s="64">
        <v>298.44727</v>
      </c>
      <c r="T306" s="64">
        <v>390.66214000000002</v>
      </c>
    </row>
    <row r="307" spans="1:20" hidden="1" x14ac:dyDescent="0.15">
      <c r="A307" s="52" t="s">
        <v>749</v>
      </c>
      <c r="C307" s="57"/>
      <c r="D307" s="58" t="s">
        <v>247</v>
      </c>
      <c r="E307" s="64">
        <v>306.01077000000004</v>
      </c>
      <c r="F307" s="64">
        <v>403.97618</v>
      </c>
      <c r="G307" s="64">
        <v>340.83272999999997</v>
      </c>
      <c r="H307" s="64">
        <v>435.78621000000004</v>
      </c>
      <c r="I307" s="64">
        <v>318.26428000000004</v>
      </c>
      <c r="J307" s="64">
        <v>368.44911000000002</v>
      </c>
      <c r="K307" s="64">
        <v>353.21868000000001</v>
      </c>
      <c r="L307" s="64">
        <v>485.10814000000005</v>
      </c>
      <c r="M307" s="64">
        <v>385.44506999999999</v>
      </c>
      <c r="N307" s="64">
        <v>419.52634999999998</v>
      </c>
      <c r="O307" s="64">
        <v>566.70643000000007</v>
      </c>
      <c r="P307" s="64">
        <v>460.11061999999998</v>
      </c>
      <c r="Q307" s="64">
        <v>612.44302000000005</v>
      </c>
      <c r="R307" s="64">
        <v>558.08404000000007</v>
      </c>
      <c r="S307" s="64">
        <v>626.88208999999995</v>
      </c>
      <c r="T307" s="64">
        <v>776.29521</v>
      </c>
    </row>
    <row r="308" spans="1:20" hidden="1" x14ac:dyDescent="0.15">
      <c r="A308" s="52" t="s">
        <v>749</v>
      </c>
      <c r="C308" s="57"/>
      <c r="D308" s="58" t="s">
        <v>248</v>
      </c>
      <c r="E308" s="64">
        <v>29.95975</v>
      </c>
      <c r="F308" s="64">
        <v>31.89076</v>
      </c>
      <c r="G308" s="64">
        <v>26.850770000000001</v>
      </c>
      <c r="H308" s="64">
        <v>33.36515</v>
      </c>
      <c r="I308" s="64">
        <v>24.603619999999999</v>
      </c>
      <c r="J308" s="64">
        <v>24.662689999999998</v>
      </c>
      <c r="K308" s="64">
        <v>47.189160000000001</v>
      </c>
      <c r="L308" s="64">
        <v>34.719449999999995</v>
      </c>
      <c r="M308" s="64">
        <v>27.063369999999999</v>
      </c>
      <c r="N308" s="64">
        <v>24.430959999999999</v>
      </c>
      <c r="O308" s="64">
        <v>40.345030000000001</v>
      </c>
      <c r="P308" s="64">
        <v>30.701840000000001</v>
      </c>
      <c r="Q308" s="64">
        <v>42.842080000000003</v>
      </c>
      <c r="R308" s="64">
        <v>35.710989999999995</v>
      </c>
      <c r="S308" s="64">
        <v>38.109440000000006</v>
      </c>
      <c r="T308" s="64">
        <v>46.964370000000002</v>
      </c>
    </row>
    <row r="309" spans="1:20" hidden="1" x14ac:dyDescent="0.15">
      <c r="A309" s="52" t="s">
        <v>749</v>
      </c>
      <c r="C309" s="57"/>
      <c r="D309" s="58" t="s">
        <v>249</v>
      </c>
      <c r="E309" s="64">
        <v>173.80392000000001</v>
      </c>
      <c r="F309" s="64">
        <v>229.44501000000002</v>
      </c>
      <c r="G309" s="64">
        <v>193.58164000000002</v>
      </c>
      <c r="H309" s="64">
        <v>247.51204999999999</v>
      </c>
      <c r="I309" s="64">
        <v>180.76349999999999</v>
      </c>
      <c r="J309" s="64">
        <v>209.26682000000002</v>
      </c>
      <c r="K309" s="64">
        <v>199.80342000000002</v>
      </c>
      <c r="L309" s="64">
        <v>275.52526</v>
      </c>
      <c r="M309" s="64">
        <v>218.91996</v>
      </c>
      <c r="N309" s="64">
        <v>238.27698999999998</v>
      </c>
      <c r="O309" s="64">
        <v>321.87036999999998</v>
      </c>
      <c r="P309" s="64">
        <v>261.32749999999999</v>
      </c>
      <c r="Q309" s="64">
        <v>347.84722999999997</v>
      </c>
      <c r="R309" s="64">
        <v>316.97314</v>
      </c>
      <c r="S309" s="64">
        <v>356.04814000000005</v>
      </c>
      <c r="T309" s="64">
        <v>440.90980999999999</v>
      </c>
    </row>
    <row r="310" spans="1:20" hidden="1" x14ac:dyDescent="0.15">
      <c r="A310" s="52" t="s">
        <v>749</v>
      </c>
      <c r="C310" s="57"/>
      <c r="D310" s="55" t="s">
        <v>485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x14ac:dyDescent="0.15">
      <c r="A311" s="52" t="s">
        <v>749</v>
      </c>
      <c r="B311" s="85" t="s">
        <v>759</v>
      </c>
      <c r="C311" s="57"/>
      <c r="D311" s="58" t="s">
        <v>486</v>
      </c>
      <c r="E311" s="66">
        <f>SUMPRODUCT(E297:E302,E312:E317)/E296</f>
        <v>2.7441375278352562</v>
      </c>
      <c r="F311" s="66">
        <f t="shared" ref="F311:T311" si="7">SUMPRODUCT(F297:F302,F312:F317)/F296</f>
        <v>2.752264341242908</v>
      </c>
      <c r="G311" s="66">
        <f t="shared" si="7"/>
        <v>2.7799504280288772</v>
      </c>
      <c r="H311" s="66">
        <f t="shared" si="7"/>
        <v>2.771854521011373</v>
      </c>
      <c r="I311" s="66">
        <f t="shared" si="7"/>
        <v>2.8075734740292102</v>
      </c>
      <c r="J311" s="66">
        <f t="shared" si="7"/>
        <v>2.8161348792790624</v>
      </c>
      <c r="K311" s="66">
        <f t="shared" si="7"/>
        <v>2.769474002632339</v>
      </c>
      <c r="L311" s="66">
        <f t="shared" si="7"/>
        <v>2.772555530137113</v>
      </c>
      <c r="M311" s="66">
        <f t="shared" si="7"/>
        <v>2.8506226195180862</v>
      </c>
      <c r="N311" s="66">
        <f t="shared" si="7"/>
        <v>2.8296741126303147</v>
      </c>
      <c r="O311" s="66">
        <f t="shared" si="7"/>
        <v>2.7750032892705527</v>
      </c>
      <c r="P311" s="66">
        <f t="shared" si="7"/>
        <v>2.8631121261626471</v>
      </c>
      <c r="Q311" s="66">
        <f t="shared" si="7"/>
        <v>2.7905240952053036</v>
      </c>
      <c r="R311" s="66">
        <f t="shared" si="7"/>
        <v>2.8584111315476117</v>
      </c>
      <c r="S311" s="66">
        <f t="shared" si="7"/>
        <v>2.8231489394478033</v>
      </c>
      <c r="T311" s="66">
        <f t="shared" si="7"/>
        <v>2.8283117552246337</v>
      </c>
    </row>
    <row r="312" spans="1:20" hidden="1" x14ac:dyDescent="0.15">
      <c r="A312" s="52" t="s">
        <v>749</v>
      </c>
      <c r="C312" s="57"/>
      <c r="D312" s="58" t="s">
        <v>579</v>
      </c>
      <c r="E312" s="64">
        <v>2.5</v>
      </c>
      <c r="F312" s="64">
        <v>2.5</v>
      </c>
      <c r="G312" s="64">
        <v>2.5</v>
      </c>
      <c r="H312" s="64">
        <v>2.5</v>
      </c>
      <c r="I312" s="64">
        <v>2.5</v>
      </c>
      <c r="J312" s="64">
        <v>2.5</v>
      </c>
      <c r="K312" s="64">
        <v>2.5</v>
      </c>
      <c r="L312" s="64">
        <v>2.5</v>
      </c>
      <c r="M312" s="64">
        <v>2.5</v>
      </c>
      <c r="N312" s="64">
        <v>2.5</v>
      </c>
      <c r="O312" s="64">
        <v>2.5</v>
      </c>
      <c r="P312" s="64">
        <v>2.5</v>
      </c>
      <c r="Q312" s="64">
        <v>2.5</v>
      </c>
      <c r="R312" s="64">
        <v>2.5</v>
      </c>
      <c r="S312" s="64">
        <v>2.5</v>
      </c>
      <c r="T312" s="64">
        <v>2.5</v>
      </c>
    </row>
    <row r="313" spans="1:20" hidden="1" x14ac:dyDescent="0.15">
      <c r="A313" s="52" t="s">
        <v>749</v>
      </c>
      <c r="C313" s="57"/>
      <c r="D313" s="58" t="s">
        <v>240</v>
      </c>
      <c r="E313" s="66">
        <v>3.13</v>
      </c>
      <c r="F313" s="66">
        <v>3.13</v>
      </c>
      <c r="G313" s="66">
        <v>3.13</v>
      </c>
      <c r="H313" s="66">
        <v>3.13</v>
      </c>
      <c r="I313" s="66">
        <v>3.13</v>
      </c>
      <c r="J313" s="66">
        <v>3.13</v>
      </c>
      <c r="K313" s="66">
        <v>3.13</v>
      </c>
      <c r="L313" s="66">
        <v>3.13</v>
      </c>
      <c r="M313" s="66">
        <v>3.13</v>
      </c>
      <c r="N313" s="66">
        <v>3.13</v>
      </c>
      <c r="O313" s="66">
        <v>3.13</v>
      </c>
      <c r="P313" s="66">
        <v>3.13</v>
      </c>
      <c r="Q313" s="66">
        <v>3.13</v>
      </c>
      <c r="R313" s="66">
        <v>3.13</v>
      </c>
      <c r="S313" s="66">
        <v>3.13</v>
      </c>
      <c r="T313" s="66">
        <v>3.13</v>
      </c>
    </row>
    <row r="314" spans="1:20" hidden="1" x14ac:dyDescent="0.15">
      <c r="A314" s="52" t="s">
        <v>749</v>
      </c>
      <c r="C314" s="57"/>
      <c r="D314" s="58" t="s">
        <v>241</v>
      </c>
      <c r="E314" s="66">
        <v>3.23</v>
      </c>
      <c r="F314" s="66">
        <v>3.23</v>
      </c>
      <c r="G314" s="66">
        <v>3.23</v>
      </c>
      <c r="H314" s="66">
        <v>3.23</v>
      </c>
      <c r="I314" s="66">
        <v>3.23</v>
      </c>
      <c r="J314" s="66">
        <v>3.23</v>
      </c>
      <c r="K314" s="66">
        <v>3.23</v>
      </c>
      <c r="L314" s="66">
        <v>3.23</v>
      </c>
      <c r="M314" s="66">
        <v>3.23</v>
      </c>
      <c r="N314" s="66">
        <v>3.23</v>
      </c>
      <c r="O314" s="66">
        <v>3.23</v>
      </c>
      <c r="P314" s="66">
        <v>3.23</v>
      </c>
      <c r="Q314" s="66">
        <v>3.23</v>
      </c>
      <c r="R314" s="66">
        <v>3.23</v>
      </c>
      <c r="S314" s="66">
        <v>3.23</v>
      </c>
      <c r="T314" s="66">
        <v>3.23</v>
      </c>
    </row>
    <row r="315" spans="1:20" hidden="1" x14ac:dyDescent="0.15">
      <c r="A315" s="52" t="s">
        <v>749</v>
      </c>
      <c r="C315" s="57"/>
      <c r="D315" s="58" t="s">
        <v>242</v>
      </c>
      <c r="E315" s="66">
        <v>3.23</v>
      </c>
      <c r="F315" s="66">
        <v>3.23</v>
      </c>
      <c r="G315" s="66">
        <v>3.23</v>
      </c>
      <c r="H315" s="66">
        <v>3.23</v>
      </c>
      <c r="I315" s="66">
        <v>3.23</v>
      </c>
      <c r="J315" s="66">
        <v>3.23</v>
      </c>
      <c r="K315" s="66">
        <v>3.23</v>
      </c>
      <c r="L315" s="66">
        <v>3.23</v>
      </c>
      <c r="M315" s="66">
        <v>3.23</v>
      </c>
      <c r="N315" s="66">
        <v>3.23</v>
      </c>
      <c r="O315" s="66">
        <v>3.23</v>
      </c>
      <c r="P315" s="66">
        <v>3.23</v>
      </c>
      <c r="Q315" s="66">
        <v>3.23</v>
      </c>
      <c r="R315" s="66">
        <v>3.23</v>
      </c>
      <c r="S315" s="66">
        <v>3.23</v>
      </c>
      <c r="T315" s="66">
        <v>3.23</v>
      </c>
    </row>
    <row r="316" spans="1:20" hidden="1" x14ac:dyDescent="0.15">
      <c r="A316" s="52" t="s">
        <v>749</v>
      </c>
      <c r="C316" s="57"/>
      <c r="D316" s="58" t="s">
        <v>243</v>
      </c>
      <c r="E316" s="66">
        <v>3.5</v>
      </c>
      <c r="F316" s="66">
        <v>3.67</v>
      </c>
      <c r="G316" s="66">
        <v>3.67</v>
      </c>
      <c r="H316" s="66">
        <v>3.67</v>
      </c>
      <c r="I316" s="66">
        <v>3.67</v>
      </c>
      <c r="J316" s="66">
        <v>3.67</v>
      </c>
      <c r="K316" s="66">
        <v>3.5</v>
      </c>
      <c r="L316" s="66">
        <v>3.67</v>
      </c>
      <c r="M316" s="66">
        <v>3.67</v>
      </c>
      <c r="N316" s="66">
        <v>3.67</v>
      </c>
      <c r="O316" s="66">
        <v>3.67</v>
      </c>
      <c r="P316" s="66">
        <v>3.67</v>
      </c>
      <c r="Q316" s="66">
        <v>3.67</v>
      </c>
      <c r="R316" s="66">
        <v>3.67</v>
      </c>
      <c r="S316" s="66">
        <v>3.67</v>
      </c>
      <c r="T316" s="66">
        <v>3.67</v>
      </c>
    </row>
    <row r="317" spans="1:20" hidden="1" x14ac:dyDescent="0.15">
      <c r="A317" s="52" t="s">
        <v>749</v>
      </c>
      <c r="C317" s="57"/>
      <c r="D317" s="58" t="s">
        <v>244</v>
      </c>
      <c r="E317" s="66">
        <v>3.23</v>
      </c>
      <c r="F317" s="66">
        <v>3.23</v>
      </c>
      <c r="G317" s="66">
        <v>3.23</v>
      </c>
      <c r="H317" s="66">
        <v>3.23</v>
      </c>
      <c r="I317" s="66">
        <v>3.23</v>
      </c>
      <c r="J317" s="66">
        <v>3.23</v>
      </c>
      <c r="K317" s="66">
        <v>3.23</v>
      </c>
      <c r="L317" s="66">
        <v>3.23</v>
      </c>
      <c r="M317" s="66">
        <v>3.23</v>
      </c>
      <c r="N317" s="66">
        <v>3.23</v>
      </c>
      <c r="O317" s="66">
        <v>3.23</v>
      </c>
      <c r="P317" s="66">
        <v>3.23</v>
      </c>
      <c r="Q317" s="66">
        <v>3.23</v>
      </c>
      <c r="R317" s="66">
        <v>3.23</v>
      </c>
      <c r="S317" s="66">
        <v>3.23</v>
      </c>
      <c r="T317" s="66">
        <v>3.23</v>
      </c>
    </row>
    <row r="318" spans="1:20" x14ac:dyDescent="0.15">
      <c r="A318" s="52" t="s">
        <v>749</v>
      </c>
      <c r="B318" s="85" t="s">
        <v>760</v>
      </c>
      <c r="C318" s="57"/>
      <c r="D318" s="58" t="s">
        <v>487</v>
      </c>
      <c r="E318" s="66">
        <f>SUMPRODUCT(E304:E309,E319:E324)/E303</f>
        <v>0.75056189950559238</v>
      </c>
      <c r="F318" s="66">
        <f t="shared" ref="F318:T318" si="8">SUMPRODUCT(F304:F309,F319:F324)/F303</f>
        <v>0.75449209123230254</v>
      </c>
      <c r="G318" s="66">
        <f t="shared" si="8"/>
        <v>0.75304066851682472</v>
      </c>
      <c r="H318" s="66">
        <f t="shared" si="8"/>
        <v>0.75521970843883435</v>
      </c>
      <c r="I318" s="66">
        <f t="shared" si="8"/>
        <v>0.75157913597979964</v>
      </c>
      <c r="J318" s="66">
        <f t="shared" si="8"/>
        <v>0.75471203373827267</v>
      </c>
      <c r="K318" s="66">
        <f t="shared" si="8"/>
        <v>0.7494136691715042</v>
      </c>
      <c r="L318" s="66">
        <f t="shared" si="8"/>
        <v>0.75739574945722699</v>
      </c>
      <c r="M318" s="66">
        <f t="shared" si="8"/>
        <v>0.75669251537987192</v>
      </c>
      <c r="N318" s="66">
        <f t="shared" si="8"/>
        <v>0.75596869137586353</v>
      </c>
      <c r="O318" s="66">
        <f t="shared" si="8"/>
        <v>0.75797877622087428</v>
      </c>
      <c r="P318" s="66">
        <f t="shared" si="8"/>
        <v>0.7589747950947201</v>
      </c>
      <c r="Q318" s="66">
        <f t="shared" si="8"/>
        <v>0.75927001035551933</v>
      </c>
      <c r="R318" s="66">
        <f t="shared" si="8"/>
        <v>0.75894506609107493</v>
      </c>
      <c r="S318" s="66">
        <f t="shared" si="8"/>
        <v>0.75926765541213892</v>
      </c>
      <c r="T318" s="66">
        <f t="shared" si="8"/>
        <v>0.75637084525307563</v>
      </c>
    </row>
    <row r="319" spans="1:20" hidden="1" x14ac:dyDescent="0.15">
      <c r="A319" s="52" t="s">
        <v>749</v>
      </c>
      <c r="C319" s="57"/>
      <c r="D319" s="58" t="s">
        <v>239</v>
      </c>
      <c r="E319" s="66">
        <v>0.7</v>
      </c>
      <c r="F319" s="66">
        <v>0.7</v>
      </c>
      <c r="G319" s="66">
        <v>0.7</v>
      </c>
      <c r="H319" s="66">
        <v>0.7</v>
      </c>
      <c r="I319" s="66">
        <v>0.7</v>
      </c>
      <c r="J319" s="66">
        <v>0.7</v>
      </c>
      <c r="K319" s="66">
        <v>0.7</v>
      </c>
      <c r="L319" s="66">
        <v>0.7</v>
      </c>
      <c r="M319" s="66">
        <v>0.7</v>
      </c>
      <c r="N319" s="66">
        <v>0.7</v>
      </c>
      <c r="O319" s="66">
        <v>0.7</v>
      </c>
      <c r="P319" s="66">
        <v>0.7</v>
      </c>
      <c r="Q319" s="66">
        <v>0.7</v>
      </c>
      <c r="R319" s="66">
        <v>0.7</v>
      </c>
      <c r="S319" s="66">
        <v>0.7</v>
      </c>
      <c r="T319" s="66">
        <v>0.7</v>
      </c>
    </row>
    <row r="320" spans="1:20" hidden="1" x14ac:dyDescent="0.15">
      <c r="A320" s="52" t="s">
        <v>749</v>
      </c>
      <c r="C320" s="57"/>
      <c r="D320" s="58" t="s">
        <v>245</v>
      </c>
      <c r="E320" s="66">
        <v>0.78</v>
      </c>
      <c r="F320" s="66">
        <v>0.78</v>
      </c>
      <c r="G320" s="66">
        <v>0.78</v>
      </c>
      <c r="H320" s="66">
        <v>0.78</v>
      </c>
      <c r="I320" s="66">
        <v>0.78</v>
      </c>
      <c r="J320" s="66">
        <v>0.78</v>
      </c>
      <c r="K320" s="66">
        <v>0.78</v>
      </c>
      <c r="L320" s="66">
        <v>0.78</v>
      </c>
      <c r="M320" s="66">
        <v>0.78</v>
      </c>
      <c r="N320" s="66">
        <v>0.78</v>
      </c>
      <c r="O320" s="66">
        <v>0.78</v>
      </c>
      <c r="P320" s="66">
        <v>0.78</v>
      </c>
      <c r="Q320" s="66">
        <v>0.78</v>
      </c>
      <c r="R320" s="66">
        <v>0.78</v>
      </c>
      <c r="S320" s="66">
        <v>0.78</v>
      </c>
      <c r="T320" s="66">
        <v>0.78</v>
      </c>
    </row>
    <row r="321" spans="1:20" hidden="1" x14ac:dyDescent="0.15">
      <c r="A321" s="52" t="s">
        <v>749</v>
      </c>
      <c r="C321" s="57"/>
      <c r="D321" s="58" t="s">
        <v>246</v>
      </c>
      <c r="E321" s="66">
        <v>0.78</v>
      </c>
      <c r="F321" s="66">
        <v>0.78</v>
      </c>
      <c r="G321" s="66">
        <v>0.78</v>
      </c>
      <c r="H321" s="66">
        <v>0.78</v>
      </c>
      <c r="I321" s="66">
        <v>0.78</v>
      </c>
      <c r="J321" s="66">
        <v>0.78</v>
      </c>
      <c r="K321" s="66">
        <v>0.78</v>
      </c>
      <c r="L321" s="66">
        <v>0.78</v>
      </c>
      <c r="M321" s="66">
        <v>0.78</v>
      </c>
      <c r="N321" s="66">
        <v>0.78</v>
      </c>
      <c r="O321" s="66">
        <v>0.78</v>
      </c>
      <c r="P321" s="66">
        <v>0.78</v>
      </c>
      <c r="Q321" s="66">
        <v>0.78</v>
      </c>
      <c r="R321" s="66">
        <v>0.78</v>
      </c>
      <c r="S321" s="66">
        <v>0.78</v>
      </c>
      <c r="T321" s="66">
        <v>0.78</v>
      </c>
    </row>
    <row r="322" spans="1:20" hidden="1" x14ac:dyDescent="0.15">
      <c r="A322" s="52" t="s">
        <v>749</v>
      </c>
      <c r="C322" s="57"/>
      <c r="D322" s="58" t="s">
        <v>247</v>
      </c>
      <c r="E322" s="66">
        <v>0.78</v>
      </c>
      <c r="F322" s="66">
        <v>0.78</v>
      </c>
      <c r="G322" s="66">
        <v>0.78</v>
      </c>
      <c r="H322" s="66">
        <v>0.78</v>
      </c>
      <c r="I322" s="66">
        <v>0.78</v>
      </c>
      <c r="J322" s="66">
        <v>0.78</v>
      </c>
      <c r="K322" s="66">
        <v>0.78</v>
      </c>
      <c r="L322" s="66">
        <v>0.78</v>
      </c>
      <c r="M322" s="66">
        <v>0.78</v>
      </c>
      <c r="N322" s="66">
        <v>0.78</v>
      </c>
      <c r="O322" s="66">
        <v>0.78</v>
      </c>
      <c r="P322" s="66">
        <v>0.78</v>
      </c>
      <c r="Q322" s="66">
        <v>0.78</v>
      </c>
      <c r="R322" s="66">
        <v>0.78</v>
      </c>
      <c r="S322" s="66">
        <v>0.78</v>
      </c>
      <c r="T322" s="66">
        <v>0.78</v>
      </c>
    </row>
    <row r="323" spans="1:20" hidden="1" x14ac:dyDescent="0.15">
      <c r="A323" s="52" t="s">
        <v>749</v>
      </c>
      <c r="C323" s="57"/>
      <c r="D323" s="58" t="s">
        <v>248</v>
      </c>
      <c r="E323" s="66">
        <v>0.8</v>
      </c>
      <c r="F323" s="66">
        <v>0.8</v>
      </c>
      <c r="G323" s="66">
        <v>0.8</v>
      </c>
      <c r="H323" s="66">
        <v>0.8</v>
      </c>
      <c r="I323" s="66">
        <v>0.8</v>
      </c>
      <c r="J323" s="66">
        <v>0.8</v>
      </c>
      <c r="K323" s="66">
        <v>0.8</v>
      </c>
      <c r="L323" s="66">
        <v>0.8</v>
      </c>
      <c r="M323" s="66">
        <v>0.8</v>
      </c>
      <c r="N323" s="66">
        <v>0.8</v>
      </c>
      <c r="O323" s="66">
        <v>0.8</v>
      </c>
      <c r="P323" s="66">
        <v>0.8</v>
      </c>
      <c r="Q323" s="66">
        <v>0.8</v>
      </c>
      <c r="R323" s="66">
        <v>0.8</v>
      </c>
      <c r="S323" s="66">
        <v>0.8</v>
      </c>
      <c r="T323" s="66">
        <v>0.8</v>
      </c>
    </row>
    <row r="324" spans="1:20" hidden="1" x14ac:dyDescent="0.15">
      <c r="A324" s="52" t="s">
        <v>749</v>
      </c>
      <c r="C324" s="57"/>
      <c r="D324" s="58" t="s">
        <v>249</v>
      </c>
      <c r="E324" s="66">
        <v>0.78</v>
      </c>
      <c r="F324" s="66">
        <v>0.78</v>
      </c>
      <c r="G324" s="66">
        <v>0.78</v>
      </c>
      <c r="H324" s="66">
        <v>0.78</v>
      </c>
      <c r="I324" s="66">
        <v>0.78</v>
      </c>
      <c r="J324" s="66">
        <v>0.78</v>
      </c>
      <c r="K324" s="66">
        <v>0.78</v>
      </c>
      <c r="L324" s="66">
        <v>0.78</v>
      </c>
      <c r="M324" s="66">
        <v>0.78</v>
      </c>
      <c r="N324" s="66">
        <v>0.78</v>
      </c>
      <c r="O324" s="66">
        <v>0.78</v>
      </c>
      <c r="P324" s="66">
        <v>0.78</v>
      </c>
      <c r="Q324" s="66">
        <v>0.78</v>
      </c>
      <c r="R324" s="66">
        <v>0.78</v>
      </c>
      <c r="S324" s="66">
        <v>0.78</v>
      </c>
      <c r="T324" s="66">
        <v>0.78</v>
      </c>
    </row>
    <row r="325" spans="1:20" hidden="1" x14ac:dyDescent="0.15">
      <c r="A325" s="52" t="s">
        <v>749</v>
      </c>
      <c r="C325" s="57"/>
      <c r="D325" s="55" t="s">
        <v>488</v>
      </c>
    </row>
    <row r="326" spans="1:20" s="64" customFormat="1" hidden="1" x14ac:dyDescent="0.15">
      <c r="A326" s="52" t="s">
        <v>749</v>
      </c>
      <c r="C326" s="83"/>
      <c r="D326" s="58" t="s">
        <v>254</v>
      </c>
      <c r="E326" s="66" t="s">
        <v>489</v>
      </c>
      <c r="F326" s="64" t="s">
        <v>489</v>
      </c>
      <c r="G326" s="67" t="s">
        <v>395</v>
      </c>
      <c r="H326" s="64" t="s">
        <v>489</v>
      </c>
      <c r="I326" s="67" t="s">
        <v>395</v>
      </c>
      <c r="J326" s="67" t="s">
        <v>395</v>
      </c>
      <c r="K326" s="67" t="s">
        <v>395</v>
      </c>
      <c r="L326" s="64" t="s">
        <v>489</v>
      </c>
      <c r="M326" s="67" t="s">
        <v>395</v>
      </c>
      <c r="N326" s="67" t="s">
        <v>395</v>
      </c>
      <c r="O326" s="67" t="s">
        <v>395</v>
      </c>
      <c r="P326" s="67" t="s">
        <v>395</v>
      </c>
      <c r="Q326" s="67" t="s">
        <v>395</v>
      </c>
      <c r="R326" s="67" t="s">
        <v>395</v>
      </c>
      <c r="S326" s="67" t="s">
        <v>395</v>
      </c>
      <c r="T326" s="67" t="s">
        <v>395</v>
      </c>
    </row>
    <row r="327" spans="1:20" s="64" customFormat="1" hidden="1" x14ac:dyDescent="0.15">
      <c r="A327" s="52" t="s">
        <v>749</v>
      </c>
      <c r="C327" s="83"/>
      <c r="D327" s="58" t="s">
        <v>255</v>
      </c>
      <c r="E327" s="66" t="s">
        <v>489</v>
      </c>
      <c r="F327" s="64" t="s">
        <v>489</v>
      </c>
      <c r="G327" s="67" t="s">
        <v>395</v>
      </c>
      <c r="H327" s="64" t="s">
        <v>489</v>
      </c>
      <c r="I327" s="67" t="s">
        <v>395</v>
      </c>
      <c r="J327" s="67" t="s">
        <v>395</v>
      </c>
      <c r="K327" s="67" t="s">
        <v>395</v>
      </c>
      <c r="L327" s="64" t="s">
        <v>489</v>
      </c>
      <c r="M327" s="67" t="s">
        <v>395</v>
      </c>
      <c r="N327" s="67" t="s">
        <v>395</v>
      </c>
      <c r="O327" s="67" t="s">
        <v>395</v>
      </c>
      <c r="P327" s="67" t="s">
        <v>395</v>
      </c>
      <c r="Q327" s="67" t="s">
        <v>395</v>
      </c>
      <c r="R327" s="67" t="s">
        <v>395</v>
      </c>
      <c r="S327" s="67" t="s">
        <v>395</v>
      </c>
      <c r="T327" s="67" t="s">
        <v>395</v>
      </c>
    </row>
    <row r="328" spans="1:20" s="64" customFormat="1" hidden="1" x14ac:dyDescent="0.15">
      <c r="A328" s="52" t="s">
        <v>749</v>
      </c>
      <c r="C328" s="83"/>
      <c r="D328" s="58" t="s">
        <v>256</v>
      </c>
      <c r="E328" s="66" t="s">
        <v>489</v>
      </c>
      <c r="F328" s="64" t="s">
        <v>489</v>
      </c>
      <c r="G328" s="67" t="s">
        <v>395</v>
      </c>
      <c r="H328" s="64" t="s">
        <v>489</v>
      </c>
      <c r="I328" s="67" t="s">
        <v>395</v>
      </c>
      <c r="J328" s="67" t="s">
        <v>395</v>
      </c>
      <c r="K328" s="67" t="s">
        <v>395</v>
      </c>
      <c r="L328" s="64" t="s">
        <v>489</v>
      </c>
      <c r="M328" s="67" t="s">
        <v>395</v>
      </c>
      <c r="N328" s="67" t="s">
        <v>395</v>
      </c>
      <c r="O328" s="67" t="s">
        <v>395</v>
      </c>
      <c r="P328" s="67" t="s">
        <v>395</v>
      </c>
      <c r="Q328" s="67" t="s">
        <v>395</v>
      </c>
      <c r="R328" s="67" t="s">
        <v>395</v>
      </c>
      <c r="S328" s="67" t="s">
        <v>395</v>
      </c>
      <c r="T328" s="67" t="s">
        <v>395</v>
      </c>
    </row>
    <row r="329" spans="1:20" s="64" customFormat="1" hidden="1" x14ac:dyDescent="0.15">
      <c r="A329" s="52" t="s">
        <v>749</v>
      </c>
      <c r="C329" s="83"/>
      <c r="D329" s="58" t="s">
        <v>257</v>
      </c>
      <c r="E329" s="66" t="s">
        <v>489</v>
      </c>
      <c r="F329" s="64" t="s">
        <v>489</v>
      </c>
      <c r="G329" s="67" t="s">
        <v>489</v>
      </c>
      <c r="H329" s="64" t="s">
        <v>489</v>
      </c>
      <c r="I329" s="67" t="s">
        <v>489</v>
      </c>
      <c r="J329" s="67" t="s">
        <v>489</v>
      </c>
      <c r="K329" s="67" t="s">
        <v>395</v>
      </c>
      <c r="L329" s="64" t="s">
        <v>489</v>
      </c>
      <c r="M329" s="67" t="s">
        <v>489</v>
      </c>
      <c r="N329" s="67" t="s">
        <v>489</v>
      </c>
      <c r="O329" s="67" t="s">
        <v>489</v>
      </c>
      <c r="P329" s="67" t="s">
        <v>489</v>
      </c>
      <c r="Q329" s="67" t="s">
        <v>489</v>
      </c>
      <c r="R329" s="67" t="s">
        <v>489</v>
      </c>
      <c r="S329" s="67" t="s">
        <v>489</v>
      </c>
      <c r="T329" s="67" t="s">
        <v>489</v>
      </c>
    </row>
    <row r="330" spans="1:20" s="64" customFormat="1" hidden="1" x14ac:dyDescent="0.15">
      <c r="A330" s="52" t="s">
        <v>749</v>
      </c>
      <c r="C330" s="83"/>
      <c r="D330" s="58" t="s">
        <v>258</v>
      </c>
      <c r="E330" s="66" t="s">
        <v>489</v>
      </c>
      <c r="F330" s="64" t="s">
        <v>489</v>
      </c>
      <c r="G330" s="67" t="s">
        <v>395</v>
      </c>
      <c r="H330" s="64" t="s">
        <v>489</v>
      </c>
      <c r="I330" s="67" t="s">
        <v>395</v>
      </c>
      <c r="J330" s="67" t="s">
        <v>395</v>
      </c>
      <c r="K330" s="67" t="s">
        <v>395</v>
      </c>
      <c r="L330" s="64" t="s">
        <v>489</v>
      </c>
      <c r="M330" s="67" t="s">
        <v>395</v>
      </c>
      <c r="N330" s="67" t="s">
        <v>395</v>
      </c>
      <c r="O330" s="67" t="s">
        <v>395</v>
      </c>
      <c r="P330" s="67" t="s">
        <v>395</v>
      </c>
      <c r="Q330" s="67" t="s">
        <v>395</v>
      </c>
      <c r="R330" s="67" t="s">
        <v>395</v>
      </c>
      <c r="S330" s="67" t="s">
        <v>395</v>
      </c>
      <c r="T330" s="67" t="s">
        <v>395</v>
      </c>
    </row>
    <row r="331" spans="1:20" s="64" customFormat="1" hidden="1" x14ac:dyDescent="0.15">
      <c r="A331" s="52" t="s">
        <v>749</v>
      </c>
      <c r="C331" s="83"/>
      <c r="D331" s="58" t="s">
        <v>580</v>
      </c>
      <c r="E331" s="66" t="s">
        <v>489</v>
      </c>
      <c r="F331" s="64" t="s">
        <v>489</v>
      </c>
      <c r="G331" s="67" t="s">
        <v>395</v>
      </c>
      <c r="H331" s="64" t="s">
        <v>489</v>
      </c>
      <c r="I331" s="67" t="s">
        <v>395</v>
      </c>
      <c r="J331" s="67" t="s">
        <v>395</v>
      </c>
      <c r="K331" s="67" t="s">
        <v>395</v>
      </c>
      <c r="L331" s="64" t="s">
        <v>489</v>
      </c>
      <c r="M331" s="67" t="s">
        <v>395</v>
      </c>
      <c r="N331" s="67" t="s">
        <v>395</v>
      </c>
      <c r="O331" s="67" t="s">
        <v>395</v>
      </c>
      <c r="P331" s="67" t="s">
        <v>395</v>
      </c>
      <c r="Q331" s="67" t="s">
        <v>395</v>
      </c>
      <c r="R331" s="67" t="s">
        <v>395</v>
      </c>
      <c r="S331" s="67" t="s">
        <v>395</v>
      </c>
      <c r="T331" s="67" t="s">
        <v>395</v>
      </c>
    </row>
    <row r="332" spans="1:20" s="64" customFormat="1" hidden="1" x14ac:dyDescent="0.15">
      <c r="A332" s="52" t="s">
        <v>749</v>
      </c>
      <c r="C332" s="83"/>
      <c r="D332" s="58" t="s">
        <v>581</v>
      </c>
      <c r="E332" s="66" t="s">
        <v>489</v>
      </c>
      <c r="F332" s="64" t="s">
        <v>489</v>
      </c>
      <c r="G332" s="67" t="s">
        <v>395</v>
      </c>
      <c r="H332" s="64" t="s">
        <v>489</v>
      </c>
      <c r="I332" s="67" t="s">
        <v>395</v>
      </c>
      <c r="J332" s="67" t="s">
        <v>395</v>
      </c>
      <c r="K332" s="67" t="s">
        <v>395</v>
      </c>
      <c r="L332" s="64" t="s">
        <v>489</v>
      </c>
      <c r="M332" s="67" t="s">
        <v>395</v>
      </c>
      <c r="N332" s="67" t="s">
        <v>395</v>
      </c>
      <c r="O332" s="67" t="s">
        <v>395</v>
      </c>
      <c r="P332" s="67" t="s">
        <v>395</v>
      </c>
      <c r="Q332" s="67" t="s">
        <v>395</v>
      </c>
      <c r="R332" s="67" t="s">
        <v>395</v>
      </c>
      <c r="S332" s="67" t="s">
        <v>395</v>
      </c>
      <c r="T332" s="67" t="s">
        <v>395</v>
      </c>
    </row>
    <row r="333" spans="1:20" s="64" customFormat="1" hidden="1" x14ac:dyDescent="0.15">
      <c r="A333" s="52" t="s">
        <v>749</v>
      </c>
      <c r="C333" s="83"/>
      <c r="D333" s="58" t="s">
        <v>582</v>
      </c>
      <c r="E333" s="66" t="s">
        <v>489</v>
      </c>
      <c r="F333" s="64" t="s">
        <v>489</v>
      </c>
      <c r="G333" s="67" t="s">
        <v>395</v>
      </c>
      <c r="H333" s="64" t="s">
        <v>489</v>
      </c>
      <c r="I333" s="67" t="s">
        <v>395</v>
      </c>
      <c r="J333" s="67" t="s">
        <v>395</v>
      </c>
      <c r="K333" s="67" t="s">
        <v>395</v>
      </c>
      <c r="L333" s="64" t="s">
        <v>489</v>
      </c>
      <c r="M333" s="67" t="s">
        <v>395</v>
      </c>
      <c r="N333" s="67" t="s">
        <v>395</v>
      </c>
      <c r="O333" s="67" t="s">
        <v>395</v>
      </c>
      <c r="P333" s="67" t="s">
        <v>395</v>
      </c>
      <c r="Q333" s="67" t="s">
        <v>395</v>
      </c>
      <c r="R333" s="67" t="s">
        <v>395</v>
      </c>
      <c r="S333" s="67" t="s">
        <v>395</v>
      </c>
      <c r="T333" s="67" t="s">
        <v>395</v>
      </c>
    </row>
    <row r="334" spans="1:20" s="64" customFormat="1" hidden="1" x14ac:dyDescent="0.15">
      <c r="A334" s="52" t="s">
        <v>749</v>
      </c>
      <c r="C334" s="83"/>
      <c r="D334" s="58" t="s">
        <v>583</v>
      </c>
      <c r="E334" s="66" t="s">
        <v>489</v>
      </c>
      <c r="F334" s="64" t="s">
        <v>489</v>
      </c>
      <c r="G334" s="67" t="s">
        <v>395</v>
      </c>
      <c r="H334" s="64" t="s">
        <v>489</v>
      </c>
      <c r="I334" s="67" t="s">
        <v>395</v>
      </c>
      <c r="J334" s="67" t="s">
        <v>395</v>
      </c>
      <c r="K334" s="67" t="s">
        <v>395</v>
      </c>
      <c r="L334" s="64" t="s">
        <v>489</v>
      </c>
      <c r="M334" s="67" t="s">
        <v>395</v>
      </c>
      <c r="N334" s="67" t="s">
        <v>395</v>
      </c>
      <c r="O334" s="67" t="s">
        <v>395</v>
      </c>
      <c r="P334" s="67" t="s">
        <v>395</v>
      </c>
      <c r="Q334" s="67" t="s">
        <v>395</v>
      </c>
      <c r="R334" s="67" t="s">
        <v>395</v>
      </c>
      <c r="S334" s="67" t="s">
        <v>395</v>
      </c>
      <c r="T334" s="67" t="s">
        <v>395</v>
      </c>
    </row>
    <row r="335" spans="1:20" x14ac:dyDescent="0.15">
      <c r="A335" s="52" t="s">
        <v>749</v>
      </c>
      <c r="B335" s="52" t="s">
        <v>790</v>
      </c>
      <c r="C335" s="57"/>
      <c r="D335" s="55" t="s">
        <v>490</v>
      </c>
      <c r="E335" s="64">
        <f>SUM(E336:E348)</f>
        <v>99.42</v>
      </c>
      <c r="F335" s="64">
        <f t="shared" ref="F335:T335" si="9">SUM(F336:F348)</f>
        <v>86.6</v>
      </c>
      <c r="G335" s="64">
        <f t="shared" si="9"/>
        <v>90.06</v>
      </c>
      <c r="H335" s="64">
        <f t="shared" si="9"/>
        <v>85.450000000000017</v>
      </c>
      <c r="I335" s="64">
        <f t="shared" si="9"/>
        <v>94.3</v>
      </c>
      <c r="J335" s="64">
        <f t="shared" si="9"/>
        <v>84.54</v>
      </c>
      <c r="K335" s="64">
        <f t="shared" si="9"/>
        <v>102.96999999999998</v>
      </c>
      <c r="L335" s="64">
        <f t="shared" si="9"/>
        <v>79.079999999999984</v>
      </c>
      <c r="M335" s="64">
        <f t="shared" si="9"/>
        <v>80.14</v>
      </c>
      <c r="N335" s="64">
        <f t="shared" si="9"/>
        <v>81.239999999999995</v>
      </c>
      <c r="O335" s="64">
        <f t="shared" si="9"/>
        <v>78.3</v>
      </c>
      <c r="P335" s="64">
        <f t="shared" si="9"/>
        <v>75.069999999999993</v>
      </c>
      <c r="Q335" s="64">
        <f t="shared" si="9"/>
        <v>75.150000000000006</v>
      </c>
      <c r="R335" s="64">
        <f t="shared" si="9"/>
        <v>76.03</v>
      </c>
      <c r="S335" s="64">
        <f t="shared" si="9"/>
        <v>75.180000000000007</v>
      </c>
      <c r="T335" s="64">
        <f t="shared" si="9"/>
        <v>83.63000000000001</v>
      </c>
    </row>
    <row r="336" spans="1:20" hidden="1" x14ac:dyDescent="0.15">
      <c r="A336" s="52" t="s">
        <v>749</v>
      </c>
      <c r="C336" s="57"/>
      <c r="D336" s="58" t="s">
        <v>250</v>
      </c>
      <c r="E336" s="64">
        <v>0.3</v>
      </c>
      <c r="F336" s="64">
        <v>0.3</v>
      </c>
      <c r="G336" s="64">
        <v>0.3</v>
      </c>
      <c r="H336" s="64">
        <v>0.3</v>
      </c>
      <c r="I336" s="64">
        <v>0.3</v>
      </c>
      <c r="J336" s="64">
        <v>0.3</v>
      </c>
      <c r="K336" s="64">
        <v>0.3</v>
      </c>
      <c r="L336" s="64">
        <v>0.3</v>
      </c>
      <c r="M336" s="64">
        <v>0.3</v>
      </c>
      <c r="N336" s="64">
        <v>0.3</v>
      </c>
      <c r="O336" s="64">
        <v>0.3</v>
      </c>
      <c r="P336" s="64">
        <v>0.3</v>
      </c>
      <c r="Q336" s="64">
        <v>0.3</v>
      </c>
      <c r="R336" s="64">
        <v>0.3</v>
      </c>
      <c r="S336" s="64">
        <v>0.3</v>
      </c>
      <c r="T336" s="64">
        <v>0.3</v>
      </c>
    </row>
    <row r="337" spans="1:20" hidden="1" x14ac:dyDescent="0.15">
      <c r="A337" s="52" t="s">
        <v>749</v>
      </c>
      <c r="C337" s="57"/>
      <c r="D337" s="58" t="s">
        <v>251</v>
      </c>
      <c r="E337" s="64">
        <v>0.3</v>
      </c>
      <c r="F337" s="64">
        <v>0.3</v>
      </c>
      <c r="G337" s="64">
        <v>0.3</v>
      </c>
      <c r="H337" s="64">
        <v>0.3</v>
      </c>
      <c r="I337" s="64">
        <v>0.3</v>
      </c>
      <c r="J337" s="64">
        <v>0.3</v>
      </c>
      <c r="K337" s="64">
        <v>0.3</v>
      </c>
      <c r="L337" s="64">
        <v>0.3</v>
      </c>
      <c r="M337" s="64">
        <v>0.3</v>
      </c>
      <c r="N337" s="64">
        <v>0.3</v>
      </c>
      <c r="O337" s="64">
        <v>0.3</v>
      </c>
      <c r="P337" s="64">
        <v>0.3</v>
      </c>
      <c r="Q337" s="64">
        <v>0.3</v>
      </c>
      <c r="R337" s="64">
        <v>0.3</v>
      </c>
      <c r="S337" s="64">
        <v>0.3</v>
      </c>
      <c r="T337" s="64">
        <v>0.3</v>
      </c>
    </row>
    <row r="338" spans="1:20" hidden="1" x14ac:dyDescent="0.15">
      <c r="A338" s="52" t="s">
        <v>749</v>
      </c>
      <c r="C338" s="57"/>
      <c r="D338" s="58" t="s">
        <v>252</v>
      </c>
      <c r="E338" s="64">
        <v>1.63</v>
      </c>
      <c r="F338" s="64">
        <v>1.63</v>
      </c>
      <c r="G338" s="64">
        <v>1.63</v>
      </c>
      <c r="H338" s="64">
        <v>1.63</v>
      </c>
      <c r="I338" s="64">
        <v>1.63</v>
      </c>
      <c r="J338" s="64">
        <v>1.63</v>
      </c>
      <c r="K338" s="64">
        <v>1.63</v>
      </c>
      <c r="L338" s="64">
        <v>1.63</v>
      </c>
      <c r="M338" s="64">
        <v>1.63</v>
      </c>
      <c r="N338" s="64">
        <v>1.63</v>
      </c>
      <c r="O338" s="64">
        <v>1.63</v>
      </c>
      <c r="P338" s="64">
        <v>1.63</v>
      </c>
      <c r="Q338" s="64">
        <v>1.63</v>
      </c>
      <c r="R338" s="64">
        <v>1.63</v>
      </c>
      <c r="S338" s="64">
        <v>1.63</v>
      </c>
      <c r="T338" s="64">
        <v>1.63</v>
      </c>
    </row>
    <row r="339" spans="1:20" hidden="1" x14ac:dyDescent="0.15">
      <c r="A339" s="52" t="s">
        <v>749</v>
      </c>
      <c r="C339" s="57"/>
      <c r="D339" s="58" t="s">
        <v>253</v>
      </c>
      <c r="E339" s="64">
        <v>0.26</v>
      </c>
      <c r="F339" s="64">
        <v>0.26</v>
      </c>
      <c r="G339" s="64">
        <v>0.26</v>
      </c>
      <c r="H339" s="64">
        <v>0.26</v>
      </c>
      <c r="I339" s="64">
        <v>0.26</v>
      </c>
      <c r="J339" s="64">
        <v>0.26</v>
      </c>
      <c r="K339" s="64">
        <v>0.26</v>
      </c>
      <c r="L339" s="64">
        <v>0.26</v>
      </c>
      <c r="M339" s="64">
        <v>0.26</v>
      </c>
      <c r="N339" s="64">
        <v>0.26</v>
      </c>
      <c r="O339" s="64">
        <v>0.26</v>
      </c>
      <c r="P339" s="64">
        <v>0.26</v>
      </c>
      <c r="Q339" s="64">
        <v>0.26</v>
      </c>
      <c r="R339" s="64">
        <v>0.26</v>
      </c>
      <c r="S339" s="64">
        <v>0.26</v>
      </c>
      <c r="T339" s="64">
        <v>0.26</v>
      </c>
    </row>
    <row r="340" spans="1:20" hidden="1" x14ac:dyDescent="0.15">
      <c r="A340" s="52" t="s">
        <v>749</v>
      </c>
      <c r="C340" s="57"/>
      <c r="D340" s="58" t="s">
        <v>254</v>
      </c>
      <c r="E340" s="64">
        <v>19.760000000000002</v>
      </c>
      <c r="F340" s="64">
        <v>19.760000000000002</v>
      </c>
      <c r="G340" s="64">
        <v>19.760000000000002</v>
      </c>
      <c r="H340" s="64">
        <v>19.760000000000002</v>
      </c>
      <c r="I340" s="64">
        <v>19.760000000000002</v>
      </c>
      <c r="J340" s="64">
        <v>19.760000000000002</v>
      </c>
      <c r="K340" s="64">
        <v>19.760000000000002</v>
      </c>
      <c r="L340" s="64">
        <v>19.760000000000002</v>
      </c>
      <c r="M340" s="64">
        <v>19.760000000000002</v>
      </c>
      <c r="N340" s="64">
        <v>19.760000000000002</v>
      </c>
      <c r="O340" s="64">
        <v>19.760000000000002</v>
      </c>
      <c r="P340" s="64">
        <v>19.760000000000002</v>
      </c>
      <c r="Q340" s="64">
        <v>19.760000000000002</v>
      </c>
      <c r="R340" s="64">
        <v>19.760000000000002</v>
      </c>
      <c r="S340" s="64">
        <v>19.760000000000002</v>
      </c>
      <c r="T340" s="64">
        <v>19.760000000000002</v>
      </c>
    </row>
    <row r="341" spans="1:20" hidden="1" x14ac:dyDescent="0.15">
      <c r="A341" s="52" t="s">
        <v>749</v>
      </c>
      <c r="C341" s="57"/>
      <c r="D341" s="58" t="s">
        <v>255</v>
      </c>
      <c r="E341" s="64">
        <v>6.36</v>
      </c>
      <c r="F341" s="64">
        <v>4.58</v>
      </c>
      <c r="G341" s="64">
        <v>5.0599999999999996</v>
      </c>
      <c r="H341" s="64">
        <v>4.55</v>
      </c>
      <c r="I341" s="64">
        <v>5.41</v>
      </c>
      <c r="J341" s="64">
        <v>3.92</v>
      </c>
      <c r="K341" s="64">
        <v>4.9000000000000004</v>
      </c>
      <c r="L341" s="64">
        <v>3.75</v>
      </c>
      <c r="M341" s="64">
        <v>3.75</v>
      </c>
      <c r="N341" s="64">
        <v>3.75</v>
      </c>
      <c r="O341" s="64">
        <v>3.75</v>
      </c>
      <c r="P341" s="64">
        <v>3.75</v>
      </c>
      <c r="Q341" s="64">
        <v>3.75</v>
      </c>
      <c r="R341" s="64">
        <v>4</v>
      </c>
      <c r="S341" s="64">
        <v>3.8</v>
      </c>
      <c r="T341" s="64">
        <v>4.75</v>
      </c>
    </row>
    <row r="342" spans="1:20" hidden="1" x14ac:dyDescent="0.15">
      <c r="A342" s="52" t="s">
        <v>749</v>
      </c>
      <c r="C342" s="57"/>
      <c r="D342" s="58" t="s">
        <v>256</v>
      </c>
      <c r="E342" s="64">
        <v>7.9</v>
      </c>
      <c r="F342" s="64">
        <v>7.9</v>
      </c>
      <c r="G342" s="64">
        <v>7.9</v>
      </c>
      <c r="H342" s="64">
        <v>7.9</v>
      </c>
      <c r="I342" s="64">
        <v>7.9</v>
      </c>
      <c r="J342" s="64">
        <v>7.9</v>
      </c>
      <c r="K342" s="64">
        <v>7.97</v>
      </c>
      <c r="L342" s="64">
        <v>7.9</v>
      </c>
      <c r="M342" s="64">
        <v>7.9</v>
      </c>
      <c r="N342" s="64">
        <v>7.9</v>
      </c>
      <c r="O342" s="64">
        <v>7.9</v>
      </c>
      <c r="P342" s="64">
        <v>7.9</v>
      </c>
      <c r="Q342" s="64">
        <v>7.9</v>
      </c>
      <c r="R342" s="64">
        <v>7.9</v>
      </c>
      <c r="S342" s="64">
        <v>7.9</v>
      </c>
      <c r="T342" s="64">
        <v>7.9</v>
      </c>
    </row>
    <row r="343" spans="1:20" hidden="1" x14ac:dyDescent="0.15">
      <c r="A343" s="52" t="s">
        <v>749</v>
      </c>
      <c r="C343" s="57"/>
      <c r="D343" s="58" t="s">
        <v>257</v>
      </c>
      <c r="E343" s="64">
        <v>0.77</v>
      </c>
      <c r="F343" s="64">
        <v>0.62</v>
      </c>
      <c r="G343" s="64">
        <v>0.62</v>
      </c>
      <c r="H343" s="64">
        <v>0.61</v>
      </c>
      <c r="I343" s="64">
        <v>0.61</v>
      </c>
      <c r="J343" s="64">
        <v>0.53</v>
      </c>
      <c r="K343" s="64">
        <v>1.06</v>
      </c>
      <c r="L343" s="64">
        <v>0.56999999999999995</v>
      </c>
      <c r="M343" s="64">
        <v>0.55000000000000004</v>
      </c>
      <c r="N343" s="64">
        <v>0.46</v>
      </c>
      <c r="O343" s="64">
        <v>0.56000000000000005</v>
      </c>
      <c r="P343" s="64">
        <v>0.53</v>
      </c>
      <c r="Q343" s="64">
        <v>0.55000000000000004</v>
      </c>
      <c r="R343" s="64">
        <v>0.51</v>
      </c>
      <c r="S343" s="64">
        <v>0.48</v>
      </c>
      <c r="T343" s="64">
        <v>0.48</v>
      </c>
    </row>
    <row r="344" spans="1:20" hidden="1" x14ac:dyDescent="0.15">
      <c r="A344" s="52" t="s">
        <v>749</v>
      </c>
      <c r="C344" s="57"/>
      <c r="D344" s="58" t="s">
        <v>258</v>
      </c>
      <c r="E344" s="64">
        <v>4.49</v>
      </c>
      <c r="F344" s="64">
        <v>4.49</v>
      </c>
      <c r="G344" s="64">
        <v>4.49</v>
      </c>
      <c r="H344" s="64">
        <v>4.49</v>
      </c>
      <c r="I344" s="64">
        <v>4.49</v>
      </c>
      <c r="J344" s="64">
        <v>4.49</v>
      </c>
      <c r="K344" s="64">
        <v>4.49</v>
      </c>
      <c r="L344" s="64">
        <v>4.49</v>
      </c>
      <c r="M344" s="64">
        <v>4.49</v>
      </c>
      <c r="N344" s="64">
        <v>4.49</v>
      </c>
      <c r="O344" s="64">
        <v>4.49</v>
      </c>
      <c r="P344" s="64">
        <v>4.49</v>
      </c>
      <c r="Q344" s="64">
        <v>4.49</v>
      </c>
      <c r="R344" s="64">
        <v>4.49</v>
      </c>
      <c r="S344" s="64">
        <v>4.49</v>
      </c>
      <c r="T344" s="64">
        <v>4.49</v>
      </c>
    </row>
    <row r="345" spans="1:20" hidden="1" x14ac:dyDescent="0.15">
      <c r="A345" s="52" t="s">
        <v>749</v>
      </c>
      <c r="C345" s="57"/>
      <c r="D345" s="58" t="s">
        <v>580</v>
      </c>
      <c r="E345" s="64">
        <v>18.88</v>
      </c>
      <c r="F345" s="64">
        <v>15.42</v>
      </c>
      <c r="G345" s="64">
        <v>15.31</v>
      </c>
      <c r="H345" s="64">
        <v>15.3</v>
      </c>
      <c r="I345" s="64">
        <v>17.62</v>
      </c>
      <c r="J345" s="64">
        <v>13.97</v>
      </c>
      <c r="K345" s="64">
        <v>17.739999999999998</v>
      </c>
      <c r="L345" s="64">
        <v>13.12</v>
      </c>
      <c r="M345" s="64">
        <v>13.34</v>
      </c>
      <c r="N345" s="64">
        <v>12.87</v>
      </c>
      <c r="O345" s="64">
        <v>12.63</v>
      </c>
      <c r="P345" s="64">
        <v>11.44</v>
      </c>
      <c r="Q345" s="64">
        <v>11.49</v>
      </c>
      <c r="R345" s="64">
        <v>12.77</v>
      </c>
      <c r="S345" s="64">
        <v>11.87</v>
      </c>
      <c r="T345" s="64">
        <v>14.02</v>
      </c>
    </row>
    <row r="346" spans="1:20" hidden="1" x14ac:dyDescent="0.15">
      <c r="A346" s="52" t="s">
        <v>749</v>
      </c>
      <c r="C346" s="57"/>
      <c r="D346" s="58" t="s">
        <v>581</v>
      </c>
      <c r="E346" s="64">
        <v>12.69</v>
      </c>
      <c r="F346" s="64">
        <v>10.210000000000001</v>
      </c>
      <c r="G346" s="64">
        <v>11.23</v>
      </c>
      <c r="H346" s="64">
        <v>9.8699999999999992</v>
      </c>
      <c r="I346" s="64">
        <v>11.81</v>
      </c>
      <c r="J346" s="64">
        <v>10.24</v>
      </c>
      <c r="K346" s="64">
        <v>14.8</v>
      </c>
      <c r="L346" s="64">
        <v>8.77</v>
      </c>
      <c r="M346" s="64">
        <v>9.08</v>
      </c>
      <c r="N346" s="64">
        <v>9.64</v>
      </c>
      <c r="O346" s="64">
        <v>8.68</v>
      </c>
      <c r="P346" s="64">
        <v>8.0399999999999991</v>
      </c>
      <c r="Q346" s="64">
        <v>8.02</v>
      </c>
      <c r="R346" s="64">
        <v>7.83</v>
      </c>
      <c r="S346" s="64">
        <v>7.91</v>
      </c>
      <c r="T346" s="64">
        <v>9.75</v>
      </c>
    </row>
    <row r="347" spans="1:20" hidden="1" x14ac:dyDescent="0.15">
      <c r="A347" s="52" t="s">
        <v>749</v>
      </c>
      <c r="C347" s="57"/>
      <c r="D347" s="58" t="s">
        <v>582</v>
      </c>
      <c r="E347" s="64">
        <v>12.7</v>
      </c>
      <c r="F347" s="64">
        <v>10.24</v>
      </c>
      <c r="G347" s="64">
        <v>11.26</v>
      </c>
      <c r="H347" s="64">
        <v>9.91</v>
      </c>
      <c r="I347" s="64">
        <v>11.79</v>
      </c>
      <c r="J347" s="64">
        <v>10.27</v>
      </c>
      <c r="K347" s="64">
        <v>14.85</v>
      </c>
      <c r="L347" s="64">
        <v>8.7899999999999991</v>
      </c>
      <c r="M347" s="64">
        <v>9.01</v>
      </c>
      <c r="N347" s="64">
        <v>9.6300000000000008</v>
      </c>
      <c r="O347" s="64">
        <v>8.69</v>
      </c>
      <c r="P347" s="64">
        <v>7.96</v>
      </c>
      <c r="Q347" s="64">
        <v>8.0299999999999994</v>
      </c>
      <c r="R347" s="64">
        <v>7.82</v>
      </c>
      <c r="S347" s="64">
        <v>7.91</v>
      </c>
      <c r="T347" s="64">
        <v>9.65</v>
      </c>
    </row>
    <row r="348" spans="1:20" hidden="1" x14ac:dyDescent="0.15">
      <c r="A348" s="52" t="s">
        <v>749</v>
      </c>
      <c r="C348" s="57"/>
      <c r="D348" s="58" t="s">
        <v>583</v>
      </c>
      <c r="E348" s="64">
        <v>13.38</v>
      </c>
      <c r="F348" s="64">
        <v>10.89</v>
      </c>
      <c r="G348" s="64">
        <v>11.94</v>
      </c>
      <c r="H348" s="64">
        <v>10.57</v>
      </c>
      <c r="I348" s="64">
        <v>12.42</v>
      </c>
      <c r="J348" s="64">
        <v>10.97</v>
      </c>
      <c r="K348" s="64">
        <v>14.91</v>
      </c>
      <c r="L348" s="64">
        <v>9.44</v>
      </c>
      <c r="M348" s="64">
        <v>9.77</v>
      </c>
      <c r="N348" s="64">
        <v>10.25</v>
      </c>
      <c r="O348" s="64">
        <v>9.35</v>
      </c>
      <c r="P348" s="64">
        <v>8.7100000000000009</v>
      </c>
      <c r="Q348" s="64">
        <v>8.67</v>
      </c>
      <c r="R348" s="64">
        <v>8.4600000000000009</v>
      </c>
      <c r="S348" s="64">
        <v>8.57</v>
      </c>
      <c r="T348" s="64">
        <v>10.34</v>
      </c>
    </row>
    <row r="349" spans="1:20" hidden="1" x14ac:dyDescent="0.15">
      <c r="A349" s="52" t="s">
        <v>749</v>
      </c>
      <c r="C349" s="55" t="s">
        <v>491</v>
      </c>
      <c r="D349" s="56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1:20" hidden="1" x14ac:dyDescent="0.15">
      <c r="A350" s="52" t="s">
        <v>749</v>
      </c>
      <c r="C350" s="57"/>
      <c r="D350" s="55" t="s">
        <v>492</v>
      </c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1:20" hidden="1" x14ac:dyDescent="0.15">
      <c r="A351" s="52" t="s">
        <v>749</v>
      </c>
      <c r="C351" s="57"/>
      <c r="D351" s="58" t="s">
        <v>493</v>
      </c>
      <c r="E351" s="68">
        <v>8.0424775768084697E-2</v>
      </c>
      <c r="F351" s="68">
        <v>0.11145324875029979</v>
      </c>
      <c r="G351" s="68">
        <v>7.708420167850917E-2</v>
      </c>
      <c r="H351" s="68">
        <v>9.9095181624915415E-2</v>
      </c>
      <c r="I351" s="68">
        <v>6.0159661025913767E-2</v>
      </c>
      <c r="J351" s="68">
        <v>9.8236864685320224E-2</v>
      </c>
      <c r="K351" s="68">
        <v>0.16728498407504758</v>
      </c>
      <c r="L351" s="68">
        <v>7.9895637223620641E-2</v>
      </c>
      <c r="M351" s="68">
        <v>3.6988600234145588E-2</v>
      </c>
      <c r="N351" s="68">
        <v>7.4548405359262243E-2</v>
      </c>
      <c r="O351" s="68">
        <v>8.3441623801335144E-2</v>
      </c>
      <c r="P351" s="68">
        <v>3.6995566387797302E-2</v>
      </c>
      <c r="Q351" s="68">
        <v>6.5017204487757524E-2</v>
      </c>
      <c r="R351" s="68">
        <v>7.9514757259791971E-2</v>
      </c>
      <c r="S351" s="68">
        <v>6.4305789745109476E-2</v>
      </c>
      <c r="T351" s="68">
        <v>9.7629804074117865E-2</v>
      </c>
    </row>
    <row r="352" spans="1:20" hidden="1" x14ac:dyDescent="0.15">
      <c r="A352" s="52" t="s">
        <v>749</v>
      </c>
      <c r="C352" s="57"/>
      <c r="D352" s="58" t="s">
        <v>494</v>
      </c>
      <c r="E352" s="64">
        <v>28.15</v>
      </c>
      <c r="F352" s="64">
        <v>30.24</v>
      </c>
      <c r="G352" s="64">
        <v>22.08</v>
      </c>
      <c r="H352" s="64">
        <v>21.06</v>
      </c>
      <c r="I352" s="64">
        <v>11.61</v>
      </c>
      <c r="J352" s="64">
        <v>22.01</v>
      </c>
      <c r="K352" s="64">
        <v>24.81</v>
      </c>
      <c r="L352" s="64">
        <v>15.04</v>
      </c>
      <c r="M352" s="64">
        <v>5.98</v>
      </c>
      <c r="N352" s="64">
        <v>9.99</v>
      </c>
      <c r="O352" s="64">
        <v>14.18</v>
      </c>
      <c r="P352" s="64">
        <v>5.36</v>
      </c>
      <c r="Q352" s="64">
        <v>10.41</v>
      </c>
      <c r="R352" s="64">
        <v>10.66</v>
      </c>
      <c r="S352" s="64">
        <v>8.65</v>
      </c>
      <c r="T352" s="64">
        <v>12.53</v>
      </c>
    </row>
    <row r="353" spans="1:20" hidden="1" x14ac:dyDescent="0.15">
      <c r="A353" s="52" t="s">
        <v>749</v>
      </c>
      <c r="C353" s="57"/>
      <c r="D353" s="55" t="s">
        <v>495</v>
      </c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1:20" hidden="1" x14ac:dyDescent="0.15">
      <c r="A354" s="52" t="s">
        <v>749</v>
      </c>
      <c r="C354" s="57"/>
      <c r="D354" s="58" t="s">
        <v>496</v>
      </c>
      <c r="E354" s="68">
        <v>1.1424585572264898E-2</v>
      </c>
      <c r="F354" s="68">
        <v>8.077224934418847E-3</v>
      </c>
      <c r="G354" s="68">
        <v>8.2761240397650239E-3</v>
      </c>
      <c r="H354" s="68">
        <v>9.7027115275121981E-3</v>
      </c>
      <c r="I354" s="68">
        <v>8.5578035409545582E-3</v>
      </c>
      <c r="J354" s="68">
        <v>7.7355062032358089E-3</v>
      </c>
      <c r="K354" s="68">
        <v>8.5639995310463398E-3</v>
      </c>
      <c r="L354" s="68">
        <v>9.6991203793932307E-3</v>
      </c>
      <c r="M354" s="68">
        <v>6.9192128643696714E-3</v>
      </c>
      <c r="N354" s="68">
        <v>8.4079296573820201E-3</v>
      </c>
      <c r="O354" s="68">
        <v>8.3543546767357261E-3</v>
      </c>
      <c r="P354" s="68">
        <v>6.940848304741321E-3</v>
      </c>
      <c r="Q354" s="68">
        <v>7.8754089169999139E-3</v>
      </c>
      <c r="R354" s="68">
        <v>8.1409102873962053E-3</v>
      </c>
      <c r="S354" s="68">
        <v>7.868960535027154E-3</v>
      </c>
      <c r="T354" s="68">
        <v>4.1290126481078344E-3</v>
      </c>
    </row>
    <row r="355" spans="1:20" hidden="1" x14ac:dyDescent="0.15">
      <c r="A355" s="52" t="s">
        <v>749</v>
      </c>
      <c r="C355" s="57"/>
      <c r="D355" s="58" t="s">
        <v>494</v>
      </c>
      <c r="E355" s="64">
        <v>0.49</v>
      </c>
      <c r="F355" s="64">
        <v>1.1499999999999999</v>
      </c>
      <c r="G355" s="64">
        <v>0.9</v>
      </c>
      <c r="H355" s="64">
        <v>2.4300000000000002</v>
      </c>
      <c r="I355" s="64">
        <v>0.87</v>
      </c>
      <c r="J355" s="64">
        <v>1.19</v>
      </c>
      <c r="K355" s="64">
        <v>1.9</v>
      </c>
      <c r="L355" s="64">
        <v>3.81</v>
      </c>
      <c r="M355" s="64">
        <v>1.89</v>
      </c>
      <c r="N355" s="64">
        <v>3.22</v>
      </c>
      <c r="O355" s="64">
        <v>4.37</v>
      </c>
      <c r="P355" s="64">
        <v>2.62</v>
      </c>
      <c r="Q355" s="64">
        <v>5.39</v>
      </c>
      <c r="R355" s="64">
        <v>4.51</v>
      </c>
      <c r="S355" s="64">
        <v>6.45</v>
      </c>
      <c r="T355" s="64">
        <v>5.84</v>
      </c>
    </row>
    <row r="356" spans="1:20" hidden="1" x14ac:dyDescent="0.15">
      <c r="A356" s="52" t="s">
        <v>749</v>
      </c>
      <c r="C356" s="57"/>
      <c r="D356" s="55" t="s">
        <v>497</v>
      </c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1:20" hidden="1" x14ac:dyDescent="0.15">
      <c r="A357" s="52" t="s">
        <v>749</v>
      </c>
      <c r="C357" s="57"/>
      <c r="D357" s="58" t="s">
        <v>498</v>
      </c>
      <c r="E357" s="64">
        <v>28.63</v>
      </c>
      <c r="F357" s="64">
        <v>31.4</v>
      </c>
      <c r="G357" s="64">
        <v>22.98</v>
      </c>
      <c r="H357" s="64">
        <v>23.48</v>
      </c>
      <c r="I357" s="64">
        <v>12.48</v>
      </c>
      <c r="J357" s="64">
        <v>23.21</v>
      </c>
      <c r="K357" s="64">
        <v>26.71</v>
      </c>
      <c r="L357" s="64">
        <v>18.850000000000001</v>
      </c>
      <c r="M357" s="64">
        <v>7.87</v>
      </c>
      <c r="N357" s="64">
        <v>13.21</v>
      </c>
      <c r="O357" s="64">
        <v>18.55</v>
      </c>
      <c r="P357" s="64">
        <v>7.99</v>
      </c>
      <c r="Q357" s="64">
        <v>15.8</v>
      </c>
      <c r="R357" s="64">
        <v>15.18</v>
      </c>
      <c r="S357" s="64">
        <v>15.1</v>
      </c>
      <c r="T357" s="64">
        <v>18.37</v>
      </c>
    </row>
    <row r="358" spans="1:20" hidden="1" x14ac:dyDescent="0.15">
      <c r="A358" s="52" t="s">
        <v>749</v>
      </c>
      <c r="C358" s="55" t="s">
        <v>499</v>
      </c>
      <c r="D358" s="56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1:20" hidden="1" x14ac:dyDescent="0.15">
      <c r="A359" s="52" t="s">
        <v>749</v>
      </c>
      <c r="C359" s="57"/>
      <c r="D359" s="55" t="s">
        <v>500</v>
      </c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1:20" hidden="1" x14ac:dyDescent="0.15">
      <c r="A360" s="52" t="s">
        <v>749</v>
      </c>
      <c r="C360" s="57"/>
      <c r="D360" s="58" t="s">
        <v>94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4">
        <v>0</v>
      </c>
      <c r="N360" s="64">
        <v>0</v>
      </c>
      <c r="O360" s="64">
        <v>0</v>
      </c>
      <c r="P360" s="64">
        <v>0</v>
      </c>
      <c r="Q360" s="64">
        <v>0</v>
      </c>
      <c r="R360" s="64">
        <v>0</v>
      </c>
      <c r="S360" s="64">
        <v>0</v>
      </c>
      <c r="T360" s="64">
        <v>0</v>
      </c>
    </row>
    <row r="361" spans="1:20" hidden="1" x14ac:dyDescent="0.15">
      <c r="A361" s="52" t="s">
        <v>749</v>
      </c>
      <c r="C361" s="57"/>
      <c r="D361" s="58" t="s">
        <v>95</v>
      </c>
      <c r="E361" s="64">
        <v>4551300</v>
      </c>
      <c r="F361" s="64">
        <v>3073322.222222222</v>
      </c>
      <c r="G361" s="64">
        <v>3333666.6666666665</v>
      </c>
      <c r="H361" s="64">
        <v>1937619.4444444445</v>
      </c>
      <c r="I361" s="64">
        <v>1559802.7777777778</v>
      </c>
      <c r="J361" s="64">
        <v>2143322.222222222</v>
      </c>
      <c r="K361" s="64">
        <v>702563.88888888888</v>
      </c>
      <c r="L361" s="64">
        <v>1473866.6666666667</v>
      </c>
      <c r="M361" s="64">
        <v>935922.22222222225</v>
      </c>
      <c r="N361" s="64">
        <v>436844.44444444444</v>
      </c>
      <c r="O361" s="64">
        <v>1108955.5555555555</v>
      </c>
      <c r="P361" s="64">
        <v>624452.77777777775</v>
      </c>
      <c r="Q361" s="64">
        <v>910866.66666666663</v>
      </c>
      <c r="R361" s="64">
        <v>406597.22222222225</v>
      </c>
      <c r="S361" s="64">
        <v>407308.33333333331</v>
      </c>
      <c r="T361" s="64">
        <v>235211.11111111112</v>
      </c>
    </row>
    <row r="362" spans="1:20" hidden="1" x14ac:dyDescent="0.15">
      <c r="A362" s="52" t="s">
        <v>749</v>
      </c>
      <c r="C362" s="57"/>
      <c r="D362" s="58" t="s">
        <v>97</v>
      </c>
      <c r="E362" s="64">
        <v>1137911.111111111</v>
      </c>
      <c r="F362" s="64">
        <v>1137911.111111111</v>
      </c>
      <c r="G362" s="64">
        <v>1137911.111111111</v>
      </c>
      <c r="H362" s="64">
        <v>1137911.111111111</v>
      </c>
      <c r="I362" s="64">
        <v>1137911.111111111</v>
      </c>
      <c r="J362" s="64">
        <v>1137911.111111111</v>
      </c>
      <c r="K362" s="64">
        <v>1137911.111111111</v>
      </c>
      <c r="L362" s="64">
        <v>1137911.111111111</v>
      </c>
      <c r="M362" s="64">
        <v>1137911.111111111</v>
      </c>
      <c r="N362" s="64">
        <v>1137911.111111111</v>
      </c>
      <c r="O362" s="64">
        <v>1137911.111111111</v>
      </c>
      <c r="P362" s="64">
        <v>1137911.111111111</v>
      </c>
      <c r="Q362" s="64">
        <v>1137911.111111111</v>
      </c>
      <c r="R362" s="64">
        <v>1137911.111111111</v>
      </c>
      <c r="S362" s="64">
        <v>1137911.111111111</v>
      </c>
      <c r="T362" s="64">
        <v>1137911.111111111</v>
      </c>
    </row>
    <row r="363" spans="1:20" hidden="1" x14ac:dyDescent="0.15">
      <c r="A363" s="52" t="s">
        <v>749</v>
      </c>
      <c r="C363" s="57"/>
      <c r="D363" s="58" t="s">
        <v>98</v>
      </c>
      <c r="E363" s="64">
        <v>95611.111111111109</v>
      </c>
      <c r="F363" s="64">
        <v>95575</v>
      </c>
      <c r="G363" s="64">
        <v>95555.555555555562</v>
      </c>
      <c r="H363" s="64">
        <v>95541.666666666672</v>
      </c>
      <c r="I363" s="64">
        <v>95469.444444444438</v>
      </c>
      <c r="J363" s="64">
        <v>95447.222222222219</v>
      </c>
      <c r="K363" s="64">
        <v>95497.222222222219</v>
      </c>
      <c r="L363" s="64">
        <v>95438.888888888891</v>
      </c>
      <c r="M363" s="64">
        <v>95475</v>
      </c>
      <c r="N363" s="64">
        <v>95286.111111111109</v>
      </c>
      <c r="O363" s="64">
        <v>95455.555555555562</v>
      </c>
      <c r="P363" s="64">
        <v>95400</v>
      </c>
      <c r="Q363" s="64">
        <v>95391.666666666672</v>
      </c>
      <c r="R363" s="64">
        <v>95369.444444444438</v>
      </c>
      <c r="S363" s="64">
        <v>95316.666666666672</v>
      </c>
      <c r="T363" s="64">
        <v>94733.333333333328</v>
      </c>
    </row>
    <row r="364" spans="1:20" hidden="1" x14ac:dyDescent="0.15">
      <c r="A364" s="52" t="s">
        <v>749</v>
      </c>
      <c r="C364" s="57"/>
      <c r="D364" s="58" t="s">
        <v>99</v>
      </c>
      <c r="E364" s="64">
        <v>632727.77777777775</v>
      </c>
      <c r="F364" s="64">
        <v>632727.77777777775</v>
      </c>
      <c r="G364" s="64">
        <v>632727.77777777775</v>
      </c>
      <c r="H364" s="64">
        <v>632727.77777777775</v>
      </c>
      <c r="I364" s="64">
        <v>632727.77777777775</v>
      </c>
      <c r="J364" s="64">
        <v>632727.77777777775</v>
      </c>
      <c r="K364" s="64">
        <v>632727.77777777775</v>
      </c>
      <c r="L364" s="64">
        <v>632727.77777777775</v>
      </c>
      <c r="M364" s="64">
        <v>632727.77777777775</v>
      </c>
      <c r="N364" s="64">
        <v>632727.77777777775</v>
      </c>
      <c r="O364" s="64">
        <v>632727.77777777775</v>
      </c>
      <c r="P364" s="64">
        <v>632727.77777777775</v>
      </c>
      <c r="Q364" s="64">
        <v>632727.77777777775</v>
      </c>
      <c r="R364" s="64">
        <v>632727.77777777775</v>
      </c>
      <c r="S364" s="64">
        <v>632727.77777777775</v>
      </c>
      <c r="T364" s="64">
        <v>632727.77777777775</v>
      </c>
    </row>
    <row r="365" spans="1:20" hidden="1" x14ac:dyDescent="0.15">
      <c r="A365" s="52" t="s">
        <v>749</v>
      </c>
      <c r="C365" s="57"/>
      <c r="D365" s="58" t="s">
        <v>100</v>
      </c>
      <c r="E365" s="64">
        <v>0</v>
      </c>
      <c r="F365" s="64">
        <v>0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4">
        <v>0</v>
      </c>
      <c r="N365" s="64">
        <v>0</v>
      </c>
      <c r="O365" s="64">
        <v>0</v>
      </c>
      <c r="P365" s="64">
        <v>0</v>
      </c>
      <c r="Q365" s="64">
        <v>0</v>
      </c>
      <c r="R365" s="64">
        <v>0</v>
      </c>
      <c r="S365" s="64">
        <v>0</v>
      </c>
      <c r="T365" s="64">
        <v>0</v>
      </c>
    </row>
    <row r="366" spans="1:20" hidden="1" x14ac:dyDescent="0.15">
      <c r="A366" s="52" t="s">
        <v>749</v>
      </c>
      <c r="C366" s="57"/>
      <c r="D366" s="58" t="s">
        <v>101</v>
      </c>
      <c r="E366" s="64">
        <v>371638.88888888888</v>
      </c>
      <c r="F366" s="64">
        <v>321463.88888888888</v>
      </c>
      <c r="G366" s="64">
        <v>355358.33333333331</v>
      </c>
      <c r="H366" s="64">
        <v>309730.55555555556</v>
      </c>
      <c r="I366" s="64">
        <v>308336.11111111112</v>
      </c>
      <c r="J366" s="64">
        <v>329916.66666666669</v>
      </c>
      <c r="K366" s="64">
        <v>294447.22222222225</v>
      </c>
      <c r="L366" s="64">
        <v>300969.44444444444</v>
      </c>
      <c r="M366" s="64">
        <v>317477.77777777775</v>
      </c>
      <c r="N366" s="64">
        <v>282516.66666666669</v>
      </c>
      <c r="O366" s="64">
        <v>309930.55555555556</v>
      </c>
      <c r="P366" s="64">
        <v>307147.22222222225</v>
      </c>
      <c r="Q366" s="64">
        <v>314866.66666666669</v>
      </c>
      <c r="R366" s="64">
        <v>312988.88888888888</v>
      </c>
      <c r="S366" s="64">
        <v>318880.55555555556</v>
      </c>
      <c r="T366" s="64">
        <v>368716.66666666669</v>
      </c>
    </row>
    <row r="367" spans="1:20" hidden="1" x14ac:dyDescent="0.15">
      <c r="A367" s="52" t="s">
        <v>749</v>
      </c>
      <c r="C367" s="57"/>
      <c r="D367" s="58" t="s">
        <v>102</v>
      </c>
      <c r="E367" s="64">
        <v>23536.111111111109</v>
      </c>
      <c r="F367" s="64">
        <v>13561.111111111111</v>
      </c>
      <c r="G367" s="64">
        <v>14411.111111111111</v>
      </c>
      <c r="H367" s="64">
        <v>9483.3333333333339</v>
      </c>
      <c r="I367" s="64">
        <v>7177.7777777777774</v>
      </c>
      <c r="J367" s="64">
        <v>10675</v>
      </c>
      <c r="K367" s="64">
        <v>3761.1111111111113</v>
      </c>
      <c r="L367" s="64">
        <v>7341.666666666667</v>
      </c>
      <c r="M367" s="64">
        <v>7013.8888888888887</v>
      </c>
      <c r="N367" s="64">
        <v>3266.6666666666665</v>
      </c>
      <c r="O367" s="64">
        <v>6402.7777777777774</v>
      </c>
      <c r="P367" s="64">
        <v>4911.1111111111113</v>
      </c>
      <c r="Q367" s="64">
        <v>6719.4444444444443</v>
      </c>
      <c r="R367" s="64">
        <v>4930.5555555555557</v>
      </c>
      <c r="S367" s="64">
        <v>5591.666666666667</v>
      </c>
      <c r="T367" s="64">
        <v>9036.1111111111113</v>
      </c>
    </row>
    <row r="368" spans="1:20" hidden="1" x14ac:dyDescent="0.15">
      <c r="A368" s="52" t="s">
        <v>749</v>
      </c>
      <c r="C368" s="57"/>
      <c r="D368" s="58" t="s">
        <v>103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4">
        <v>0</v>
      </c>
      <c r="N368" s="64">
        <v>0</v>
      </c>
      <c r="O368" s="64">
        <v>0</v>
      </c>
      <c r="P368" s="64">
        <v>0</v>
      </c>
      <c r="Q368" s="64">
        <v>0</v>
      </c>
      <c r="R368" s="64">
        <v>0</v>
      </c>
      <c r="S368" s="64">
        <v>0</v>
      </c>
      <c r="T368" s="64">
        <v>0</v>
      </c>
    </row>
    <row r="369" spans="1:20" hidden="1" x14ac:dyDescent="0.15">
      <c r="A369" s="52" t="s">
        <v>749</v>
      </c>
      <c r="C369" s="57"/>
      <c r="D369" s="58" t="s">
        <v>104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4">
        <v>0</v>
      </c>
      <c r="N369" s="64">
        <v>0</v>
      </c>
      <c r="O369" s="64">
        <v>0</v>
      </c>
      <c r="P369" s="64">
        <v>0</v>
      </c>
      <c r="Q369" s="64">
        <v>0</v>
      </c>
      <c r="R369" s="64">
        <v>0</v>
      </c>
      <c r="S369" s="64">
        <v>0</v>
      </c>
      <c r="T369" s="64">
        <v>0</v>
      </c>
    </row>
    <row r="370" spans="1:20" hidden="1" x14ac:dyDescent="0.15">
      <c r="A370" s="52" t="s">
        <v>749</v>
      </c>
      <c r="C370" s="57"/>
      <c r="D370" s="58" t="s">
        <v>89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</row>
    <row r="371" spans="1:20" hidden="1" x14ac:dyDescent="0.15">
      <c r="A371" s="52" t="s">
        <v>749</v>
      </c>
      <c r="C371" s="57"/>
      <c r="D371" s="58" t="s">
        <v>105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4">
        <v>0</v>
      </c>
      <c r="N371" s="64">
        <v>0</v>
      </c>
      <c r="O371" s="64">
        <v>0</v>
      </c>
      <c r="P371" s="64">
        <v>0</v>
      </c>
      <c r="Q371" s="64">
        <v>0</v>
      </c>
      <c r="R371" s="64">
        <v>0</v>
      </c>
      <c r="S371" s="64">
        <v>0</v>
      </c>
      <c r="T371" s="64">
        <v>0</v>
      </c>
    </row>
    <row r="372" spans="1:20" hidden="1" x14ac:dyDescent="0.15">
      <c r="A372" s="52" t="s">
        <v>749</v>
      </c>
      <c r="C372" s="57"/>
      <c r="D372" s="58" t="s">
        <v>106</v>
      </c>
      <c r="E372" s="64">
        <v>43705.555555555555</v>
      </c>
      <c r="F372" s="64">
        <v>41716.666666666664</v>
      </c>
      <c r="G372" s="64">
        <v>41830.555555555555</v>
      </c>
      <c r="H372" s="64">
        <v>39866.666666666664</v>
      </c>
      <c r="I372" s="64">
        <v>39922.222222222219</v>
      </c>
      <c r="J372" s="64">
        <v>40483.333333333336</v>
      </c>
      <c r="K372" s="64">
        <v>38211.111111111109</v>
      </c>
      <c r="L372" s="64">
        <v>38680.555555555555</v>
      </c>
      <c r="M372" s="64">
        <v>38644.444444444445</v>
      </c>
      <c r="N372" s="64">
        <v>37430.555555555555</v>
      </c>
      <c r="O372" s="64">
        <v>37838.888888888891</v>
      </c>
      <c r="P372" s="64">
        <v>37625</v>
      </c>
      <c r="Q372" s="64">
        <v>37455.555555555555</v>
      </c>
      <c r="R372" s="64">
        <v>36766.666666666672</v>
      </c>
      <c r="S372" s="64">
        <v>36186.111111111117</v>
      </c>
      <c r="T372" s="64">
        <v>35227.777777777781</v>
      </c>
    </row>
    <row r="373" spans="1:20" hidden="1" x14ac:dyDescent="0.15">
      <c r="A373" s="52" t="s">
        <v>749</v>
      </c>
      <c r="C373" s="57"/>
      <c r="D373" s="58" t="s">
        <v>107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4">
        <v>0</v>
      </c>
      <c r="N373" s="64">
        <v>0</v>
      </c>
      <c r="O373" s="64">
        <v>0</v>
      </c>
      <c r="P373" s="64">
        <v>0</v>
      </c>
      <c r="Q373" s="64">
        <v>0</v>
      </c>
      <c r="R373" s="64">
        <v>0</v>
      </c>
      <c r="S373" s="64">
        <v>0</v>
      </c>
      <c r="T373" s="64">
        <v>0</v>
      </c>
    </row>
    <row r="374" spans="1:20" hidden="1" x14ac:dyDescent="0.15">
      <c r="A374" s="52" t="s">
        <v>749</v>
      </c>
      <c r="C374" s="57"/>
      <c r="D374" s="58" t="s">
        <v>108</v>
      </c>
      <c r="E374" s="64">
        <v>6856430.555555556</v>
      </c>
      <c r="F374" s="64">
        <v>5316275</v>
      </c>
      <c r="G374" s="64">
        <v>5611461.111111111</v>
      </c>
      <c r="H374" s="64">
        <v>4162883.3333333335</v>
      </c>
      <c r="I374" s="64">
        <v>3781344.4444444445</v>
      </c>
      <c r="J374" s="64">
        <v>4390486.111111111</v>
      </c>
      <c r="K374" s="64">
        <v>2905119.4444444445</v>
      </c>
      <c r="L374" s="64">
        <v>3686936.111111111</v>
      </c>
      <c r="M374" s="64">
        <v>3165172.222222222</v>
      </c>
      <c r="N374" s="64">
        <v>2625983.3333333335</v>
      </c>
      <c r="O374" s="64">
        <v>3329225</v>
      </c>
      <c r="P374" s="64">
        <v>2840172.222222222</v>
      </c>
      <c r="Q374" s="64">
        <v>3135938.888888889</v>
      </c>
      <c r="R374" s="64">
        <v>2627294.4444444445</v>
      </c>
      <c r="S374" s="64">
        <v>2633919.4444444445</v>
      </c>
      <c r="T374" s="64">
        <v>2513563.888888889</v>
      </c>
    </row>
    <row r="375" spans="1:20" hidden="1" x14ac:dyDescent="0.15">
      <c r="A375" s="52" t="s">
        <v>749</v>
      </c>
      <c r="C375" s="57"/>
      <c r="D375" s="55" t="s">
        <v>501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</row>
    <row r="376" spans="1:20" hidden="1" x14ac:dyDescent="0.15">
      <c r="A376" s="52" t="s">
        <v>749</v>
      </c>
      <c r="C376" s="57"/>
      <c r="D376" s="58" t="s">
        <v>94</v>
      </c>
      <c r="E376" s="64">
        <v>218680</v>
      </c>
      <c r="F376" s="64">
        <v>2116720</v>
      </c>
      <c r="G376" s="64">
        <v>1474300</v>
      </c>
      <c r="H376" s="64">
        <v>4158260</v>
      </c>
      <c r="I376" s="64">
        <v>1265080</v>
      </c>
      <c r="J376" s="64">
        <v>2327100</v>
      </c>
      <c r="K376" s="64">
        <v>3577440</v>
      </c>
      <c r="L376" s="64">
        <v>6906370</v>
      </c>
      <c r="M376" s="64">
        <v>4572220</v>
      </c>
      <c r="N376" s="64">
        <v>6702380</v>
      </c>
      <c r="O376" s="64">
        <v>9415420</v>
      </c>
      <c r="P376" s="64">
        <v>6575680</v>
      </c>
      <c r="Q376" s="64">
        <v>12545750</v>
      </c>
      <c r="R376" s="64">
        <v>9994050</v>
      </c>
      <c r="S376" s="64">
        <v>15148620</v>
      </c>
      <c r="T376" s="64">
        <v>26730970</v>
      </c>
    </row>
    <row r="377" spans="1:20" hidden="1" x14ac:dyDescent="0.15">
      <c r="A377" s="52" t="s">
        <v>749</v>
      </c>
      <c r="C377" s="57"/>
      <c r="D377" s="58" t="s">
        <v>95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  <c r="Q377" s="64">
        <v>0</v>
      </c>
      <c r="R377" s="64">
        <v>0</v>
      </c>
      <c r="S377" s="64">
        <v>0</v>
      </c>
      <c r="T377" s="64">
        <v>0</v>
      </c>
    </row>
    <row r="378" spans="1:20" hidden="1" x14ac:dyDescent="0.15">
      <c r="A378" s="52" t="s">
        <v>749</v>
      </c>
      <c r="C378" s="57"/>
      <c r="D378" s="58" t="s">
        <v>97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4">
        <v>0</v>
      </c>
      <c r="N378" s="64">
        <v>0</v>
      </c>
      <c r="O378" s="64">
        <v>0</v>
      </c>
      <c r="P378" s="64">
        <v>0</v>
      </c>
      <c r="Q378" s="64">
        <v>0</v>
      </c>
      <c r="R378" s="64">
        <v>0</v>
      </c>
      <c r="S378" s="64">
        <v>0</v>
      </c>
      <c r="T378" s="64">
        <v>0</v>
      </c>
    </row>
    <row r="379" spans="1:20" hidden="1" x14ac:dyDescent="0.15">
      <c r="A379" s="52" t="s">
        <v>749</v>
      </c>
      <c r="C379" s="57"/>
      <c r="D379" s="58" t="s">
        <v>98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4">
        <v>0</v>
      </c>
      <c r="N379" s="64">
        <v>0</v>
      </c>
      <c r="O379" s="64">
        <v>0</v>
      </c>
      <c r="P379" s="64">
        <v>0</v>
      </c>
      <c r="Q379" s="64">
        <v>0</v>
      </c>
      <c r="R379" s="64">
        <v>0</v>
      </c>
      <c r="S379" s="64">
        <v>0</v>
      </c>
      <c r="T379" s="64">
        <v>0</v>
      </c>
    </row>
    <row r="380" spans="1:20" hidden="1" x14ac:dyDescent="0.15">
      <c r="A380" s="52" t="s">
        <v>749</v>
      </c>
      <c r="C380" s="57"/>
      <c r="D380" s="58" t="s">
        <v>99</v>
      </c>
      <c r="E380" s="64">
        <v>353390</v>
      </c>
      <c r="F380" s="64">
        <v>353390</v>
      </c>
      <c r="G380" s="64">
        <v>353390</v>
      </c>
      <c r="H380" s="64">
        <v>353390</v>
      </c>
      <c r="I380" s="64">
        <v>353390</v>
      </c>
      <c r="J380" s="64">
        <v>353390</v>
      </c>
      <c r="K380" s="64">
        <v>353390</v>
      </c>
      <c r="L380" s="64">
        <v>353390</v>
      </c>
      <c r="M380" s="64">
        <v>353390</v>
      </c>
      <c r="N380" s="64">
        <v>353390</v>
      </c>
      <c r="O380" s="64">
        <v>353390</v>
      </c>
      <c r="P380" s="64">
        <v>353390</v>
      </c>
      <c r="Q380" s="64">
        <v>353390</v>
      </c>
      <c r="R380" s="64">
        <v>353390</v>
      </c>
      <c r="S380" s="64">
        <v>353390</v>
      </c>
      <c r="T380" s="64">
        <v>353390</v>
      </c>
    </row>
    <row r="381" spans="1:20" hidden="1" x14ac:dyDescent="0.15">
      <c r="A381" s="52" t="s">
        <v>749</v>
      </c>
      <c r="C381" s="57"/>
      <c r="D381" s="58" t="s">
        <v>100</v>
      </c>
      <c r="E381" s="64">
        <v>0</v>
      </c>
      <c r="F381" s="64">
        <v>0</v>
      </c>
      <c r="G381" s="64">
        <v>0</v>
      </c>
      <c r="H381" s="64">
        <v>0</v>
      </c>
      <c r="I381" s="64">
        <v>0</v>
      </c>
      <c r="J381" s="64">
        <v>0</v>
      </c>
      <c r="K381" s="64">
        <v>0</v>
      </c>
      <c r="L381" s="64">
        <v>0</v>
      </c>
      <c r="M381" s="64">
        <v>0</v>
      </c>
      <c r="N381" s="64">
        <v>0</v>
      </c>
      <c r="O381" s="64">
        <v>0</v>
      </c>
      <c r="P381" s="64">
        <v>0</v>
      </c>
      <c r="Q381" s="64">
        <v>0</v>
      </c>
      <c r="R381" s="64">
        <v>0</v>
      </c>
      <c r="S381" s="64">
        <v>0</v>
      </c>
      <c r="T381" s="64">
        <v>0</v>
      </c>
    </row>
    <row r="382" spans="1:20" hidden="1" x14ac:dyDescent="0.15">
      <c r="A382" s="52" t="s">
        <v>749</v>
      </c>
      <c r="C382" s="57"/>
      <c r="D382" s="58" t="s">
        <v>101</v>
      </c>
      <c r="E382" s="64">
        <v>0</v>
      </c>
      <c r="F382" s="64">
        <v>0</v>
      </c>
      <c r="G382" s="64">
        <v>0</v>
      </c>
      <c r="H382" s="64">
        <v>0</v>
      </c>
      <c r="I382" s="64">
        <v>0</v>
      </c>
      <c r="J382" s="64">
        <v>0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  <c r="Q382" s="64">
        <v>0</v>
      </c>
      <c r="R382" s="64">
        <v>0</v>
      </c>
      <c r="S382" s="64">
        <v>0</v>
      </c>
      <c r="T382" s="64">
        <v>0</v>
      </c>
    </row>
    <row r="383" spans="1:20" hidden="1" x14ac:dyDescent="0.15">
      <c r="A383" s="52" t="s">
        <v>749</v>
      </c>
      <c r="C383" s="57"/>
      <c r="D383" s="58" t="s">
        <v>102</v>
      </c>
      <c r="E383" s="64">
        <v>0</v>
      </c>
      <c r="F383" s="64">
        <v>0</v>
      </c>
      <c r="G383" s="64">
        <v>0</v>
      </c>
      <c r="H383" s="64">
        <v>0</v>
      </c>
      <c r="I383" s="64">
        <v>0</v>
      </c>
      <c r="J383" s="64">
        <v>0</v>
      </c>
      <c r="K383" s="64">
        <v>0</v>
      </c>
      <c r="L383" s="64">
        <v>0</v>
      </c>
      <c r="M383" s="64">
        <v>0</v>
      </c>
      <c r="N383" s="64">
        <v>0</v>
      </c>
      <c r="O383" s="64">
        <v>0</v>
      </c>
      <c r="P383" s="64">
        <v>0</v>
      </c>
      <c r="Q383" s="64">
        <v>0</v>
      </c>
      <c r="R383" s="64">
        <v>0</v>
      </c>
      <c r="S383" s="64">
        <v>0</v>
      </c>
      <c r="T383" s="64">
        <v>0</v>
      </c>
    </row>
    <row r="384" spans="1:20" hidden="1" x14ac:dyDescent="0.15">
      <c r="A384" s="52" t="s">
        <v>749</v>
      </c>
      <c r="C384" s="57"/>
      <c r="D384" s="58" t="s">
        <v>103</v>
      </c>
      <c r="E384" s="64">
        <v>0</v>
      </c>
      <c r="F384" s="64">
        <v>0</v>
      </c>
      <c r="G384" s="64">
        <v>0</v>
      </c>
      <c r="H384" s="64">
        <v>0</v>
      </c>
      <c r="I384" s="64">
        <v>0</v>
      </c>
      <c r="J384" s="64">
        <v>0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  <c r="Q384" s="64">
        <v>0</v>
      </c>
      <c r="R384" s="64">
        <v>0</v>
      </c>
      <c r="S384" s="64">
        <v>0</v>
      </c>
      <c r="T384" s="64">
        <v>0</v>
      </c>
    </row>
    <row r="385" spans="1:20" hidden="1" x14ac:dyDescent="0.15">
      <c r="A385" s="52" t="s">
        <v>749</v>
      </c>
      <c r="C385" s="57"/>
      <c r="D385" s="58" t="s">
        <v>104</v>
      </c>
      <c r="E385" s="64">
        <v>0</v>
      </c>
      <c r="F385" s="64">
        <v>0</v>
      </c>
      <c r="G385" s="64">
        <v>0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  <c r="Q385" s="64">
        <v>0</v>
      </c>
      <c r="R385" s="64">
        <v>0</v>
      </c>
      <c r="S385" s="64">
        <v>0</v>
      </c>
      <c r="T385" s="64">
        <v>0</v>
      </c>
    </row>
    <row r="386" spans="1:20" hidden="1" x14ac:dyDescent="0.15">
      <c r="A386" s="52" t="s">
        <v>749</v>
      </c>
      <c r="C386" s="57"/>
      <c r="D386" s="58" t="s">
        <v>89</v>
      </c>
      <c r="E386" s="64">
        <v>0</v>
      </c>
      <c r="F386" s="64">
        <v>0</v>
      </c>
      <c r="G386" s="64">
        <v>0</v>
      </c>
      <c r="H386" s="64">
        <v>0</v>
      </c>
      <c r="I386" s="64">
        <v>0</v>
      </c>
      <c r="J386" s="64">
        <v>0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  <c r="Q386" s="64">
        <v>0</v>
      </c>
      <c r="R386" s="64">
        <v>0</v>
      </c>
      <c r="S386" s="64">
        <v>0</v>
      </c>
      <c r="T386" s="64">
        <v>0</v>
      </c>
    </row>
    <row r="387" spans="1:20" hidden="1" x14ac:dyDescent="0.15">
      <c r="A387" s="52" t="s">
        <v>749</v>
      </c>
      <c r="C387" s="57"/>
      <c r="D387" s="58" t="s">
        <v>105</v>
      </c>
      <c r="E387" s="64">
        <v>259790.00000000003</v>
      </c>
      <c r="F387" s="64">
        <v>327950</v>
      </c>
      <c r="G387" s="64">
        <v>296780</v>
      </c>
      <c r="H387" s="64">
        <v>388530</v>
      </c>
      <c r="I387" s="64">
        <v>367990</v>
      </c>
      <c r="J387" s="64">
        <v>341320</v>
      </c>
      <c r="K387" s="64">
        <v>419270</v>
      </c>
      <c r="L387" s="64">
        <v>436740</v>
      </c>
      <c r="M387" s="64">
        <v>427470</v>
      </c>
      <c r="N387" s="64">
        <v>453760</v>
      </c>
      <c r="O387" s="64">
        <v>477760</v>
      </c>
      <c r="P387" s="64">
        <v>473930</v>
      </c>
      <c r="Q387" s="64">
        <v>514340.00000000006</v>
      </c>
      <c r="R387" s="64">
        <v>517700.00000000006</v>
      </c>
      <c r="S387" s="64">
        <v>568950</v>
      </c>
      <c r="T387" s="64">
        <v>633610</v>
      </c>
    </row>
    <row r="388" spans="1:20" hidden="1" x14ac:dyDescent="0.15">
      <c r="A388" s="52" t="s">
        <v>749</v>
      </c>
      <c r="C388" s="57"/>
      <c r="D388" s="58" t="s">
        <v>106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0</v>
      </c>
      <c r="L388" s="64">
        <v>0</v>
      </c>
      <c r="M388" s="64">
        <v>0</v>
      </c>
      <c r="N388" s="64">
        <v>0</v>
      </c>
      <c r="O388" s="64">
        <v>0</v>
      </c>
      <c r="P388" s="64">
        <v>0</v>
      </c>
      <c r="Q388" s="64">
        <v>0</v>
      </c>
      <c r="R388" s="64">
        <v>0</v>
      </c>
      <c r="S388" s="64">
        <v>0</v>
      </c>
      <c r="T388" s="64">
        <v>0</v>
      </c>
    </row>
    <row r="389" spans="1:20" hidden="1" x14ac:dyDescent="0.15">
      <c r="A389" s="52" t="s">
        <v>749</v>
      </c>
      <c r="C389" s="57"/>
      <c r="D389" s="58" t="s">
        <v>107</v>
      </c>
      <c r="E389" s="64">
        <v>0</v>
      </c>
      <c r="F389" s="64">
        <v>0</v>
      </c>
      <c r="G389" s="64">
        <v>0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</row>
    <row r="390" spans="1:20" hidden="1" x14ac:dyDescent="0.15">
      <c r="A390" s="52" t="s">
        <v>749</v>
      </c>
      <c r="C390" s="57"/>
      <c r="D390" s="58" t="s">
        <v>108</v>
      </c>
      <c r="E390" s="64">
        <v>831870</v>
      </c>
      <c r="F390" s="64">
        <v>2798060</v>
      </c>
      <c r="G390" s="64">
        <v>2124480</v>
      </c>
      <c r="H390" s="64">
        <v>4900190</v>
      </c>
      <c r="I390" s="64">
        <v>1986470</v>
      </c>
      <c r="J390" s="64">
        <v>3021810</v>
      </c>
      <c r="K390" s="64">
        <v>4350110</v>
      </c>
      <c r="L390" s="64">
        <v>7696500</v>
      </c>
      <c r="M390" s="64">
        <v>5353080</v>
      </c>
      <c r="N390" s="64">
        <v>7509530</v>
      </c>
      <c r="O390" s="64">
        <v>10246570</v>
      </c>
      <c r="P390" s="64">
        <v>7403000</v>
      </c>
      <c r="Q390" s="64">
        <v>13413480</v>
      </c>
      <c r="R390" s="64">
        <v>10865140</v>
      </c>
      <c r="S390" s="64">
        <v>16070960</v>
      </c>
      <c r="T390" s="64">
        <v>27717980</v>
      </c>
    </row>
    <row r="391" spans="1:20" hidden="1" x14ac:dyDescent="0.15">
      <c r="A391" s="52" t="s">
        <v>749</v>
      </c>
      <c r="C391" s="57"/>
      <c r="D391" s="55" t="s">
        <v>502</v>
      </c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</row>
    <row r="392" spans="1:20" hidden="1" x14ac:dyDescent="0.15">
      <c r="A392" s="52" t="s">
        <v>749</v>
      </c>
      <c r="C392" s="57"/>
      <c r="D392" s="58" t="s">
        <v>94</v>
      </c>
      <c r="E392" s="64">
        <v>0</v>
      </c>
      <c r="F392" s="64">
        <v>0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4">
        <v>0</v>
      </c>
      <c r="R392" s="64">
        <v>0</v>
      </c>
      <c r="S392" s="64">
        <v>0</v>
      </c>
      <c r="T392" s="64">
        <v>0</v>
      </c>
    </row>
    <row r="393" spans="1:20" hidden="1" x14ac:dyDescent="0.15">
      <c r="A393" s="52" t="s">
        <v>749</v>
      </c>
      <c r="C393" s="57"/>
      <c r="D393" s="58" t="s">
        <v>95</v>
      </c>
      <c r="E393" s="64">
        <v>0</v>
      </c>
      <c r="F393" s="64">
        <v>0</v>
      </c>
      <c r="G393" s="64">
        <v>0</v>
      </c>
      <c r="H393" s="64">
        <v>0</v>
      </c>
      <c r="I393" s="64">
        <v>0</v>
      </c>
      <c r="J393" s="64">
        <v>0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  <c r="Q393" s="64">
        <v>0</v>
      </c>
      <c r="R393" s="64">
        <v>0</v>
      </c>
      <c r="S393" s="64">
        <v>0</v>
      </c>
      <c r="T393" s="64">
        <v>0</v>
      </c>
    </row>
    <row r="394" spans="1:20" hidden="1" x14ac:dyDescent="0.15">
      <c r="A394" s="52" t="s">
        <v>749</v>
      </c>
      <c r="C394" s="57"/>
      <c r="D394" s="58" t="s">
        <v>97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</row>
    <row r="395" spans="1:20" hidden="1" x14ac:dyDescent="0.15">
      <c r="A395" s="52" t="s">
        <v>749</v>
      </c>
      <c r="C395" s="57"/>
      <c r="D395" s="58" t="s">
        <v>98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</row>
    <row r="396" spans="1:20" hidden="1" x14ac:dyDescent="0.15">
      <c r="A396" s="52" t="s">
        <v>749</v>
      </c>
      <c r="C396" s="57"/>
      <c r="D396" s="58" t="s">
        <v>99</v>
      </c>
      <c r="E396" s="64">
        <v>0</v>
      </c>
      <c r="F396" s="64">
        <v>0</v>
      </c>
      <c r="G396" s="64">
        <v>0</v>
      </c>
      <c r="H396" s="64">
        <v>0</v>
      </c>
      <c r="I396" s="64">
        <v>0</v>
      </c>
      <c r="J396" s="64">
        <v>0</v>
      </c>
      <c r="K396" s="64">
        <v>0</v>
      </c>
      <c r="L396" s="64">
        <v>0</v>
      </c>
      <c r="M396" s="64">
        <v>0</v>
      </c>
      <c r="N396" s="64">
        <v>0</v>
      </c>
      <c r="O396" s="64">
        <v>0</v>
      </c>
      <c r="P396" s="64">
        <v>0</v>
      </c>
      <c r="Q396" s="64">
        <v>0</v>
      </c>
      <c r="R396" s="64">
        <v>0</v>
      </c>
      <c r="S396" s="64">
        <v>0</v>
      </c>
      <c r="T396" s="64">
        <v>0</v>
      </c>
    </row>
    <row r="397" spans="1:20" hidden="1" x14ac:dyDescent="0.15">
      <c r="A397" s="52" t="s">
        <v>749</v>
      </c>
      <c r="C397" s="57"/>
      <c r="D397" s="58" t="s">
        <v>100</v>
      </c>
      <c r="E397" s="64">
        <v>0</v>
      </c>
      <c r="F397" s="64">
        <v>0</v>
      </c>
      <c r="G397" s="64">
        <v>0</v>
      </c>
      <c r="H397" s="64">
        <v>0</v>
      </c>
      <c r="I397" s="64">
        <v>0</v>
      </c>
      <c r="J397" s="64">
        <v>0</v>
      </c>
      <c r="K397" s="64">
        <v>0</v>
      </c>
      <c r="L397" s="64">
        <v>0</v>
      </c>
      <c r="M397" s="64">
        <v>0</v>
      </c>
      <c r="N397" s="64">
        <v>0</v>
      </c>
      <c r="O397" s="64">
        <v>0</v>
      </c>
      <c r="P397" s="64">
        <v>0</v>
      </c>
      <c r="Q397" s="64">
        <v>0</v>
      </c>
      <c r="R397" s="64">
        <v>0</v>
      </c>
      <c r="S397" s="64">
        <v>0</v>
      </c>
      <c r="T397" s="64">
        <v>0</v>
      </c>
    </row>
    <row r="398" spans="1:20" hidden="1" x14ac:dyDescent="0.15">
      <c r="A398" s="52" t="s">
        <v>749</v>
      </c>
      <c r="C398" s="57"/>
      <c r="D398" s="58" t="s">
        <v>101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0</v>
      </c>
      <c r="K398" s="64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4">
        <v>0</v>
      </c>
      <c r="R398" s="64">
        <v>0</v>
      </c>
      <c r="S398" s="64">
        <v>0</v>
      </c>
      <c r="T398" s="64">
        <v>0</v>
      </c>
    </row>
    <row r="399" spans="1:20" hidden="1" x14ac:dyDescent="0.15">
      <c r="A399" s="52" t="s">
        <v>749</v>
      </c>
      <c r="C399" s="57"/>
      <c r="D399" s="58" t="s">
        <v>102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</row>
    <row r="400" spans="1:20" hidden="1" x14ac:dyDescent="0.15">
      <c r="A400" s="52" t="s">
        <v>749</v>
      </c>
      <c r="C400" s="57"/>
      <c r="D400" s="58" t="s">
        <v>103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</v>
      </c>
      <c r="O400" s="64">
        <v>0</v>
      </c>
      <c r="P400" s="64">
        <v>0</v>
      </c>
      <c r="Q400" s="64">
        <v>0</v>
      </c>
      <c r="R400" s="64">
        <v>0</v>
      </c>
      <c r="S400" s="64">
        <v>0</v>
      </c>
      <c r="T400" s="64">
        <v>0</v>
      </c>
    </row>
    <row r="401" spans="1:20" hidden="1" x14ac:dyDescent="0.15">
      <c r="A401" s="52" t="s">
        <v>749</v>
      </c>
      <c r="C401" s="57"/>
      <c r="D401" s="58" t="s">
        <v>104</v>
      </c>
      <c r="E401" s="64">
        <v>0</v>
      </c>
      <c r="F401" s="64">
        <v>0</v>
      </c>
      <c r="G401" s="64">
        <v>0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  <c r="Q401" s="64">
        <v>0</v>
      </c>
      <c r="R401" s="64">
        <v>0</v>
      </c>
      <c r="S401" s="64">
        <v>0</v>
      </c>
      <c r="T401" s="64">
        <v>0</v>
      </c>
    </row>
    <row r="402" spans="1:20" hidden="1" x14ac:dyDescent="0.15">
      <c r="A402" s="52" t="s">
        <v>749</v>
      </c>
      <c r="C402" s="57"/>
      <c r="D402" s="58" t="s">
        <v>89</v>
      </c>
      <c r="E402" s="64">
        <v>0</v>
      </c>
      <c r="F402" s="64">
        <v>0</v>
      </c>
      <c r="G402" s="64">
        <v>0</v>
      </c>
      <c r="H402" s="64">
        <v>0</v>
      </c>
      <c r="I402" s="64">
        <v>0</v>
      </c>
      <c r="J402" s="64">
        <v>0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  <c r="Q402" s="64">
        <v>0</v>
      </c>
      <c r="R402" s="64">
        <v>0</v>
      </c>
      <c r="S402" s="64">
        <v>0</v>
      </c>
      <c r="T402" s="64">
        <v>0</v>
      </c>
    </row>
    <row r="403" spans="1:20" hidden="1" x14ac:dyDescent="0.15">
      <c r="A403" s="52" t="s">
        <v>749</v>
      </c>
      <c r="C403" s="57"/>
      <c r="D403" s="58" t="s">
        <v>105</v>
      </c>
      <c r="E403" s="64">
        <v>0</v>
      </c>
      <c r="F403" s="64">
        <v>0</v>
      </c>
      <c r="G403" s="64">
        <v>0</v>
      </c>
      <c r="H403" s="64">
        <v>0</v>
      </c>
      <c r="I403" s="64">
        <v>0</v>
      </c>
      <c r="J403" s="64">
        <v>0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  <c r="Q403" s="64">
        <v>0</v>
      </c>
      <c r="R403" s="64">
        <v>0</v>
      </c>
      <c r="S403" s="64">
        <v>0</v>
      </c>
      <c r="T403" s="64">
        <v>0</v>
      </c>
    </row>
    <row r="404" spans="1:20" hidden="1" x14ac:dyDescent="0.15">
      <c r="A404" s="52" t="s">
        <v>749</v>
      </c>
      <c r="C404" s="57"/>
      <c r="D404" s="58" t="s">
        <v>106</v>
      </c>
      <c r="E404" s="64">
        <v>0</v>
      </c>
      <c r="F404" s="64">
        <v>0</v>
      </c>
      <c r="G404" s="64">
        <v>0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  <c r="Q404" s="64">
        <v>0</v>
      </c>
      <c r="R404" s="64">
        <v>0</v>
      </c>
      <c r="S404" s="64">
        <v>0</v>
      </c>
      <c r="T404" s="64">
        <v>0</v>
      </c>
    </row>
    <row r="405" spans="1:20" hidden="1" x14ac:dyDescent="0.15">
      <c r="A405" s="52" t="s">
        <v>749</v>
      </c>
      <c r="C405" s="57"/>
      <c r="D405" s="58" t="s">
        <v>107</v>
      </c>
      <c r="E405" s="64">
        <v>0</v>
      </c>
      <c r="F405" s="64">
        <v>0</v>
      </c>
      <c r="G405" s="64">
        <v>0</v>
      </c>
      <c r="H405" s="64">
        <v>0</v>
      </c>
      <c r="I405" s="64">
        <v>0</v>
      </c>
      <c r="J405" s="64">
        <v>0</v>
      </c>
      <c r="K405" s="64">
        <v>0</v>
      </c>
      <c r="L405" s="64">
        <v>0</v>
      </c>
      <c r="M405" s="64">
        <v>0</v>
      </c>
      <c r="N405" s="64">
        <v>0</v>
      </c>
      <c r="O405" s="64">
        <v>0</v>
      </c>
      <c r="P405" s="64">
        <v>0</v>
      </c>
      <c r="Q405" s="64">
        <v>0</v>
      </c>
      <c r="R405" s="64">
        <v>0</v>
      </c>
      <c r="S405" s="64">
        <v>0</v>
      </c>
      <c r="T405" s="64">
        <v>0</v>
      </c>
    </row>
    <row r="406" spans="1:20" hidden="1" x14ac:dyDescent="0.15">
      <c r="A406" s="52" t="s">
        <v>749</v>
      </c>
      <c r="C406" s="57"/>
      <c r="D406" s="58" t="s">
        <v>108</v>
      </c>
      <c r="E406" s="64">
        <v>0</v>
      </c>
      <c r="F406" s="64">
        <v>0</v>
      </c>
      <c r="G406" s="64">
        <v>0</v>
      </c>
      <c r="H406" s="64">
        <v>0</v>
      </c>
      <c r="I406" s="64">
        <v>0</v>
      </c>
      <c r="J406" s="64">
        <v>0</v>
      </c>
      <c r="K406" s="64">
        <v>0</v>
      </c>
      <c r="L406" s="64">
        <v>0</v>
      </c>
      <c r="M406" s="64">
        <v>0</v>
      </c>
      <c r="N406" s="64">
        <v>0</v>
      </c>
      <c r="O406" s="64">
        <v>0</v>
      </c>
      <c r="P406" s="64">
        <v>0</v>
      </c>
      <c r="Q406" s="64">
        <v>0</v>
      </c>
      <c r="R406" s="64">
        <v>0</v>
      </c>
      <c r="S406" s="64">
        <v>0</v>
      </c>
      <c r="T406" s="64">
        <v>0</v>
      </c>
    </row>
    <row r="407" spans="1:20" hidden="1" x14ac:dyDescent="0.15">
      <c r="A407" s="52" t="s">
        <v>749</v>
      </c>
      <c r="C407" s="57"/>
      <c r="D407" s="55" t="s">
        <v>503</v>
      </c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</row>
    <row r="408" spans="1:20" hidden="1" x14ac:dyDescent="0.15">
      <c r="A408" s="52" t="s">
        <v>749</v>
      </c>
      <c r="C408" s="57"/>
      <c r="D408" s="58" t="s">
        <v>94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4">
        <v>0</v>
      </c>
      <c r="N408" s="64">
        <v>0</v>
      </c>
      <c r="O408" s="64">
        <v>0</v>
      </c>
      <c r="P408" s="64">
        <v>0</v>
      </c>
      <c r="Q408" s="64">
        <v>0</v>
      </c>
      <c r="R408" s="64">
        <v>0</v>
      </c>
      <c r="S408" s="64">
        <v>0</v>
      </c>
      <c r="T408" s="64">
        <v>0</v>
      </c>
    </row>
    <row r="409" spans="1:20" hidden="1" x14ac:dyDescent="0.15">
      <c r="A409" s="52" t="s">
        <v>749</v>
      </c>
      <c r="C409" s="57"/>
      <c r="D409" s="58" t="s">
        <v>95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4">
        <v>0</v>
      </c>
      <c r="N409" s="64">
        <v>0</v>
      </c>
      <c r="O409" s="64">
        <v>0</v>
      </c>
      <c r="P409" s="64">
        <v>0</v>
      </c>
      <c r="Q409" s="64">
        <v>0</v>
      </c>
      <c r="R409" s="64">
        <v>0</v>
      </c>
      <c r="S409" s="64">
        <v>0</v>
      </c>
      <c r="T409" s="64">
        <v>0</v>
      </c>
    </row>
    <row r="410" spans="1:20" hidden="1" x14ac:dyDescent="0.15">
      <c r="A410" s="52" t="s">
        <v>749</v>
      </c>
      <c r="C410" s="57"/>
      <c r="D410" s="58" t="s">
        <v>97</v>
      </c>
      <c r="E410" s="64">
        <v>0</v>
      </c>
      <c r="F410" s="64">
        <v>0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4">
        <v>0</v>
      </c>
      <c r="N410" s="64">
        <v>0</v>
      </c>
      <c r="O410" s="64">
        <v>0</v>
      </c>
      <c r="P410" s="64">
        <v>0</v>
      </c>
      <c r="Q410" s="64">
        <v>0</v>
      </c>
      <c r="R410" s="64">
        <v>0</v>
      </c>
      <c r="S410" s="64">
        <v>0</v>
      </c>
      <c r="T410" s="64">
        <v>0</v>
      </c>
    </row>
    <row r="411" spans="1:20" hidden="1" x14ac:dyDescent="0.15">
      <c r="A411" s="52" t="s">
        <v>749</v>
      </c>
      <c r="C411" s="57"/>
      <c r="D411" s="58" t="s">
        <v>98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4">
        <v>0</v>
      </c>
      <c r="N411" s="64">
        <v>0</v>
      </c>
      <c r="O411" s="64">
        <v>0</v>
      </c>
      <c r="P411" s="64">
        <v>0</v>
      </c>
      <c r="Q411" s="64">
        <v>0</v>
      </c>
      <c r="R411" s="64">
        <v>0</v>
      </c>
      <c r="S411" s="64">
        <v>0</v>
      </c>
      <c r="T411" s="64">
        <v>0</v>
      </c>
    </row>
    <row r="412" spans="1:20" hidden="1" x14ac:dyDescent="0.15">
      <c r="A412" s="52" t="s">
        <v>749</v>
      </c>
      <c r="C412" s="57"/>
      <c r="D412" s="58" t="s">
        <v>99</v>
      </c>
      <c r="E412" s="64">
        <v>0</v>
      </c>
      <c r="F412" s="64">
        <v>0</v>
      </c>
      <c r="G412" s="64">
        <v>0</v>
      </c>
      <c r="H412" s="64">
        <v>0</v>
      </c>
      <c r="I412" s="64">
        <v>0</v>
      </c>
      <c r="J412" s="64">
        <v>0</v>
      </c>
      <c r="K412" s="64">
        <v>0</v>
      </c>
      <c r="L412" s="64">
        <v>0</v>
      </c>
      <c r="M412" s="64">
        <v>0</v>
      </c>
      <c r="N412" s="64">
        <v>0</v>
      </c>
      <c r="O412" s="64">
        <v>0</v>
      </c>
      <c r="P412" s="64">
        <v>0</v>
      </c>
      <c r="Q412" s="64">
        <v>0</v>
      </c>
      <c r="R412" s="64">
        <v>0</v>
      </c>
      <c r="S412" s="64">
        <v>0</v>
      </c>
      <c r="T412" s="64">
        <v>0</v>
      </c>
    </row>
    <row r="413" spans="1:20" hidden="1" x14ac:dyDescent="0.15">
      <c r="A413" s="52" t="s">
        <v>749</v>
      </c>
      <c r="C413" s="57"/>
      <c r="D413" s="58" t="s">
        <v>100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</row>
    <row r="414" spans="1:20" hidden="1" x14ac:dyDescent="0.15">
      <c r="A414" s="52" t="s">
        <v>749</v>
      </c>
      <c r="C414" s="57"/>
      <c r="D414" s="58" t="s">
        <v>101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4">
        <v>0</v>
      </c>
      <c r="N414" s="64">
        <v>0</v>
      </c>
      <c r="O414" s="64">
        <v>0</v>
      </c>
      <c r="P414" s="64">
        <v>0</v>
      </c>
      <c r="Q414" s="64">
        <v>0</v>
      </c>
      <c r="R414" s="64">
        <v>0</v>
      </c>
      <c r="S414" s="64">
        <v>0</v>
      </c>
      <c r="T414" s="64">
        <v>0</v>
      </c>
    </row>
    <row r="415" spans="1:20" hidden="1" x14ac:dyDescent="0.15">
      <c r="A415" s="52" t="s">
        <v>749</v>
      </c>
      <c r="C415" s="57"/>
      <c r="D415" s="58" t="s">
        <v>102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4">
        <v>0</v>
      </c>
      <c r="N415" s="64">
        <v>0</v>
      </c>
      <c r="O415" s="64">
        <v>0</v>
      </c>
      <c r="P415" s="64">
        <v>0</v>
      </c>
      <c r="Q415" s="64">
        <v>0</v>
      </c>
      <c r="R415" s="64">
        <v>0</v>
      </c>
      <c r="S415" s="64">
        <v>0</v>
      </c>
      <c r="T415" s="64">
        <v>0</v>
      </c>
    </row>
    <row r="416" spans="1:20" hidden="1" x14ac:dyDescent="0.15">
      <c r="A416" s="52" t="s">
        <v>749</v>
      </c>
      <c r="C416" s="57"/>
      <c r="D416" s="58" t="s">
        <v>103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4">
        <v>0</v>
      </c>
      <c r="N416" s="64">
        <v>0</v>
      </c>
      <c r="O416" s="64">
        <v>0</v>
      </c>
      <c r="P416" s="64">
        <v>0</v>
      </c>
      <c r="Q416" s="64">
        <v>0</v>
      </c>
      <c r="R416" s="64">
        <v>0</v>
      </c>
      <c r="S416" s="64">
        <v>0</v>
      </c>
      <c r="T416" s="64">
        <v>0</v>
      </c>
    </row>
    <row r="417" spans="1:20" hidden="1" x14ac:dyDescent="0.15">
      <c r="A417" s="52" t="s">
        <v>749</v>
      </c>
      <c r="C417" s="57"/>
      <c r="D417" s="58" t="s">
        <v>104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4">
        <v>0</v>
      </c>
      <c r="N417" s="64">
        <v>0</v>
      </c>
      <c r="O417" s="64">
        <v>0</v>
      </c>
      <c r="P417" s="64">
        <v>0</v>
      </c>
      <c r="Q417" s="64">
        <v>0</v>
      </c>
      <c r="R417" s="64">
        <v>0</v>
      </c>
      <c r="S417" s="64">
        <v>0</v>
      </c>
      <c r="T417" s="64">
        <v>0</v>
      </c>
    </row>
    <row r="418" spans="1:20" hidden="1" x14ac:dyDescent="0.15">
      <c r="A418" s="52" t="s">
        <v>749</v>
      </c>
      <c r="C418" s="57"/>
      <c r="D418" s="58" t="s">
        <v>89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4">
        <v>0</v>
      </c>
      <c r="N418" s="64">
        <v>0</v>
      </c>
      <c r="O418" s="64">
        <v>0</v>
      </c>
      <c r="P418" s="64">
        <v>0</v>
      </c>
      <c r="Q418" s="64">
        <v>0</v>
      </c>
      <c r="R418" s="64">
        <v>0</v>
      </c>
      <c r="S418" s="64">
        <v>0</v>
      </c>
      <c r="T418" s="64">
        <v>0</v>
      </c>
    </row>
    <row r="419" spans="1:20" hidden="1" x14ac:dyDescent="0.15">
      <c r="A419" s="52" t="s">
        <v>749</v>
      </c>
      <c r="C419" s="57"/>
      <c r="D419" s="58" t="s">
        <v>105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4">
        <v>0</v>
      </c>
      <c r="N419" s="64">
        <v>0</v>
      </c>
      <c r="O419" s="64">
        <v>0</v>
      </c>
      <c r="P419" s="64">
        <v>0</v>
      </c>
      <c r="Q419" s="64">
        <v>0</v>
      </c>
      <c r="R419" s="64">
        <v>0</v>
      </c>
      <c r="S419" s="64">
        <v>0</v>
      </c>
      <c r="T419" s="64">
        <v>0</v>
      </c>
    </row>
    <row r="420" spans="1:20" hidden="1" x14ac:dyDescent="0.15">
      <c r="A420" s="52" t="s">
        <v>749</v>
      </c>
      <c r="C420" s="57"/>
      <c r="D420" s="58" t="s">
        <v>106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0</v>
      </c>
      <c r="K420" s="64">
        <v>0</v>
      </c>
      <c r="L420" s="64">
        <v>0</v>
      </c>
      <c r="M420" s="64">
        <v>0</v>
      </c>
      <c r="N420" s="64">
        <v>0</v>
      </c>
      <c r="O420" s="64">
        <v>0</v>
      </c>
      <c r="P420" s="64">
        <v>0</v>
      </c>
      <c r="Q420" s="64">
        <v>0</v>
      </c>
      <c r="R420" s="64">
        <v>0</v>
      </c>
      <c r="S420" s="64">
        <v>0</v>
      </c>
      <c r="T420" s="64">
        <v>0</v>
      </c>
    </row>
    <row r="421" spans="1:20" hidden="1" x14ac:dyDescent="0.15">
      <c r="A421" s="52" t="s">
        <v>749</v>
      </c>
      <c r="C421" s="57"/>
      <c r="D421" s="58" t="s">
        <v>107</v>
      </c>
      <c r="E421" s="64">
        <v>0</v>
      </c>
      <c r="F421" s="64">
        <v>0</v>
      </c>
      <c r="G421" s="64">
        <v>0</v>
      </c>
      <c r="H421" s="64">
        <v>0</v>
      </c>
      <c r="I421" s="64">
        <v>0</v>
      </c>
      <c r="J421" s="64">
        <v>0</v>
      </c>
      <c r="K421" s="64">
        <v>0</v>
      </c>
      <c r="L421" s="64">
        <v>0</v>
      </c>
      <c r="M421" s="64">
        <v>0</v>
      </c>
      <c r="N421" s="64">
        <v>0</v>
      </c>
      <c r="O421" s="64">
        <v>0</v>
      </c>
      <c r="P421" s="64">
        <v>0</v>
      </c>
      <c r="Q421" s="64">
        <v>0</v>
      </c>
      <c r="R421" s="64">
        <v>0</v>
      </c>
      <c r="S421" s="64">
        <v>0</v>
      </c>
      <c r="T421" s="64">
        <v>0</v>
      </c>
    </row>
    <row r="422" spans="1:20" hidden="1" x14ac:dyDescent="0.15">
      <c r="A422" s="52" t="s">
        <v>749</v>
      </c>
      <c r="C422" s="57"/>
      <c r="D422" s="58" t="s">
        <v>108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  <c r="Q422" s="64">
        <v>0</v>
      </c>
      <c r="R422" s="64">
        <v>0</v>
      </c>
      <c r="S422" s="64">
        <v>0</v>
      </c>
      <c r="T422" s="64">
        <v>0</v>
      </c>
    </row>
    <row r="423" spans="1:20" hidden="1" x14ac:dyDescent="0.15">
      <c r="A423" s="52" t="s">
        <v>749</v>
      </c>
      <c r="C423" s="57"/>
      <c r="D423" s="55" t="s">
        <v>504</v>
      </c>
      <c r="E423" s="69">
        <v>25515020</v>
      </c>
      <c r="F423" s="69">
        <v>21936650</v>
      </c>
      <c r="G423" s="69">
        <v>22325740</v>
      </c>
      <c r="H423" s="69">
        <v>19886570</v>
      </c>
      <c r="I423" s="69">
        <v>15599310</v>
      </c>
      <c r="J423" s="69">
        <v>18827550</v>
      </c>
      <c r="K423" s="69">
        <v>14808540</v>
      </c>
      <c r="L423" s="69">
        <v>20969470</v>
      </c>
      <c r="M423" s="69">
        <v>16747700</v>
      </c>
      <c r="N423" s="69">
        <v>16963060</v>
      </c>
      <c r="O423" s="69">
        <v>22231780</v>
      </c>
      <c r="P423" s="69">
        <v>17627620</v>
      </c>
      <c r="Q423" s="69">
        <v>24702860</v>
      </c>
      <c r="R423" s="69">
        <v>20323400</v>
      </c>
      <c r="S423" s="69">
        <v>25553070</v>
      </c>
      <c r="T423" s="69">
        <v>36766810</v>
      </c>
    </row>
    <row r="424" spans="1:20" hidden="1" x14ac:dyDescent="0.15">
      <c r="A424" s="52" t="s">
        <v>749</v>
      </c>
      <c r="C424" s="55" t="s">
        <v>505</v>
      </c>
      <c r="D424" s="56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</row>
    <row r="425" spans="1:20" hidden="1" x14ac:dyDescent="0.15">
      <c r="A425" s="52" t="s">
        <v>749</v>
      </c>
      <c r="C425" s="57"/>
      <c r="D425" s="55" t="s">
        <v>506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</row>
    <row r="426" spans="1:20" hidden="1" x14ac:dyDescent="0.15">
      <c r="A426" s="52" t="s">
        <v>749</v>
      </c>
      <c r="C426" s="57"/>
      <c r="D426" s="58" t="s">
        <v>507</v>
      </c>
      <c r="E426" s="70">
        <v>0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0</v>
      </c>
    </row>
    <row r="427" spans="1:20" hidden="1" x14ac:dyDescent="0.15">
      <c r="A427" s="52" t="s">
        <v>749</v>
      </c>
      <c r="C427" s="57"/>
      <c r="D427" s="58" t="s">
        <v>508</v>
      </c>
      <c r="E427" s="70">
        <v>836.294405879951</v>
      </c>
      <c r="F427" s="70">
        <v>564.71825234789708</v>
      </c>
      <c r="G427" s="70">
        <v>612.55614536545534</v>
      </c>
      <c r="H427" s="70">
        <v>356.03460596161699</v>
      </c>
      <c r="I427" s="70">
        <v>286.61137198856676</v>
      </c>
      <c r="J427" s="70">
        <v>393.83217639853001</v>
      </c>
      <c r="K427" s="70">
        <v>129.0950387913434</v>
      </c>
      <c r="L427" s="70">
        <v>270.82074316047368</v>
      </c>
      <c r="M427" s="70">
        <v>171.97427521437322</v>
      </c>
      <c r="N427" s="70">
        <v>80.26949775418538</v>
      </c>
      <c r="O427" s="70">
        <v>203.7688852592895</v>
      </c>
      <c r="P427" s="70">
        <v>114.7422417313189</v>
      </c>
      <c r="Q427" s="70">
        <v>167.37035524703961</v>
      </c>
      <c r="R427" s="70">
        <v>74.711616986525115</v>
      </c>
      <c r="S427" s="70">
        <v>74.842282564311958</v>
      </c>
      <c r="T427" s="70">
        <v>43.219681502654147</v>
      </c>
    </row>
    <row r="428" spans="1:20" hidden="1" x14ac:dyDescent="0.15">
      <c r="A428" s="52" t="s">
        <v>749</v>
      </c>
      <c r="C428" s="57"/>
      <c r="D428" s="58" t="s">
        <v>509</v>
      </c>
      <c r="E428" s="70">
        <v>209.08942425479785</v>
      </c>
      <c r="F428" s="70">
        <v>209.08942425479785</v>
      </c>
      <c r="G428" s="70">
        <v>209.08942425479785</v>
      </c>
      <c r="H428" s="70">
        <v>209.08942425479785</v>
      </c>
      <c r="I428" s="70">
        <v>209.08942425479785</v>
      </c>
      <c r="J428" s="70">
        <v>209.08942425479785</v>
      </c>
      <c r="K428" s="70">
        <v>209.08942425479785</v>
      </c>
      <c r="L428" s="70">
        <v>209.08942425479785</v>
      </c>
      <c r="M428" s="70">
        <v>209.08942425479785</v>
      </c>
      <c r="N428" s="70">
        <v>209.08942425479785</v>
      </c>
      <c r="O428" s="70">
        <v>209.08942425479785</v>
      </c>
      <c r="P428" s="70">
        <v>209.08942425479785</v>
      </c>
      <c r="Q428" s="70">
        <v>209.08942425479785</v>
      </c>
      <c r="R428" s="70">
        <v>209.08942425479785</v>
      </c>
      <c r="S428" s="70">
        <v>209.08942425479785</v>
      </c>
      <c r="T428" s="70">
        <v>209.08942425479785</v>
      </c>
    </row>
    <row r="429" spans="1:20" hidden="1" x14ac:dyDescent="0.15">
      <c r="A429" s="52" t="s">
        <v>749</v>
      </c>
      <c r="C429" s="57"/>
      <c r="D429" s="58" t="s">
        <v>510</v>
      </c>
      <c r="E429" s="70">
        <v>17.568395263372807</v>
      </c>
      <c r="F429" s="70">
        <v>17.561759902000816</v>
      </c>
      <c r="G429" s="70">
        <v>17.558187015108206</v>
      </c>
      <c r="H429" s="70">
        <v>17.555634953042059</v>
      </c>
      <c r="I429" s="70">
        <v>17.54236423029808</v>
      </c>
      <c r="J429" s="70">
        <v>17.53828093099224</v>
      </c>
      <c r="K429" s="70">
        <v>17.547468354430379</v>
      </c>
      <c r="L429" s="70">
        <v>17.536749693752551</v>
      </c>
      <c r="M429" s="70">
        <v>17.543385055124542</v>
      </c>
      <c r="N429" s="70">
        <v>17.508677011024908</v>
      </c>
      <c r="O429" s="70">
        <v>17.539812168231933</v>
      </c>
      <c r="P429" s="70">
        <v>17.529603919967332</v>
      </c>
      <c r="Q429" s="70">
        <v>17.528072682727643</v>
      </c>
      <c r="R429" s="70">
        <v>17.523989383421807</v>
      </c>
      <c r="S429" s="70">
        <v>17.514291547570437</v>
      </c>
      <c r="T429" s="70">
        <v>17.407104940792159</v>
      </c>
    </row>
    <row r="430" spans="1:20" hidden="1" x14ac:dyDescent="0.15">
      <c r="A430" s="52" t="s">
        <v>749</v>
      </c>
      <c r="C430" s="57"/>
      <c r="D430" s="58" t="s">
        <v>511</v>
      </c>
      <c r="E430" s="70">
        <v>116.26276031033075</v>
      </c>
      <c r="F430" s="70">
        <v>116.26276031033075</v>
      </c>
      <c r="G430" s="70">
        <v>116.26276031033075</v>
      </c>
      <c r="H430" s="70">
        <v>116.26276031033075</v>
      </c>
      <c r="I430" s="70">
        <v>116.26276031033075</v>
      </c>
      <c r="J430" s="70">
        <v>116.26276031033075</v>
      </c>
      <c r="K430" s="70">
        <v>116.26276031033075</v>
      </c>
      <c r="L430" s="70">
        <v>116.26276031033075</v>
      </c>
      <c r="M430" s="70">
        <v>116.26276031033075</v>
      </c>
      <c r="N430" s="70">
        <v>116.26276031033075</v>
      </c>
      <c r="O430" s="70">
        <v>116.26276031033075</v>
      </c>
      <c r="P430" s="70">
        <v>116.26276031033075</v>
      </c>
      <c r="Q430" s="70">
        <v>116.26276031033075</v>
      </c>
      <c r="R430" s="70">
        <v>116.26276031033075</v>
      </c>
      <c r="S430" s="70">
        <v>116.26276031033075</v>
      </c>
      <c r="T430" s="70">
        <v>116.26276031033075</v>
      </c>
    </row>
    <row r="431" spans="1:20" hidden="1" x14ac:dyDescent="0.15">
      <c r="A431" s="52" t="s">
        <v>749</v>
      </c>
      <c r="C431" s="57"/>
      <c r="D431" s="58" t="s">
        <v>512</v>
      </c>
      <c r="E431" s="70">
        <v>0</v>
      </c>
      <c r="F431" s="70">
        <v>0</v>
      </c>
      <c r="G431" s="70">
        <v>0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0</v>
      </c>
    </row>
    <row r="432" spans="1:20" hidden="1" x14ac:dyDescent="0.15">
      <c r="A432" s="52" t="s">
        <v>749</v>
      </c>
      <c r="C432" s="57"/>
      <c r="D432" s="58" t="s">
        <v>513</v>
      </c>
      <c r="E432" s="70">
        <v>68.288076766026947</v>
      </c>
      <c r="F432" s="70">
        <v>59.068497345855448</v>
      </c>
      <c r="G432" s="70">
        <v>65.296549612086565</v>
      </c>
      <c r="H432" s="70">
        <v>56.912515312372399</v>
      </c>
      <c r="I432" s="70">
        <v>56.656288280930994</v>
      </c>
      <c r="J432" s="70">
        <v>60.621682319314004</v>
      </c>
      <c r="K432" s="70">
        <v>54.104226214781541</v>
      </c>
      <c r="L432" s="70">
        <v>55.302674561045322</v>
      </c>
      <c r="M432" s="70">
        <v>58.33605553287056</v>
      </c>
      <c r="N432" s="70">
        <v>51.912004899959165</v>
      </c>
      <c r="O432" s="70">
        <v>56.949265006124946</v>
      </c>
      <c r="P432" s="70">
        <v>56.437831768068598</v>
      </c>
      <c r="Q432" s="70">
        <v>57.856267864434464</v>
      </c>
      <c r="R432" s="70">
        <v>57.511229073091059</v>
      </c>
      <c r="S432" s="70">
        <v>58.593813801551654</v>
      </c>
      <c r="T432" s="70">
        <v>67.75112290730911</v>
      </c>
    </row>
    <row r="433" spans="1:20" hidden="1" x14ac:dyDescent="0.15">
      <c r="A433" s="52" t="s">
        <v>749</v>
      </c>
      <c r="C433" s="57"/>
      <c r="D433" s="58" t="s">
        <v>514</v>
      </c>
      <c r="E433" s="70">
        <v>4.3247243772968558</v>
      </c>
      <c r="F433" s="70">
        <v>2.4918334013883219</v>
      </c>
      <c r="G433" s="70">
        <v>2.648019599836668</v>
      </c>
      <c r="H433" s="70">
        <v>1.7425479787668436</v>
      </c>
      <c r="I433" s="70">
        <v>1.3189056757860351</v>
      </c>
      <c r="J433" s="70">
        <v>1.9615149040424664</v>
      </c>
      <c r="K433" s="70">
        <v>0.69109840751327067</v>
      </c>
      <c r="L433" s="70">
        <v>1.3490200081665986</v>
      </c>
      <c r="M433" s="70">
        <v>1.2887913434054716</v>
      </c>
      <c r="N433" s="70">
        <v>0.6002449979583504</v>
      </c>
      <c r="O433" s="70">
        <v>1.1765006124948958</v>
      </c>
      <c r="P433" s="70">
        <v>0.90240914659044513</v>
      </c>
      <c r="Q433" s="70">
        <v>1.2346876276031034</v>
      </c>
      <c r="R433" s="70">
        <v>0.90598203348305428</v>
      </c>
      <c r="S433" s="70">
        <v>1.0274601878317682</v>
      </c>
      <c r="T433" s="70">
        <v>1.6603715802368313</v>
      </c>
    </row>
    <row r="434" spans="1:20" hidden="1" x14ac:dyDescent="0.15">
      <c r="A434" s="52" t="s">
        <v>749</v>
      </c>
      <c r="C434" s="57"/>
      <c r="D434" s="58" t="s">
        <v>515</v>
      </c>
      <c r="E434" s="70">
        <v>0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0</v>
      </c>
    </row>
    <row r="435" spans="1:20" hidden="1" x14ac:dyDescent="0.15">
      <c r="A435" s="52" t="s">
        <v>749</v>
      </c>
      <c r="C435" s="57"/>
      <c r="D435" s="58" t="s">
        <v>516</v>
      </c>
      <c r="E435" s="70">
        <v>0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0</v>
      </c>
    </row>
    <row r="436" spans="1:20" hidden="1" x14ac:dyDescent="0.15">
      <c r="A436" s="52" t="s">
        <v>749</v>
      </c>
      <c r="C436" s="57"/>
      <c r="D436" s="58" t="s">
        <v>517</v>
      </c>
      <c r="E436" s="70">
        <v>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0</v>
      </c>
    </row>
    <row r="437" spans="1:20" hidden="1" x14ac:dyDescent="0.15">
      <c r="A437" s="52" t="s">
        <v>749</v>
      </c>
      <c r="C437" s="57"/>
      <c r="D437" s="58" t="s">
        <v>518</v>
      </c>
      <c r="E437" s="70">
        <v>0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0</v>
      </c>
    </row>
    <row r="438" spans="1:20" hidden="1" x14ac:dyDescent="0.15">
      <c r="A438" s="52" t="s">
        <v>749</v>
      </c>
      <c r="C438" s="57"/>
      <c r="D438" s="58" t="s">
        <v>519</v>
      </c>
      <c r="E438" s="70">
        <v>8.0308289097590855</v>
      </c>
      <c r="F438" s="70">
        <v>7.6653736218864843</v>
      </c>
      <c r="G438" s="70">
        <v>7.6863005308289098</v>
      </c>
      <c r="H438" s="70">
        <v>7.325438954675378</v>
      </c>
      <c r="I438" s="70">
        <v>7.3356472029399757</v>
      </c>
      <c r="J438" s="70">
        <v>7.4387505104124134</v>
      </c>
      <c r="K438" s="70">
        <v>7.0212331563903634</v>
      </c>
      <c r="L438" s="70">
        <v>7.1074928542262148</v>
      </c>
      <c r="M438" s="70">
        <v>7.1008574928542263</v>
      </c>
      <c r="N438" s="70">
        <v>6.8778072682727647</v>
      </c>
      <c r="O438" s="70">
        <v>6.9528378930175583</v>
      </c>
      <c r="P438" s="70">
        <v>6.9135361371988564</v>
      </c>
      <c r="Q438" s="70">
        <v>6.8824009799918331</v>
      </c>
      <c r="R438" s="70">
        <v>6.7558187015108206</v>
      </c>
      <c r="S438" s="70">
        <v>6.6491425071457746</v>
      </c>
      <c r="T438" s="70">
        <v>6.4730502245814616</v>
      </c>
    </row>
    <row r="439" spans="1:20" hidden="1" x14ac:dyDescent="0.15">
      <c r="A439" s="52" t="s">
        <v>749</v>
      </c>
      <c r="C439" s="57"/>
      <c r="D439" s="58" t="s">
        <v>520</v>
      </c>
      <c r="E439" s="70">
        <v>0</v>
      </c>
      <c r="F439" s="70">
        <v>0</v>
      </c>
      <c r="G439" s="70">
        <v>0</v>
      </c>
      <c r="H439" s="70">
        <v>0</v>
      </c>
      <c r="I439" s="70">
        <v>0</v>
      </c>
      <c r="J439" s="70">
        <v>0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0</v>
      </c>
    </row>
    <row r="440" spans="1:20" hidden="1" x14ac:dyDescent="0.15">
      <c r="A440" s="52" t="s">
        <v>749</v>
      </c>
      <c r="C440" s="57"/>
      <c r="D440" s="58" t="s">
        <v>108</v>
      </c>
      <c r="E440" s="70">
        <v>1259.8586157615352</v>
      </c>
      <c r="F440" s="70">
        <v>976.85739077174355</v>
      </c>
      <c r="G440" s="70">
        <v>1031.0973866884442</v>
      </c>
      <c r="H440" s="70">
        <v>764.92343813801551</v>
      </c>
      <c r="I440" s="70">
        <v>694.81625153123719</v>
      </c>
      <c r="J440" s="70">
        <v>806.74510004083299</v>
      </c>
      <c r="K440" s="70">
        <v>533.81124948958757</v>
      </c>
      <c r="L440" s="70">
        <v>677.46886484279298</v>
      </c>
      <c r="M440" s="70">
        <v>581.5955492037566</v>
      </c>
      <c r="N440" s="70">
        <v>482.52041649652921</v>
      </c>
      <c r="O440" s="70">
        <v>611.73999591670065</v>
      </c>
      <c r="P440" s="70">
        <v>521.87729685585953</v>
      </c>
      <c r="Q440" s="70">
        <v>576.22396896692533</v>
      </c>
      <c r="R440" s="70">
        <v>482.76133115557371</v>
      </c>
      <c r="S440" s="70">
        <v>483.97866476112699</v>
      </c>
      <c r="T440" s="70">
        <v>461.86351572070231</v>
      </c>
    </row>
    <row r="441" spans="1:20" hidden="1" x14ac:dyDescent="0.15">
      <c r="A441" s="52" t="s">
        <v>749</v>
      </c>
      <c r="C441" s="57"/>
      <c r="D441" s="55" t="s">
        <v>521</v>
      </c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idden="1" x14ac:dyDescent="0.15">
      <c r="A442" s="52" t="s">
        <v>749</v>
      </c>
      <c r="C442" s="57"/>
      <c r="D442" s="58" t="s">
        <v>522</v>
      </c>
      <c r="E442" s="70">
        <v>11.161698652511229</v>
      </c>
      <c r="F442" s="70">
        <v>108.04001633319723</v>
      </c>
      <c r="G442" s="70">
        <v>75.250102082482641</v>
      </c>
      <c r="H442" s="70">
        <v>212.24275214373213</v>
      </c>
      <c r="I442" s="70">
        <v>64.571253572886889</v>
      </c>
      <c r="J442" s="70">
        <v>118.77807268272764</v>
      </c>
      <c r="K442" s="70">
        <v>182.59697835851367</v>
      </c>
      <c r="L442" s="70">
        <v>352.50969783585134</v>
      </c>
      <c r="M442" s="70">
        <v>233.37178440179665</v>
      </c>
      <c r="N442" s="70">
        <v>342.09779501837482</v>
      </c>
      <c r="O442" s="70">
        <v>480.57472437729683</v>
      </c>
      <c r="P442" s="70">
        <v>335.63086974275217</v>
      </c>
      <c r="Q442" s="70">
        <v>640.35065332788895</v>
      </c>
      <c r="R442" s="70">
        <v>510.10871784401797</v>
      </c>
      <c r="S442" s="70">
        <v>773.20436913025719</v>
      </c>
      <c r="T442" s="70">
        <v>1364.3818905675787</v>
      </c>
    </row>
    <row r="443" spans="1:20" hidden="1" x14ac:dyDescent="0.15">
      <c r="A443" s="52" t="s">
        <v>749</v>
      </c>
      <c r="C443" s="57"/>
      <c r="D443" s="58" t="s">
        <v>523</v>
      </c>
      <c r="E443" s="70">
        <v>0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0</v>
      </c>
    </row>
    <row r="444" spans="1:20" hidden="1" x14ac:dyDescent="0.15">
      <c r="A444" s="52" t="s">
        <v>749</v>
      </c>
      <c r="C444" s="57"/>
      <c r="D444" s="58" t="s">
        <v>524</v>
      </c>
      <c r="E444" s="70">
        <v>0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0</v>
      </c>
    </row>
    <row r="445" spans="1:20" hidden="1" x14ac:dyDescent="0.15">
      <c r="A445" s="52" t="s">
        <v>749</v>
      </c>
      <c r="C445" s="57"/>
      <c r="D445" s="58" t="s">
        <v>525</v>
      </c>
      <c r="E445" s="70">
        <v>0</v>
      </c>
      <c r="F445" s="70">
        <v>0</v>
      </c>
      <c r="G445" s="70">
        <v>0</v>
      </c>
      <c r="H445" s="70">
        <v>0</v>
      </c>
      <c r="I445" s="70">
        <v>0</v>
      </c>
      <c r="J445" s="70">
        <v>0</v>
      </c>
      <c r="K445" s="70">
        <v>0</v>
      </c>
      <c r="L445" s="70">
        <v>0</v>
      </c>
      <c r="M445" s="70">
        <v>0</v>
      </c>
      <c r="N445" s="70">
        <v>0</v>
      </c>
      <c r="O445" s="70">
        <v>0</v>
      </c>
      <c r="P445" s="70">
        <v>0</v>
      </c>
      <c r="Q445" s="70">
        <v>0</v>
      </c>
      <c r="R445" s="70">
        <v>0</v>
      </c>
      <c r="S445" s="70">
        <v>0</v>
      </c>
      <c r="T445" s="70">
        <v>0</v>
      </c>
    </row>
    <row r="446" spans="1:20" hidden="1" x14ac:dyDescent="0.15">
      <c r="A446" s="52" t="s">
        <v>749</v>
      </c>
      <c r="C446" s="57"/>
      <c r="D446" s="58" t="s">
        <v>526</v>
      </c>
      <c r="E446" s="70">
        <v>18.037464271131075</v>
      </c>
      <c r="F446" s="70">
        <v>18.037464271131075</v>
      </c>
      <c r="G446" s="70">
        <v>18.037464271131075</v>
      </c>
      <c r="H446" s="70">
        <v>18.037464271131075</v>
      </c>
      <c r="I446" s="70">
        <v>18.037464271131075</v>
      </c>
      <c r="J446" s="70">
        <v>18.037464271131075</v>
      </c>
      <c r="K446" s="70">
        <v>18.037464271131075</v>
      </c>
      <c r="L446" s="70">
        <v>18.037464271131075</v>
      </c>
      <c r="M446" s="70">
        <v>18.037464271131075</v>
      </c>
      <c r="N446" s="70">
        <v>18.037464271131075</v>
      </c>
      <c r="O446" s="70">
        <v>18.037464271131075</v>
      </c>
      <c r="P446" s="70">
        <v>18.037464271131075</v>
      </c>
      <c r="Q446" s="70">
        <v>18.037464271131075</v>
      </c>
      <c r="R446" s="70">
        <v>18.037464271131075</v>
      </c>
      <c r="S446" s="70">
        <v>18.037464271131075</v>
      </c>
      <c r="T446" s="70">
        <v>18.037464271131075</v>
      </c>
    </row>
    <row r="447" spans="1:20" hidden="1" x14ac:dyDescent="0.15">
      <c r="A447" s="52" t="s">
        <v>749</v>
      </c>
      <c r="C447" s="57"/>
      <c r="D447" s="58" t="s">
        <v>527</v>
      </c>
      <c r="E447" s="70">
        <v>0</v>
      </c>
      <c r="F447" s="70">
        <v>0</v>
      </c>
      <c r="G447" s="70">
        <v>0</v>
      </c>
      <c r="H447" s="70">
        <v>0</v>
      </c>
      <c r="I447" s="70">
        <v>0</v>
      </c>
      <c r="J447" s="70">
        <v>0</v>
      </c>
      <c r="K447" s="70">
        <v>0</v>
      </c>
      <c r="L447" s="70">
        <v>0</v>
      </c>
      <c r="M447" s="70">
        <v>0</v>
      </c>
      <c r="N447" s="70">
        <v>0</v>
      </c>
      <c r="O447" s="70">
        <v>0</v>
      </c>
      <c r="P447" s="70">
        <v>0</v>
      </c>
      <c r="Q447" s="70">
        <v>0</v>
      </c>
      <c r="R447" s="70">
        <v>0</v>
      </c>
      <c r="S447" s="70">
        <v>0</v>
      </c>
      <c r="T447" s="70">
        <v>0</v>
      </c>
    </row>
    <row r="448" spans="1:20" hidden="1" x14ac:dyDescent="0.15">
      <c r="A448" s="52" t="s">
        <v>749</v>
      </c>
      <c r="C448" s="57"/>
      <c r="D448" s="58" t="s">
        <v>528</v>
      </c>
      <c r="E448" s="70">
        <v>0</v>
      </c>
      <c r="F448" s="70">
        <v>0</v>
      </c>
      <c r="G448" s="70">
        <v>0</v>
      </c>
      <c r="H448" s="70">
        <v>0</v>
      </c>
      <c r="I448" s="70">
        <v>0</v>
      </c>
      <c r="J448" s="70">
        <v>0</v>
      </c>
      <c r="K448" s="70">
        <v>0</v>
      </c>
      <c r="L448" s="70">
        <v>0</v>
      </c>
      <c r="M448" s="70">
        <v>0</v>
      </c>
      <c r="N448" s="70">
        <v>0</v>
      </c>
      <c r="O448" s="70">
        <v>0</v>
      </c>
      <c r="P448" s="70">
        <v>0</v>
      </c>
      <c r="Q448" s="70">
        <v>0</v>
      </c>
      <c r="R448" s="70">
        <v>0</v>
      </c>
      <c r="S448" s="70">
        <v>0</v>
      </c>
      <c r="T448" s="70">
        <v>0</v>
      </c>
    </row>
    <row r="449" spans="1:20" hidden="1" x14ac:dyDescent="0.15">
      <c r="A449" s="52" t="s">
        <v>749</v>
      </c>
      <c r="C449" s="57"/>
      <c r="D449" s="58" t="s">
        <v>529</v>
      </c>
      <c r="E449" s="70">
        <v>0</v>
      </c>
      <c r="F449" s="70">
        <v>0</v>
      </c>
      <c r="G449" s="70">
        <v>0</v>
      </c>
      <c r="H449" s="70">
        <v>0</v>
      </c>
      <c r="I449" s="70">
        <v>0</v>
      </c>
      <c r="J449" s="70">
        <v>0</v>
      </c>
      <c r="K449" s="70">
        <v>0</v>
      </c>
      <c r="L449" s="70">
        <v>0</v>
      </c>
      <c r="M449" s="70">
        <v>0</v>
      </c>
      <c r="N449" s="70">
        <v>0</v>
      </c>
      <c r="O449" s="70">
        <v>0</v>
      </c>
      <c r="P449" s="70">
        <v>0</v>
      </c>
      <c r="Q449" s="70">
        <v>0</v>
      </c>
      <c r="R449" s="70">
        <v>0</v>
      </c>
      <c r="S449" s="70">
        <v>0</v>
      </c>
      <c r="T449" s="70">
        <v>0</v>
      </c>
    </row>
    <row r="450" spans="1:20" hidden="1" x14ac:dyDescent="0.15">
      <c r="A450" s="52" t="s">
        <v>749</v>
      </c>
      <c r="C450" s="57"/>
      <c r="D450" s="58" t="s">
        <v>530</v>
      </c>
      <c r="E450" s="70">
        <v>0</v>
      </c>
      <c r="F450" s="70">
        <v>0</v>
      </c>
      <c r="G450" s="70">
        <v>0</v>
      </c>
      <c r="H450" s="70">
        <v>0</v>
      </c>
      <c r="I450" s="70">
        <v>0</v>
      </c>
      <c r="J450" s="70">
        <v>0</v>
      </c>
      <c r="K450" s="70">
        <v>0</v>
      </c>
      <c r="L450" s="70">
        <v>0</v>
      </c>
      <c r="M450" s="70">
        <v>0</v>
      </c>
      <c r="N450" s="70">
        <v>0</v>
      </c>
      <c r="O450" s="70">
        <v>0</v>
      </c>
      <c r="P450" s="70">
        <v>0</v>
      </c>
      <c r="Q450" s="70">
        <v>0</v>
      </c>
      <c r="R450" s="70">
        <v>0</v>
      </c>
      <c r="S450" s="70">
        <v>0</v>
      </c>
      <c r="T450" s="70">
        <v>0</v>
      </c>
    </row>
    <row r="451" spans="1:20" hidden="1" x14ac:dyDescent="0.15">
      <c r="A451" s="52" t="s">
        <v>749</v>
      </c>
      <c r="C451" s="57"/>
      <c r="D451" s="58" t="s">
        <v>531</v>
      </c>
      <c r="E451" s="70">
        <v>0</v>
      </c>
      <c r="F451" s="70">
        <v>0</v>
      </c>
      <c r="G451" s="70">
        <v>0</v>
      </c>
      <c r="H451" s="70">
        <v>0</v>
      </c>
      <c r="I451" s="70">
        <v>0</v>
      </c>
      <c r="J451" s="70">
        <v>0</v>
      </c>
      <c r="K451" s="70">
        <v>0</v>
      </c>
      <c r="L451" s="70">
        <v>0</v>
      </c>
      <c r="M451" s="70">
        <v>0</v>
      </c>
      <c r="N451" s="70">
        <v>0</v>
      </c>
      <c r="O451" s="70">
        <v>0</v>
      </c>
      <c r="P451" s="70">
        <v>0</v>
      </c>
      <c r="Q451" s="70">
        <v>0</v>
      </c>
      <c r="R451" s="70">
        <v>0</v>
      </c>
      <c r="S451" s="70">
        <v>0</v>
      </c>
      <c r="T451" s="70">
        <v>0</v>
      </c>
    </row>
    <row r="452" spans="1:20" hidden="1" x14ac:dyDescent="0.15">
      <c r="A452" s="52" t="s">
        <v>749</v>
      </c>
      <c r="C452" s="57"/>
      <c r="D452" s="58" t="s">
        <v>532</v>
      </c>
      <c r="E452" s="70">
        <v>0</v>
      </c>
      <c r="F452" s="70">
        <v>0</v>
      </c>
      <c r="G452" s="70">
        <v>0</v>
      </c>
      <c r="H452" s="70">
        <v>0</v>
      </c>
      <c r="I452" s="70">
        <v>0</v>
      </c>
      <c r="J452" s="70">
        <v>0</v>
      </c>
      <c r="K452" s="70">
        <v>0</v>
      </c>
      <c r="L452" s="70">
        <v>0</v>
      </c>
      <c r="M452" s="70">
        <v>0</v>
      </c>
      <c r="N452" s="70">
        <v>0</v>
      </c>
      <c r="O452" s="70">
        <v>0</v>
      </c>
      <c r="P452" s="70">
        <v>0</v>
      </c>
      <c r="Q452" s="70">
        <v>0</v>
      </c>
      <c r="R452" s="70">
        <v>0</v>
      </c>
      <c r="S452" s="70">
        <v>0</v>
      </c>
      <c r="T452" s="70">
        <v>0</v>
      </c>
    </row>
    <row r="453" spans="1:20" hidden="1" x14ac:dyDescent="0.15">
      <c r="A453" s="52" t="s">
        <v>749</v>
      </c>
      <c r="C453" s="57"/>
      <c r="D453" s="58" t="s">
        <v>533</v>
      </c>
      <c r="E453" s="70">
        <v>13.260004083299307</v>
      </c>
      <c r="F453" s="70">
        <v>16.738975091874234</v>
      </c>
      <c r="G453" s="70">
        <v>15.148019599836669</v>
      </c>
      <c r="H453" s="70">
        <v>19.831053491220906</v>
      </c>
      <c r="I453" s="70">
        <v>18.782666394446714</v>
      </c>
      <c r="J453" s="70">
        <v>17.421396488362596</v>
      </c>
      <c r="K453" s="70">
        <v>21.400061249489589</v>
      </c>
      <c r="L453" s="70">
        <v>22.291751735402205</v>
      </c>
      <c r="M453" s="70">
        <v>21.818599428338096</v>
      </c>
      <c r="N453" s="70">
        <v>23.160473662719479</v>
      </c>
      <c r="O453" s="70">
        <v>24.385463454471214</v>
      </c>
      <c r="P453" s="70">
        <v>24.189975500204167</v>
      </c>
      <c r="Q453" s="70">
        <v>26.252552062066151</v>
      </c>
      <c r="R453" s="70">
        <v>26.424050632911396</v>
      </c>
      <c r="S453" s="70">
        <v>29.039914250714578</v>
      </c>
      <c r="T453" s="70">
        <v>32.340240914659041</v>
      </c>
    </row>
    <row r="454" spans="1:20" hidden="1" x14ac:dyDescent="0.15">
      <c r="A454" s="52" t="s">
        <v>749</v>
      </c>
      <c r="C454" s="57"/>
      <c r="D454" s="58" t="s">
        <v>534</v>
      </c>
      <c r="E454" s="70">
        <v>0</v>
      </c>
      <c r="F454" s="70">
        <v>0</v>
      </c>
      <c r="G454" s="70">
        <v>0</v>
      </c>
      <c r="H454" s="70">
        <v>0</v>
      </c>
      <c r="I454" s="70">
        <v>0</v>
      </c>
      <c r="J454" s="70">
        <v>0</v>
      </c>
      <c r="K454" s="70">
        <v>0</v>
      </c>
      <c r="L454" s="70">
        <v>0</v>
      </c>
      <c r="M454" s="70">
        <v>0</v>
      </c>
      <c r="N454" s="70">
        <v>0</v>
      </c>
      <c r="O454" s="70">
        <v>0</v>
      </c>
      <c r="P454" s="70">
        <v>0</v>
      </c>
      <c r="Q454" s="70">
        <v>0</v>
      </c>
      <c r="R454" s="70">
        <v>0</v>
      </c>
      <c r="S454" s="70">
        <v>0</v>
      </c>
      <c r="T454" s="70">
        <v>0</v>
      </c>
    </row>
    <row r="455" spans="1:20" hidden="1" x14ac:dyDescent="0.15">
      <c r="A455" s="52" t="s">
        <v>749</v>
      </c>
      <c r="C455" s="57"/>
      <c r="D455" s="58" t="s">
        <v>535</v>
      </c>
      <c r="E455" s="70">
        <v>0</v>
      </c>
      <c r="F455" s="70">
        <v>0</v>
      </c>
      <c r="G455" s="70">
        <v>0</v>
      </c>
      <c r="H455" s="70">
        <v>0</v>
      </c>
      <c r="I455" s="70">
        <v>0</v>
      </c>
      <c r="J455" s="70">
        <v>0</v>
      </c>
      <c r="K455" s="70">
        <v>0</v>
      </c>
      <c r="L455" s="70">
        <v>0</v>
      </c>
      <c r="M455" s="70">
        <v>0</v>
      </c>
      <c r="N455" s="70">
        <v>0</v>
      </c>
      <c r="O455" s="70">
        <v>0</v>
      </c>
      <c r="P455" s="70">
        <v>0</v>
      </c>
      <c r="Q455" s="70">
        <v>0</v>
      </c>
      <c r="R455" s="70">
        <v>0</v>
      </c>
      <c r="S455" s="70">
        <v>0</v>
      </c>
      <c r="T455" s="70">
        <v>0</v>
      </c>
    </row>
    <row r="456" spans="1:20" hidden="1" x14ac:dyDescent="0.15">
      <c r="A456" s="52" t="s">
        <v>749</v>
      </c>
      <c r="C456" s="57"/>
      <c r="D456" s="58" t="s">
        <v>108</v>
      </c>
      <c r="E456" s="70">
        <v>42.45967741935484</v>
      </c>
      <c r="F456" s="70">
        <v>142.81645569620252</v>
      </c>
      <c r="G456" s="70">
        <v>108.43609636586362</v>
      </c>
      <c r="H456" s="70">
        <v>250.11178031849735</v>
      </c>
      <c r="I456" s="70">
        <v>101.39189465087792</v>
      </c>
      <c r="J456" s="70">
        <v>154.23693344222133</v>
      </c>
      <c r="K456" s="70">
        <v>222.03501429154758</v>
      </c>
      <c r="L456" s="70">
        <v>392.83891384238467</v>
      </c>
      <c r="M456" s="70">
        <v>273.22784810126581</v>
      </c>
      <c r="N456" s="70">
        <v>383.29573295222542</v>
      </c>
      <c r="O456" s="70">
        <v>522.99765210289911</v>
      </c>
      <c r="P456" s="70">
        <v>377.85830951408741</v>
      </c>
      <c r="Q456" s="70">
        <v>684.64066966108612</v>
      </c>
      <c r="R456" s="70">
        <v>554.57023274806045</v>
      </c>
      <c r="S456" s="70">
        <v>820.28174765210292</v>
      </c>
      <c r="T456" s="70">
        <v>1414.760106165782</v>
      </c>
    </row>
    <row r="457" spans="1:20" hidden="1" x14ac:dyDescent="0.15">
      <c r="A457" s="52" t="s">
        <v>749</v>
      </c>
      <c r="C457" s="57"/>
      <c r="D457" s="55" t="s">
        <v>536</v>
      </c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idden="1" x14ac:dyDescent="0.15">
      <c r="A458" s="52" t="s">
        <v>749</v>
      </c>
      <c r="C458" s="57"/>
      <c r="D458" s="58" t="s">
        <v>94</v>
      </c>
      <c r="E458" s="70">
        <v>0</v>
      </c>
      <c r="F458" s="70">
        <v>0</v>
      </c>
      <c r="G458" s="70">
        <v>0</v>
      </c>
      <c r="H458" s="70">
        <v>0</v>
      </c>
      <c r="I458" s="70">
        <v>0</v>
      </c>
      <c r="J458" s="70">
        <v>0</v>
      </c>
      <c r="K458" s="70">
        <v>0</v>
      </c>
      <c r="L458" s="70">
        <v>0</v>
      </c>
      <c r="M458" s="70">
        <v>0</v>
      </c>
      <c r="N458" s="70">
        <v>0</v>
      </c>
      <c r="O458" s="70">
        <v>0</v>
      </c>
      <c r="P458" s="70">
        <v>0</v>
      </c>
      <c r="Q458" s="70">
        <v>0</v>
      </c>
      <c r="R458" s="70">
        <v>0</v>
      </c>
      <c r="S458" s="70">
        <v>0</v>
      </c>
      <c r="T458" s="70">
        <v>0</v>
      </c>
    </row>
    <row r="459" spans="1:20" hidden="1" x14ac:dyDescent="0.15">
      <c r="A459" s="52" t="s">
        <v>749</v>
      </c>
      <c r="C459" s="57"/>
      <c r="D459" s="58" t="s">
        <v>95</v>
      </c>
      <c r="E459" s="70">
        <v>0</v>
      </c>
      <c r="F459" s="70">
        <v>0</v>
      </c>
      <c r="G459" s="70">
        <v>0</v>
      </c>
      <c r="H459" s="70">
        <v>0</v>
      </c>
      <c r="I459" s="70">
        <v>0</v>
      </c>
      <c r="J459" s="70">
        <v>0</v>
      </c>
      <c r="K459" s="70">
        <v>0</v>
      </c>
      <c r="L459" s="70">
        <v>0</v>
      </c>
      <c r="M459" s="70">
        <v>0</v>
      </c>
      <c r="N459" s="70">
        <v>0</v>
      </c>
      <c r="O459" s="70">
        <v>0</v>
      </c>
      <c r="P459" s="70">
        <v>0</v>
      </c>
      <c r="Q459" s="70">
        <v>0</v>
      </c>
      <c r="R459" s="70">
        <v>0</v>
      </c>
      <c r="S459" s="70">
        <v>0</v>
      </c>
      <c r="T459" s="70">
        <v>0</v>
      </c>
    </row>
    <row r="460" spans="1:20" hidden="1" x14ac:dyDescent="0.15">
      <c r="A460" s="52" t="s">
        <v>749</v>
      </c>
      <c r="C460" s="57"/>
      <c r="D460" s="58" t="s">
        <v>97</v>
      </c>
      <c r="E460" s="70">
        <v>0</v>
      </c>
      <c r="F460" s="70">
        <v>0</v>
      </c>
      <c r="G460" s="70">
        <v>0</v>
      </c>
      <c r="H460" s="70">
        <v>0</v>
      </c>
      <c r="I460" s="70">
        <v>0</v>
      </c>
      <c r="J460" s="70">
        <v>0</v>
      </c>
      <c r="K460" s="70">
        <v>0</v>
      </c>
      <c r="L460" s="70">
        <v>0</v>
      </c>
      <c r="M460" s="70">
        <v>0</v>
      </c>
      <c r="N460" s="70">
        <v>0</v>
      </c>
      <c r="O460" s="70">
        <v>0</v>
      </c>
      <c r="P460" s="70">
        <v>0</v>
      </c>
      <c r="Q460" s="70">
        <v>0</v>
      </c>
      <c r="R460" s="70">
        <v>0</v>
      </c>
      <c r="S460" s="70">
        <v>0</v>
      </c>
      <c r="T460" s="70">
        <v>0</v>
      </c>
    </row>
    <row r="461" spans="1:20" hidden="1" x14ac:dyDescent="0.15">
      <c r="A461" s="52" t="s">
        <v>749</v>
      </c>
      <c r="C461" s="57"/>
      <c r="D461" s="58" t="s">
        <v>98</v>
      </c>
      <c r="E461" s="70">
        <v>0</v>
      </c>
      <c r="F461" s="70">
        <v>0</v>
      </c>
      <c r="G461" s="70">
        <v>0</v>
      </c>
      <c r="H461" s="70">
        <v>0</v>
      </c>
      <c r="I461" s="70">
        <v>0</v>
      </c>
      <c r="J461" s="70">
        <v>0</v>
      </c>
      <c r="K461" s="70">
        <v>0</v>
      </c>
      <c r="L461" s="70">
        <v>0</v>
      </c>
      <c r="M461" s="70">
        <v>0</v>
      </c>
      <c r="N461" s="70">
        <v>0</v>
      </c>
      <c r="O461" s="70">
        <v>0</v>
      </c>
      <c r="P461" s="70">
        <v>0</v>
      </c>
      <c r="Q461" s="70">
        <v>0</v>
      </c>
      <c r="R461" s="70">
        <v>0</v>
      </c>
      <c r="S461" s="70">
        <v>0</v>
      </c>
      <c r="T461" s="70">
        <v>0</v>
      </c>
    </row>
    <row r="462" spans="1:20" hidden="1" x14ac:dyDescent="0.15">
      <c r="A462" s="52" t="s">
        <v>749</v>
      </c>
      <c r="C462" s="57"/>
      <c r="D462" s="58" t="s">
        <v>99</v>
      </c>
      <c r="E462" s="70">
        <v>0</v>
      </c>
      <c r="F462" s="70">
        <v>0</v>
      </c>
      <c r="G462" s="70">
        <v>0</v>
      </c>
      <c r="H462" s="70">
        <v>0</v>
      </c>
      <c r="I462" s="70">
        <v>0</v>
      </c>
      <c r="J462" s="70">
        <v>0</v>
      </c>
      <c r="K462" s="70">
        <v>0</v>
      </c>
      <c r="L462" s="70">
        <v>0</v>
      </c>
      <c r="M462" s="70">
        <v>0</v>
      </c>
      <c r="N462" s="70">
        <v>0</v>
      </c>
      <c r="O462" s="70">
        <v>0</v>
      </c>
      <c r="P462" s="70">
        <v>0</v>
      </c>
      <c r="Q462" s="70">
        <v>0</v>
      </c>
      <c r="R462" s="70">
        <v>0</v>
      </c>
      <c r="S462" s="70">
        <v>0</v>
      </c>
      <c r="T462" s="70">
        <v>0</v>
      </c>
    </row>
    <row r="463" spans="1:20" hidden="1" x14ac:dyDescent="0.15">
      <c r="A463" s="52" t="s">
        <v>749</v>
      </c>
      <c r="C463" s="57"/>
      <c r="D463" s="58" t="s">
        <v>100</v>
      </c>
      <c r="E463" s="70">
        <v>0</v>
      </c>
      <c r="F463" s="70">
        <v>0</v>
      </c>
      <c r="G463" s="70">
        <v>0</v>
      </c>
      <c r="H463" s="70">
        <v>0</v>
      </c>
      <c r="I463" s="70">
        <v>0</v>
      </c>
      <c r="J463" s="70">
        <v>0</v>
      </c>
      <c r="K463" s="70">
        <v>0</v>
      </c>
      <c r="L463" s="70">
        <v>0</v>
      </c>
      <c r="M463" s="70">
        <v>0</v>
      </c>
      <c r="N463" s="70">
        <v>0</v>
      </c>
      <c r="O463" s="70">
        <v>0</v>
      </c>
      <c r="P463" s="70">
        <v>0</v>
      </c>
      <c r="Q463" s="70">
        <v>0</v>
      </c>
      <c r="R463" s="70">
        <v>0</v>
      </c>
      <c r="S463" s="70">
        <v>0</v>
      </c>
      <c r="T463" s="70">
        <v>0</v>
      </c>
    </row>
    <row r="464" spans="1:20" hidden="1" x14ac:dyDescent="0.15">
      <c r="A464" s="52" t="s">
        <v>749</v>
      </c>
      <c r="C464" s="57"/>
      <c r="D464" s="58" t="s">
        <v>101</v>
      </c>
      <c r="E464" s="70">
        <v>0</v>
      </c>
      <c r="F464" s="70">
        <v>0</v>
      </c>
      <c r="G464" s="70">
        <v>0</v>
      </c>
      <c r="H464" s="70">
        <v>0</v>
      </c>
      <c r="I464" s="70">
        <v>0</v>
      </c>
      <c r="J464" s="70">
        <v>0</v>
      </c>
      <c r="K464" s="70">
        <v>0</v>
      </c>
      <c r="L464" s="70">
        <v>0</v>
      </c>
      <c r="M464" s="70">
        <v>0</v>
      </c>
      <c r="N464" s="70">
        <v>0</v>
      </c>
      <c r="O464" s="70">
        <v>0</v>
      </c>
      <c r="P464" s="70">
        <v>0</v>
      </c>
      <c r="Q464" s="70">
        <v>0</v>
      </c>
      <c r="R464" s="70">
        <v>0</v>
      </c>
      <c r="S464" s="70">
        <v>0</v>
      </c>
      <c r="T464" s="70">
        <v>0</v>
      </c>
    </row>
    <row r="465" spans="1:20" hidden="1" x14ac:dyDescent="0.15">
      <c r="A465" s="52" t="s">
        <v>749</v>
      </c>
      <c r="C465" s="57"/>
      <c r="D465" s="58" t="s">
        <v>102</v>
      </c>
      <c r="E465" s="70">
        <v>0</v>
      </c>
      <c r="F465" s="70">
        <v>0</v>
      </c>
      <c r="G465" s="70">
        <v>0</v>
      </c>
      <c r="H465" s="70">
        <v>0</v>
      </c>
      <c r="I465" s="70">
        <v>0</v>
      </c>
      <c r="J465" s="70">
        <v>0</v>
      </c>
      <c r="K465" s="70">
        <v>0</v>
      </c>
      <c r="L465" s="70">
        <v>0</v>
      </c>
      <c r="M465" s="70">
        <v>0</v>
      </c>
      <c r="N465" s="70">
        <v>0</v>
      </c>
      <c r="O465" s="70">
        <v>0</v>
      </c>
      <c r="P465" s="70">
        <v>0</v>
      </c>
      <c r="Q465" s="70">
        <v>0</v>
      </c>
      <c r="R465" s="70">
        <v>0</v>
      </c>
      <c r="S465" s="70">
        <v>0</v>
      </c>
      <c r="T465" s="70">
        <v>0</v>
      </c>
    </row>
    <row r="466" spans="1:20" hidden="1" x14ac:dyDescent="0.15">
      <c r="A466" s="52" t="s">
        <v>749</v>
      </c>
      <c r="C466" s="57"/>
      <c r="D466" s="58" t="s">
        <v>103</v>
      </c>
      <c r="E466" s="70">
        <v>0</v>
      </c>
      <c r="F466" s="70">
        <v>0</v>
      </c>
      <c r="G466" s="70">
        <v>0</v>
      </c>
      <c r="H466" s="70">
        <v>0</v>
      </c>
      <c r="I466" s="70">
        <v>0</v>
      </c>
      <c r="J466" s="70">
        <v>0</v>
      </c>
      <c r="K466" s="70">
        <v>0</v>
      </c>
      <c r="L466" s="70">
        <v>0</v>
      </c>
      <c r="M466" s="70">
        <v>0</v>
      </c>
      <c r="N466" s="70">
        <v>0</v>
      </c>
      <c r="O466" s="70">
        <v>0</v>
      </c>
      <c r="P466" s="70">
        <v>0</v>
      </c>
      <c r="Q466" s="70">
        <v>0</v>
      </c>
      <c r="R466" s="70">
        <v>0</v>
      </c>
      <c r="S466" s="70">
        <v>0</v>
      </c>
      <c r="T466" s="70">
        <v>0</v>
      </c>
    </row>
    <row r="467" spans="1:20" hidden="1" x14ac:dyDescent="0.15">
      <c r="A467" s="52" t="s">
        <v>749</v>
      </c>
      <c r="C467" s="57"/>
      <c r="D467" s="58" t="s">
        <v>104</v>
      </c>
      <c r="E467" s="70">
        <v>0</v>
      </c>
      <c r="F467" s="70">
        <v>0</v>
      </c>
      <c r="G467" s="70">
        <v>0</v>
      </c>
      <c r="H467" s="70">
        <v>0</v>
      </c>
      <c r="I467" s="70">
        <v>0</v>
      </c>
      <c r="J467" s="70">
        <v>0</v>
      </c>
      <c r="K467" s="70">
        <v>0</v>
      </c>
      <c r="L467" s="70">
        <v>0</v>
      </c>
      <c r="M467" s="70">
        <v>0</v>
      </c>
      <c r="N467" s="70">
        <v>0</v>
      </c>
      <c r="O467" s="70">
        <v>0</v>
      </c>
      <c r="P467" s="70">
        <v>0</v>
      </c>
      <c r="Q467" s="70">
        <v>0</v>
      </c>
      <c r="R467" s="70">
        <v>0</v>
      </c>
      <c r="S467" s="70">
        <v>0</v>
      </c>
      <c r="T467" s="70">
        <v>0</v>
      </c>
    </row>
    <row r="468" spans="1:20" hidden="1" x14ac:dyDescent="0.15">
      <c r="A468" s="52" t="s">
        <v>749</v>
      </c>
      <c r="C468" s="57"/>
      <c r="D468" s="58" t="s">
        <v>89</v>
      </c>
      <c r="E468" s="70">
        <v>0</v>
      </c>
      <c r="F468" s="70">
        <v>0</v>
      </c>
      <c r="G468" s="70">
        <v>0</v>
      </c>
      <c r="H468" s="70">
        <v>0</v>
      </c>
      <c r="I468" s="70">
        <v>0</v>
      </c>
      <c r="J468" s="70">
        <v>0</v>
      </c>
      <c r="K468" s="70">
        <v>0</v>
      </c>
      <c r="L468" s="70">
        <v>0</v>
      </c>
      <c r="M468" s="70">
        <v>0</v>
      </c>
      <c r="N468" s="70">
        <v>0</v>
      </c>
      <c r="O468" s="70">
        <v>0</v>
      </c>
      <c r="P468" s="70">
        <v>0</v>
      </c>
      <c r="Q468" s="70">
        <v>0</v>
      </c>
      <c r="R468" s="70">
        <v>0</v>
      </c>
      <c r="S468" s="70">
        <v>0</v>
      </c>
      <c r="T468" s="70">
        <v>0</v>
      </c>
    </row>
    <row r="469" spans="1:20" hidden="1" x14ac:dyDescent="0.15">
      <c r="A469" s="52" t="s">
        <v>749</v>
      </c>
      <c r="C469" s="57"/>
      <c r="D469" s="58" t="s">
        <v>105</v>
      </c>
      <c r="E469" s="70">
        <v>0</v>
      </c>
      <c r="F469" s="70">
        <v>0</v>
      </c>
      <c r="G469" s="70">
        <v>0</v>
      </c>
      <c r="H469" s="70">
        <v>0</v>
      </c>
      <c r="I469" s="70">
        <v>0</v>
      </c>
      <c r="J469" s="70">
        <v>0</v>
      </c>
      <c r="K469" s="70">
        <v>0</v>
      </c>
      <c r="L469" s="70">
        <v>0</v>
      </c>
      <c r="M469" s="70">
        <v>0</v>
      </c>
      <c r="N469" s="70">
        <v>0</v>
      </c>
      <c r="O469" s="70">
        <v>0</v>
      </c>
      <c r="P469" s="70">
        <v>0</v>
      </c>
      <c r="Q469" s="70">
        <v>0</v>
      </c>
      <c r="R469" s="70">
        <v>0</v>
      </c>
      <c r="S469" s="70">
        <v>0</v>
      </c>
      <c r="T469" s="70">
        <v>0</v>
      </c>
    </row>
    <row r="470" spans="1:20" hidden="1" x14ac:dyDescent="0.15">
      <c r="A470" s="52" t="s">
        <v>749</v>
      </c>
      <c r="C470" s="57"/>
      <c r="D470" s="58" t="s">
        <v>106</v>
      </c>
      <c r="E470" s="70">
        <v>0</v>
      </c>
      <c r="F470" s="70">
        <v>0</v>
      </c>
      <c r="G470" s="70">
        <v>0</v>
      </c>
      <c r="H470" s="70">
        <v>0</v>
      </c>
      <c r="I470" s="70">
        <v>0</v>
      </c>
      <c r="J470" s="70">
        <v>0</v>
      </c>
      <c r="K470" s="70">
        <v>0</v>
      </c>
      <c r="L470" s="70">
        <v>0</v>
      </c>
      <c r="M470" s="70">
        <v>0</v>
      </c>
      <c r="N470" s="70">
        <v>0</v>
      </c>
      <c r="O470" s="70">
        <v>0</v>
      </c>
      <c r="P470" s="70">
        <v>0</v>
      </c>
      <c r="Q470" s="70">
        <v>0</v>
      </c>
      <c r="R470" s="70">
        <v>0</v>
      </c>
      <c r="S470" s="70">
        <v>0</v>
      </c>
      <c r="T470" s="70">
        <v>0</v>
      </c>
    </row>
    <row r="471" spans="1:20" hidden="1" x14ac:dyDescent="0.15">
      <c r="A471" s="52" t="s">
        <v>749</v>
      </c>
      <c r="C471" s="57"/>
      <c r="D471" s="58" t="s">
        <v>107</v>
      </c>
      <c r="E471" s="70">
        <v>0</v>
      </c>
      <c r="F471" s="70">
        <v>0</v>
      </c>
      <c r="G471" s="70">
        <v>0</v>
      </c>
      <c r="H471" s="70">
        <v>0</v>
      </c>
      <c r="I471" s="70">
        <v>0</v>
      </c>
      <c r="J471" s="70">
        <v>0</v>
      </c>
      <c r="K471" s="70">
        <v>0</v>
      </c>
      <c r="L471" s="70">
        <v>0</v>
      </c>
      <c r="M471" s="70">
        <v>0</v>
      </c>
      <c r="N471" s="70">
        <v>0</v>
      </c>
      <c r="O471" s="70">
        <v>0</v>
      </c>
      <c r="P471" s="70">
        <v>0</v>
      </c>
      <c r="Q471" s="70">
        <v>0</v>
      </c>
      <c r="R471" s="70">
        <v>0</v>
      </c>
      <c r="S471" s="70">
        <v>0</v>
      </c>
      <c r="T471" s="70">
        <v>0</v>
      </c>
    </row>
    <row r="472" spans="1:20" hidden="1" x14ac:dyDescent="0.15">
      <c r="A472" s="52" t="s">
        <v>749</v>
      </c>
      <c r="C472" s="57"/>
      <c r="D472" s="58" t="s">
        <v>108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v>0</v>
      </c>
      <c r="Q472" s="70">
        <v>0</v>
      </c>
      <c r="R472" s="70">
        <v>0</v>
      </c>
      <c r="S472" s="70">
        <v>0</v>
      </c>
      <c r="T472" s="70">
        <v>0</v>
      </c>
    </row>
    <row r="473" spans="1:20" hidden="1" x14ac:dyDescent="0.15">
      <c r="A473" s="52" t="s">
        <v>749</v>
      </c>
      <c r="C473" s="57"/>
      <c r="D473" s="55" t="s">
        <v>537</v>
      </c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idden="1" x14ac:dyDescent="0.15">
      <c r="A474" s="52" t="s">
        <v>749</v>
      </c>
      <c r="C474" s="57"/>
      <c r="D474" s="58" t="s">
        <v>94</v>
      </c>
      <c r="E474" s="70">
        <v>0</v>
      </c>
      <c r="F474" s="70">
        <v>0</v>
      </c>
      <c r="G474" s="70">
        <v>0</v>
      </c>
      <c r="H474" s="70">
        <v>0</v>
      </c>
      <c r="I474" s="70">
        <v>0</v>
      </c>
      <c r="J474" s="70">
        <v>0</v>
      </c>
      <c r="K474" s="70">
        <v>0</v>
      </c>
      <c r="L474" s="70">
        <v>0</v>
      </c>
      <c r="M474" s="70">
        <v>0</v>
      </c>
      <c r="N474" s="70">
        <v>0</v>
      </c>
      <c r="O474" s="70">
        <v>0</v>
      </c>
      <c r="P474" s="70">
        <v>0</v>
      </c>
      <c r="Q474" s="70">
        <v>0</v>
      </c>
      <c r="R474" s="70">
        <v>0</v>
      </c>
      <c r="S474" s="70">
        <v>0</v>
      </c>
      <c r="T474" s="70">
        <v>0</v>
      </c>
    </row>
    <row r="475" spans="1:20" hidden="1" x14ac:dyDescent="0.15">
      <c r="A475" s="52" t="s">
        <v>749</v>
      </c>
      <c r="C475" s="57"/>
      <c r="D475" s="58" t="s">
        <v>95</v>
      </c>
      <c r="E475" s="70">
        <v>0</v>
      </c>
      <c r="F475" s="70">
        <v>0</v>
      </c>
      <c r="G475" s="70">
        <v>0</v>
      </c>
      <c r="H475" s="70">
        <v>0</v>
      </c>
      <c r="I475" s="70">
        <v>0</v>
      </c>
      <c r="J475" s="70">
        <v>0</v>
      </c>
      <c r="K475" s="70">
        <v>0</v>
      </c>
      <c r="L475" s="70">
        <v>0</v>
      </c>
      <c r="M475" s="70">
        <v>0</v>
      </c>
      <c r="N475" s="70">
        <v>0</v>
      </c>
      <c r="O475" s="70">
        <v>0</v>
      </c>
      <c r="P475" s="70">
        <v>0</v>
      </c>
      <c r="Q475" s="70">
        <v>0</v>
      </c>
      <c r="R475" s="70">
        <v>0</v>
      </c>
      <c r="S475" s="70">
        <v>0</v>
      </c>
      <c r="T475" s="70">
        <v>0</v>
      </c>
    </row>
    <row r="476" spans="1:20" hidden="1" x14ac:dyDescent="0.15">
      <c r="A476" s="52" t="s">
        <v>749</v>
      </c>
      <c r="C476" s="57"/>
      <c r="D476" s="58" t="s">
        <v>97</v>
      </c>
      <c r="E476" s="70">
        <v>0</v>
      </c>
      <c r="F476" s="70">
        <v>0</v>
      </c>
      <c r="G476" s="70">
        <v>0</v>
      </c>
      <c r="H476" s="70">
        <v>0</v>
      </c>
      <c r="I476" s="70">
        <v>0</v>
      </c>
      <c r="J476" s="70">
        <v>0</v>
      </c>
      <c r="K476" s="70">
        <v>0</v>
      </c>
      <c r="L476" s="70">
        <v>0</v>
      </c>
      <c r="M476" s="70">
        <v>0</v>
      </c>
      <c r="N476" s="70">
        <v>0</v>
      </c>
      <c r="O476" s="70">
        <v>0</v>
      </c>
      <c r="P476" s="70">
        <v>0</v>
      </c>
      <c r="Q476" s="70">
        <v>0</v>
      </c>
      <c r="R476" s="70">
        <v>0</v>
      </c>
      <c r="S476" s="70">
        <v>0</v>
      </c>
      <c r="T476" s="70">
        <v>0</v>
      </c>
    </row>
    <row r="477" spans="1:20" hidden="1" x14ac:dyDescent="0.15">
      <c r="A477" s="52" t="s">
        <v>749</v>
      </c>
      <c r="C477" s="57"/>
      <c r="D477" s="58" t="s">
        <v>98</v>
      </c>
      <c r="E477" s="70">
        <v>0</v>
      </c>
      <c r="F477" s="70">
        <v>0</v>
      </c>
      <c r="G477" s="70">
        <v>0</v>
      </c>
      <c r="H477" s="70">
        <v>0</v>
      </c>
      <c r="I477" s="70">
        <v>0</v>
      </c>
      <c r="J477" s="70">
        <v>0</v>
      </c>
      <c r="K477" s="70">
        <v>0</v>
      </c>
      <c r="L477" s="70">
        <v>0</v>
      </c>
      <c r="M477" s="70">
        <v>0</v>
      </c>
      <c r="N477" s="70">
        <v>0</v>
      </c>
      <c r="O477" s="70">
        <v>0</v>
      </c>
      <c r="P477" s="70">
        <v>0</v>
      </c>
      <c r="Q477" s="70">
        <v>0</v>
      </c>
      <c r="R477" s="70">
        <v>0</v>
      </c>
      <c r="S477" s="70">
        <v>0</v>
      </c>
      <c r="T477" s="70">
        <v>0</v>
      </c>
    </row>
    <row r="478" spans="1:20" hidden="1" x14ac:dyDescent="0.15">
      <c r="A478" s="52" t="s">
        <v>749</v>
      </c>
      <c r="C478" s="57"/>
      <c r="D478" s="58" t="s">
        <v>99</v>
      </c>
      <c r="E478" s="70">
        <v>0</v>
      </c>
      <c r="F478" s="70">
        <v>0</v>
      </c>
      <c r="G478" s="70">
        <v>0</v>
      </c>
      <c r="H478" s="70">
        <v>0</v>
      </c>
      <c r="I478" s="70">
        <v>0</v>
      </c>
      <c r="J478" s="70">
        <v>0</v>
      </c>
      <c r="K478" s="70">
        <v>0</v>
      </c>
      <c r="L478" s="70">
        <v>0</v>
      </c>
      <c r="M478" s="70">
        <v>0</v>
      </c>
      <c r="N478" s="70">
        <v>0</v>
      </c>
      <c r="O478" s="70">
        <v>0</v>
      </c>
      <c r="P478" s="70">
        <v>0</v>
      </c>
      <c r="Q478" s="70">
        <v>0</v>
      </c>
      <c r="R478" s="70">
        <v>0</v>
      </c>
      <c r="S478" s="70">
        <v>0</v>
      </c>
      <c r="T478" s="70">
        <v>0</v>
      </c>
    </row>
    <row r="479" spans="1:20" hidden="1" x14ac:dyDescent="0.15">
      <c r="A479" s="52" t="s">
        <v>749</v>
      </c>
      <c r="C479" s="57"/>
      <c r="D479" s="58" t="s">
        <v>100</v>
      </c>
      <c r="E479" s="70">
        <v>0</v>
      </c>
      <c r="F479" s="70">
        <v>0</v>
      </c>
      <c r="G479" s="70">
        <v>0</v>
      </c>
      <c r="H479" s="70">
        <v>0</v>
      </c>
      <c r="I479" s="70">
        <v>0</v>
      </c>
      <c r="J479" s="70">
        <v>0</v>
      </c>
      <c r="K479" s="70">
        <v>0</v>
      </c>
      <c r="L479" s="70">
        <v>0</v>
      </c>
      <c r="M479" s="70">
        <v>0</v>
      </c>
      <c r="N479" s="70">
        <v>0</v>
      </c>
      <c r="O479" s="70">
        <v>0</v>
      </c>
      <c r="P479" s="70">
        <v>0</v>
      </c>
      <c r="Q479" s="70">
        <v>0</v>
      </c>
      <c r="R479" s="70">
        <v>0</v>
      </c>
      <c r="S479" s="70">
        <v>0</v>
      </c>
      <c r="T479" s="70">
        <v>0</v>
      </c>
    </row>
    <row r="480" spans="1:20" hidden="1" x14ac:dyDescent="0.15">
      <c r="A480" s="52" t="s">
        <v>749</v>
      </c>
      <c r="C480" s="57"/>
      <c r="D480" s="58" t="s">
        <v>101</v>
      </c>
      <c r="E480" s="70">
        <v>0</v>
      </c>
      <c r="F480" s="70">
        <v>0</v>
      </c>
      <c r="G480" s="70">
        <v>0</v>
      </c>
      <c r="H480" s="70">
        <v>0</v>
      </c>
      <c r="I480" s="70">
        <v>0</v>
      </c>
      <c r="J480" s="70">
        <v>0</v>
      </c>
      <c r="K480" s="70">
        <v>0</v>
      </c>
      <c r="L480" s="70">
        <v>0</v>
      </c>
      <c r="M480" s="70">
        <v>0</v>
      </c>
      <c r="N480" s="70">
        <v>0</v>
      </c>
      <c r="O480" s="70">
        <v>0</v>
      </c>
      <c r="P480" s="70">
        <v>0</v>
      </c>
      <c r="Q480" s="70">
        <v>0</v>
      </c>
      <c r="R480" s="70">
        <v>0</v>
      </c>
      <c r="S480" s="70">
        <v>0</v>
      </c>
      <c r="T480" s="70">
        <v>0</v>
      </c>
    </row>
    <row r="481" spans="1:20" hidden="1" x14ac:dyDescent="0.15">
      <c r="A481" s="52" t="s">
        <v>749</v>
      </c>
      <c r="C481" s="57"/>
      <c r="D481" s="58" t="s">
        <v>102</v>
      </c>
      <c r="E481" s="70">
        <v>0</v>
      </c>
      <c r="F481" s="70">
        <v>0</v>
      </c>
      <c r="G481" s="70">
        <v>0</v>
      </c>
      <c r="H481" s="70">
        <v>0</v>
      </c>
      <c r="I481" s="70">
        <v>0</v>
      </c>
      <c r="J481" s="70">
        <v>0</v>
      </c>
      <c r="K481" s="70">
        <v>0</v>
      </c>
      <c r="L481" s="70">
        <v>0</v>
      </c>
      <c r="M481" s="70">
        <v>0</v>
      </c>
      <c r="N481" s="70">
        <v>0</v>
      </c>
      <c r="O481" s="70">
        <v>0</v>
      </c>
      <c r="P481" s="70">
        <v>0</v>
      </c>
      <c r="Q481" s="70">
        <v>0</v>
      </c>
      <c r="R481" s="70">
        <v>0</v>
      </c>
      <c r="S481" s="70">
        <v>0</v>
      </c>
      <c r="T481" s="70">
        <v>0</v>
      </c>
    </row>
    <row r="482" spans="1:20" hidden="1" x14ac:dyDescent="0.15">
      <c r="A482" s="52" t="s">
        <v>749</v>
      </c>
      <c r="C482" s="57"/>
      <c r="D482" s="58" t="s">
        <v>103</v>
      </c>
      <c r="E482" s="70">
        <v>0</v>
      </c>
      <c r="F482" s="70">
        <v>0</v>
      </c>
      <c r="G482" s="70">
        <v>0</v>
      </c>
      <c r="H482" s="70">
        <v>0</v>
      </c>
      <c r="I482" s="70">
        <v>0</v>
      </c>
      <c r="J482" s="70">
        <v>0</v>
      </c>
      <c r="K482" s="70">
        <v>0</v>
      </c>
      <c r="L482" s="70">
        <v>0</v>
      </c>
      <c r="M482" s="70">
        <v>0</v>
      </c>
      <c r="N482" s="70">
        <v>0</v>
      </c>
      <c r="O482" s="70">
        <v>0</v>
      </c>
      <c r="P482" s="70">
        <v>0</v>
      </c>
      <c r="Q482" s="70">
        <v>0</v>
      </c>
      <c r="R482" s="70">
        <v>0</v>
      </c>
      <c r="S482" s="70">
        <v>0</v>
      </c>
      <c r="T482" s="70">
        <v>0</v>
      </c>
    </row>
    <row r="483" spans="1:20" hidden="1" x14ac:dyDescent="0.15">
      <c r="A483" s="52" t="s">
        <v>749</v>
      </c>
      <c r="C483" s="57"/>
      <c r="D483" s="58" t="s">
        <v>104</v>
      </c>
      <c r="E483" s="70">
        <v>0</v>
      </c>
      <c r="F483" s="70">
        <v>0</v>
      </c>
      <c r="G483" s="70">
        <v>0</v>
      </c>
      <c r="H483" s="70">
        <v>0</v>
      </c>
      <c r="I483" s="70">
        <v>0</v>
      </c>
      <c r="J483" s="70">
        <v>0</v>
      </c>
      <c r="K483" s="70">
        <v>0</v>
      </c>
      <c r="L483" s="70">
        <v>0</v>
      </c>
      <c r="M483" s="70">
        <v>0</v>
      </c>
      <c r="N483" s="70">
        <v>0</v>
      </c>
      <c r="O483" s="70">
        <v>0</v>
      </c>
      <c r="P483" s="70">
        <v>0</v>
      </c>
      <c r="Q483" s="70">
        <v>0</v>
      </c>
      <c r="R483" s="70">
        <v>0</v>
      </c>
      <c r="S483" s="70">
        <v>0</v>
      </c>
      <c r="T483" s="70">
        <v>0</v>
      </c>
    </row>
    <row r="484" spans="1:20" hidden="1" x14ac:dyDescent="0.15">
      <c r="A484" s="52" t="s">
        <v>749</v>
      </c>
      <c r="C484" s="57"/>
      <c r="D484" s="58" t="s">
        <v>89</v>
      </c>
      <c r="E484" s="70">
        <v>0</v>
      </c>
      <c r="F484" s="70">
        <v>0</v>
      </c>
      <c r="G484" s="70">
        <v>0</v>
      </c>
      <c r="H484" s="70">
        <v>0</v>
      </c>
      <c r="I484" s="70">
        <v>0</v>
      </c>
      <c r="J484" s="70">
        <v>0</v>
      </c>
      <c r="K484" s="70">
        <v>0</v>
      </c>
      <c r="L484" s="70">
        <v>0</v>
      </c>
      <c r="M484" s="70">
        <v>0</v>
      </c>
      <c r="N484" s="70">
        <v>0</v>
      </c>
      <c r="O484" s="70">
        <v>0</v>
      </c>
      <c r="P484" s="70">
        <v>0</v>
      </c>
      <c r="Q484" s="70">
        <v>0</v>
      </c>
      <c r="R484" s="70">
        <v>0</v>
      </c>
      <c r="S484" s="70">
        <v>0</v>
      </c>
      <c r="T484" s="70">
        <v>0</v>
      </c>
    </row>
    <row r="485" spans="1:20" hidden="1" x14ac:dyDescent="0.15">
      <c r="A485" s="52" t="s">
        <v>749</v>
      </c>
      <c r="C485" s="57"/>
      <c r="D485" s="58" t="s">
        <v>105</v>
      </c>
      <c r="E485" s="70">
        <v>0</v>
      </c>
      <c r="F485" s="70">
        <v>0</v>
      </c>
      <c r="G485" s="70">
        <v>0</v>
      </c>
      <c r="H485" s="70">
        <v>0</v>
      </c>
      <c r="I485" s="70">
        <v>0</v>
      </c>
      <c r="J485" s="70">
        <v>0</v>
      </c>
      <c r="K485" s="70">
        <v>0</v>
      </c>
      <c r="L485" s="70">
        <v>0</v>
      </c>
      <c r="M485" s="70">
        <v>0</v>
      </c>
      <c r="N485" s="70">
        <v>0</v>
      </c>
      <c r="O485" s="70">
        <v>0</v>
      </c>
      <c r="P485" s="70">
        <v>0</v>
      </c>
      <c r="Q485" s="70">
        <v>0</v>
      </c>
      <c r="R485" s="70">
        <v>0</v>
      </c>
      <c r="S485" s="70">
        <v>0</v>
      </c>
      <c r="T485" s="70">
        <v>0</v>
      </c>
    </row>
    <row r="486" spans="1:20" hidden="1" x14ac:dyDescent="0.15">
      <c r="A486" s="52" t="s">
        <v>749</v>
      </c>
      <c r="C486" s="57"/>
      <c r="D486" s="58" t="s">
        <v>106</v>
      </c>
      <c r="E486" s="70">
        <v>0</v>
      </c>
      <c r="F486" s="70">
        <v>0</v>
      </c>
      <c r="G486" s="70">
        <v>0</v>
      </c>
      <c r="H486" s="70">
        <v>0</v>
      </c>
      <c r="I486" s="70">
        <v>0</v>
      </c>
      <c r="J486" s="70">
        <v>0</v>
      </c>
      <c r="K486" s="70">
        <v>0</v>
      </c>
      <c r="L486" s="70">
        <v>0</v>
      </c>
      <c r="M486" s="70">
        <v>0</v>
      </c>
      <c r="N486" s="70">
        <v>0</v>
      </c>
      <c r="O486" s="70">
        <v>0</v>
      </c>
      <c r="P486" s="70">
        <v>0</v>
      </c>
      <c r="Q486" s="70">
        <v>0</v>
      </c>
      <c r="R486" s="70">
        <v>0</v>
      </c>
      <c r="S486" s="70">
        <v>0</v>
      </c>
      <c r="T486" s="70">
        <v>0</v>
      </c>
    </row>
    <row r="487" spans="1:20" hidden="1" x14ac:dyDescent="0.15">
      <c r="A487" s="52" t="s">
        <v>749</v>
      </c>
      <c r="C487" s="57"/>
      <c r="D487" s="58" t="s">
        <v>107</v>
      </c>
      <c r="E487" s="70">
        <v>0</v>
      </c>
      <c r="F487" s="70">
        <v>0</v>
      </c>
      <c r="G487" s="70">
        <v>0</v>
      </c>
      <c r="H487" s="70">
        <v>0</v>
      </c>
      <c r="I487" s="70">
        <v>0</v>
      </c>
      <c r="J487" s="70">
        <v>0</v>
      </c>
      <c r="K487" s="70">
        <v>0</v>
      </c>
      <c r="L487" s="70">
        <v>0</v>
      </c>
      <c r="M487" s="70">
        <v>0</v>
      </c>
      <c r="N487" s="70">
        <v>0</v>
      </c>
      <c r="O487" s="70">
        <v>0</v>
      </c>
      <c r="P487" s="70">
        <v>0</v>
      </c>
      <c r="Q487" s="70">
        <v>0</v>
      </c>
      <c r="R487" s="70">
        <v>0</v>
      </c>
      <c r="S487" s="70">
        <v>0</v>
      </c>
      <c r="T487" s="70">
        <v>0</v>
      </c>
    </row>
    <row r="488" spans="1:20" hidden="1" x14ac:dyDescent="0.15">
      <c r="A488" s="52" t="s">
        <v>749</v>
      </c>
      <c r="C488" s="57"/>
      <c r="D488" s="58" t="s">
        <v>108</v>
      </c>
      <c r="E488" s="70">
        <v>0</v>
      </c>
      <c r="F488" s="70">
        <v>0</v>
      </c>
      <c r="G488" s="70">
        <v>0</v>
      </c>
      <c r="H488" s="70">
        <v>0</v>
      </c>
      <c r="I488" s="70">
        <v>0</v>
      </c>
      <c r="J488" s="70">
        <v>0</v>
      </c>
      <c r="K488" s="70">
        <v>0</v>
      </c>
      <c r="L488" s="70">
        <v>0</v>
      </c>
      <c r="M488" s="70">
        <v>0</v>
      </c>
      <c r="N488" s="70">
        <v>0</v>
      </c>
      <c r="O488" s="70">
        <v>0</v>
      </c>
      <c r="P488" s="70">
        <v>0</v>
      </c>
      <c r="Q488" s="70">
        <v>0</v>
      </c>
      <c r="R488" s="70">
        <v>0</v>
      </c>
      <c r="S488" s="70">
        <v>0</v>
      </c>
      <c r="T488" s="70">
        <v>0</v>
      </c>
    </row>
    <row r="489" spans="1:20" hidden="1" x14ac:dyDescent="0.15">
      <c r="A489" s="52" t="s">
        <v>749</v>
      </c>
      <c r="C489" s="57"/>
      <c r="D489" s="55" t="s">
        <v>538</v>
      </c>
      <c r="E489" s="70">
        <v>1302.3182931808901</v>
      </c>
      <c r="F489" s="70">
        <v>1119.6738464679461</v>
      </c>
      <c r="G489" s="70">
        <v>1139.5334830543079</v>
      </c>
      <c r="H489" s="70">
        <v>1015.0352184565129</v>
      </c>
      <c r="I489" s="70">
        <v>796.20814618211512</v>
      </c>
      <c r="J489" s="70">
        <v>960.98152307064106</v>
      </c>
      <c r="K489" s="70">
        <v>755.84626378113512</v>
      </c>
      <c r="L489" s="70">
        <v>1070.3077786851777</v>
      </c>
      <c r="M489" s="70">
        <v>854.82339730502247</v>
      </c>
      <c r="N489" s="70">
        <v>865.81563903634139</v>
      </c>
      <c r="O489" s="70">
        <v>1134.7376480195999</v>
      </c>
      <c r="P489" s="70">
        <v>899.73560636994694</v>
      </c>
      <c r="Q489" s="70">
        <v>1260.8646386280113</v>
      </c>
      <c r="R489" s="70">
        <v>1037.3315639036341</v>
      </c>
      <c r="S489" s="70">
        <v>1304.2604124132299</v>
      </c>
      <c r="T489" s="70">
        <v>1876.6236218864842</v>
      </c>
    </row>
    <row r="490" spans="1:20" hidden="1" x14ac:dyDescent="0.15">
      <c r="A490" s="52" t="s">
        <v>749</v>
      </c>
      <c r="C490" s="55" t="s">
        <v>539</v>
      </c>
      <c r="D490" s="56"/>
    </row>
    <row r="491" spans="1:20" hidden="1" x14ac:dyDescent="0.15">
      <c r="A491" s="52" t="s">
        <v>749</v>
      </c>
      <c r="C491" s="57"/>
      <c r="D491" s="55" t="s">
        <v>540</v>
      </c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 spans="1:20" hidden="1" x14ac:dyDescent="0.15">
      <c r="A492" s="52" t="s">
        <v>749</v>
      </c>
      <c r="C492" s="57"/>
      <c r="D492" s="58" t="s">
        <v>230</v>
      </c>
      <c r="E492" s="72">
        <v>1469.9003659999998</v>
      </c>
      <c r="F492" s="72">
        <v>1373.812394</v>
      </c>
      <c r="G492" s="72">
        <v>1257.9236170000001</v>
      </c>
      <c r="H492" s="72">
        <v>1036.0354239999999</v>
      </c>
      <c r="I492" s="72">
        <v>1159.6461320000001</v>
      </c>
      <c r="J492" s="72">
        <v>1006.472176</v>
      </c>
      <c r="K492" s="72">
        <v>733.197003</v>
      </c>
      <c r="L492" s="72">
        <v>660.04363899999998</v>
      </c>
      <c r="M492" s="72">
        <v>768.13390400000003</v>
      </c>
      <c r="N492" s="72">
        <v>497.41339399999998</v>
      </c>
      <c r="O492" s="72">
        <v>499.78151800000001</v>
      </c>
      <c r="P492" s="72">
        <v>828.67914199999996</v>
      </c>
      <c r="Q492" s="72">
        <v>500.93164899999999</v>
      </c>
      <c r="R492" s="72">
        <v>514.64557100000002</v>
      </c>
      <c r="S492" s="72">
        <v>500.74736100000001</v>
      </c>
      <c r="T492" s="72">
        <v>528.88705500000003</v>
      </c>
    </row>
    <row r="493" spans="1:20" hidden="1" x14ac:dyDescent="0.15">
      <c r="A493" s="52" t="s">
        <v>749</v>
      </c>
      <c r="C493" s="57"/>
      <c r="D493" s="58" t="s">
        <v>229</v>
      </c>
      <c r="E493" s="72">
        <v>1491.37445</v>
      </c>
      <c r="F493" s="72">
        <v>1457.2957990000002</v>
      </c>
      <c r="G493" s="72">
        <v>1305.3290179999999</v>
      </c>
      <c r="H493" s="72">
        <v>968.16224199999999</v>
      </c>
      <c r="I493" s="72">
        <v>1139.7722290000002</v>
      </c>
      <c r="J493" s="72">
        <v>1049.776556</v>
      </c>
      <c r="K493" s="72">
        <v>1056.546486</v>
      </c>
      <c r="L493" s="72">
        <v>665.92521999999997</v>
      </c>
      <c r="M493" s="72">
        <v>879.17268999999999</v>
      </c>
      <c r="N493" s="72">
        <v>752.37501599999996</v>
      </c>
      <c r="O493" s="72">
        <v>497.49242500000003</v>
      </c>
      <c r="P493" s="72">
        <v>691.89648099999999</v>
      </c>
      <c r="Q493" s="72">
        <v>498.21469200000001</v>
      </c>
      <c r="R493" s="72">
        <v>778.15388800000005</v>
      </c>
      <c r="S493" s="72">
        <v>499.93971899999997</v>
      </c>
      <c r="T493" s="72">
        <v>520.62631299999998</v>
      </c>
    </row>
    <row r="494" spans="1:20" hidden="1" x14ac:dyDescent="0.15">
      <c r="A494" s="52" t="s">
        <v>749</v>
      </c>
      <c r="C494" s="57"/>
      <c r="D494" s="73" t="s">
        <v>228</v>
      </c>
      <c r="E494" s="72">
        <v>1549.617101</v>
      </c>
      <c r="F494" s="72">
        <v>1400.017685</v>
      </c>
      <c r="G494" s="72">
        <v>1396.779888</v>
      </c>
      <c r="H494" s="72">
        <v>1282.8601229999999</v>
      </c>
      <c r="I494" s="72">
        <v>1133.747615</v>
      </c>
      <c r="J494" s="72">
        <v>1104.597726</v>
      </c>
      <c r="K494" s="72">
        <v>983.43842200000006</v>
      </c>
      <c r="L494" s="72">
        <v>1274.178989</v>
      </c>
      <c r="M494" s="72">
        <v>879.85452500000008</v>
      </c>
      <c r="N494" s="72">
        <v>897.8619470000001</v>
      </c>
      <c r="O494" s="72">
        <v>1198.1069600000001</v>
      </c>
      <c r="P494" s="72">
        <v>878.32938999999999</v>
      </c>
      <c r="Q494" s="72">
        <v>787.60247600000002</v>
      </c>
      <c r="R494" s="72">
        <v>809.40926100000013</v>
      </c>
      <c r="S494" s="72">
        <v>497.28799500000002</v>
      </c>
      <c r="T494" s="72">
        <v>520.27513900000008</v>
      </c>
    </row>
    <row r="495" spans="1:20" hidden="1" x14ac:dyDescent="0.15">
      <c r="A495" s="52" t="s">
        <v>749</v>
      </c>
      <c r="C495" s="57"/>
      <c r="D495" s="73" t="s">
        <v>227</v>
      </c>
      <c r="E495" s="72">
        <v>1552.8253990000001</v>
      </c>
      <c r="F495" s="72">
        <v>1458.945757</v>
      </c>
      <c r="G495" s="72">
        <v>1420.214592</v>
      </c>
      <c r="H495" s="72">
        <v>1342.0536550000002</v>
      </c>
      <c r="I495" s="72">
        <v>1214.117812</v>
      </c>
      <c r="J495" s="72">
        <v>1224.3180789999999</v>
      </c>
      <c r="K495" s="72">
        <v>1061.948398</v>
      </c>
      <c r="L495" s="72">
        <v>1264.9762370000001</v>
      </c>
      <c r="M495" s="72">
        <v>970.7452780000001</v>
      </c>
      <c r="N495" s="72">
        <v>873.426331</v>
      </c>
      <c r="O495" s="72">
        <v>1192.3911450000001</v>
      </c>
      <c r="P495" s="72">
        <v>898.80419900000004</v>
      </c>
      <c r="Q495" s="72">
        <v>1148.6497530000001</v>
      </c>
      <c r="R495" s="72">
        <v>799.25278900000001</v>
      </c>
      <c r="S495" s="72">
        <v>831.46759900000006</v>
      </c>
      <c r="T495" s="72">
        <v>501.550006</v>
      </c>
    </row>
    <row r="496" spans="1:20" hidden="1" x14ac:dyDescent="0.15">
      <c r="A496" s="52" t="s">
        <v>749</v>
      </c>
      <c r="C496" s="57"/>
      <c r="D496" s="73" t="s">
        <v>219</v>
      </c>
      <c r="E496" s="72">
        <v>1594.273244</v>
      </c>
      <c r="F496" s="72">
        <v>1488.3438680000002</v>
      </c>
      <c r="G496" s="72">
        <v>1493.746085</v>
      </c>
      <c r="H496" s="72">
        <v>1364.394438</v>
      </c>
      <c r="I496" s="72">
        <v>1133.525551</v>
      </c>
      <c r="J496" s="72">
        <v>1297.009818</v>
      </c>
      <c r="K496" s="72">
        <v>1090.8695279999999</v>
      </c>
      <c r="L496" s="72">
        <v>1279.6566750000002</v>
      </c>
      <c r="M496" s="72">
        <v>1026.172994</v>
      </c>
      <c r="N496" s="72">
        <v>948.51190399999996</v>
      </c>
      <c r="O496" s="72">
        <v>1338.6014539999999</v>
      </c>
      <c r="P496" s="72">
        <v>968.25628700000004</v>
      </c>
      <c r="Q496" s="72">
        <v>1238.9481580000001</v>
      </c>
      <c r="R496" s="72">
        <v>859.04571799999997</v>
      </c>
      <c r="S496" s="72">
        <v>1052.963753</v>
      </c>
      <c r="T496" s="72">
        <v>820.16700900000001</v>
      </c>
    </row>
    <row r="497" spans="1:20" hidden="1" x14ac:dyDescent="0.15">
      <c r="A497" s="52" t="s">
        <v>749</v>
      </c>
      <c r="C497" s="57"/>
      <c r="D497" s="73" t="s">
        <v>226</v>
      </c>
      <c r="E497" s="72">
        <v>1621.4258629999999</v>
      </c>
      <c r="F497" s="72">
        <v>1508.707684</v>
      </c>
      <c r="G497" s="72">
        <v>1599.3398400000001</v>
      </c>
      <c r="H497" s="72">
        <v>1417.633603</v>
      </c>
      <c r="I497" s="72">
        <v>1137.0660540000001</v>
      </c>
      <c r="J497" s="72">
        <v>1385.168682</v>
      </c>
      <c r="K497" s="72">
        <v>1110.2550689999998</v>
      </c>
      <c r="L497" s="72">
        <v>1400.4976960000001</v>
      </c>
      <c r="M497" s="72">
        <v>1073.006517</v>
      </c>
      <c r="N497" s="72">
        <v>961.86286600000005</v>
      </c>
      <c r="O497" s="72">
        <v>1365.098092</v>
      </c>
      <c r="P497" s="72">
        <v>1035.124656</v>
      </c>
      <c r="Q497" s="72">
        <v>1309.1850509999999</v>
      </c>
      <c r="R497" s="72">
        <v>997.550163</v>
      </c>
      <c r="S497" s="72">
        <v>1108.818019</v>
      </c>
      <c r="T497" s="72">
        <v>889.24564099999998</v>
      </c>
    </row>
    <row r="498" spans="1:20" hidden="1" x14ac:dyDescent="0.15">
      <c r="A498" s="52" t="s">
        <v>749</v>
      </c>
      <c r="C498" s="57"/>
      <c r="D498" s="73" t="s">
        <v>225</v>
      </c>
      <c r="E498" s="72">
        <v>1415.049679</v>
      </c>
      <c r="F498" s="72">
        <v>1353.212665</v>
      </c>
      <c r="G498" s="72">
        <v>1398.812919</v>
      </c>
      <c r="H498" s="72">
        <v>1246.161507</v>
      </c>
      <c r="I498" s="72">
        <v>971.93775300000004</v>
      </c>
      <c r="J498" s="72">
        <v>1186.4010109999999</v>
      </c>
      <c r="K498" s="72">
        <v>981.72523899999999</v>
      </c>
      <c r="L498" s="72">
        <v>1201.3716920000002</v>
      </c>
      <c r="M498" s="72">
        <v>894.35726699999998</v>
      </c>
      <c r="N498" s="72">
        <v>812.48021800000004</v>
      </c>
      <c r="O498" s="72">
        <v>1186.442178</v>
      </c>
      <c r="P498" s="72">
        <v>856.45901200000003</v>
      </c>
      <c r="Q498" s="72">
        <v>1069.832091</v>
      </c>
      <c r="R498" s="72">
        <v>781.57432900000003</v>
      </c>
      <c r="S498" s="72">
        <v>931.89921700000002</v>
      </c>
      <c r="T498" s="72">
        <v>687.25543299999993</v>
      </c>
    </row>
    <row r="499" spans="1:20" hidden="1" x14ac:dyDescent="0.15">
      <c r="A499" s="52" t="s">
        <v>749</v>
      </c>
      <c r="C499" s="57"/>
      <c r="D499" s="73" t="s">
        <v>224</v>
      </c>
      <c r="E499" s="72">
        <v>1416.4652930000002</v>
      </c>
      <c r="F499" s="72">
        <v>1347.2740679999999</v>
      </c>
      <c r="G499" s="72">
        <v>1430.4134350000002</v>
      </c>
      <c r="H499" s="72">
        <v>1204.2289660000001</v>
      </c>
      <c r="I499" s="72">
        <v>1003.6153810000001</v>
      </c>
      <c r="J499" s="72">
        <v>1179.9721729999999</v>
      </c>
      <c r="K499" s="72">
        <v>972.03322700000001</v>
      </c>
      <c r="L499" s="72">
        <v>1207.610586</v>
      </c>
      <c r="M499" s="72">
        <v>871.00768500000004</v>
      </c>
      <c r="N499" s="72">
        <v>785.00572699999998</v>
      </c>
      <c r="O499" s="72">
        <v>1136.8980509999999</v>
      </c>
      <c r="P499" s="72">
        <v>854.57412800000009</v>
      </c>
      <c r="Q499" s="72">
        <v>1053.750884</v>
      </c>
      <c r="R499" s="72">
        <v>754.25104500000009</v>
      </c>
      <c r="S499" s="72">
        <v>913.39492099999995</v>
      </c>
      <c r="T499" s="72">
        <v>681.6807389999999</v>
      </c>
    </row>
    <row r="500" spans="1:20" hidden="1" x14ac:dyDescent="0.15">
      <c r="A500" s="52" t="s">
        <v>749</v>
      </c>
      <c r="C500" s="57"/>
      <c r="D500" s="73" t="s">
        <v>223</v>
      </c>
      <c r="E500" s="72">
        <v>1586.0351310000001</v>
      </c>
      <c r="F500" s="72">
        <v>1492.3380589999999</v>
      </c>
      <c r="G500" s="72">
        <v>1519.1166350000001</v>
      </c>
      <c r="H500" s="72">
        <v>1370.491358</v>
      </c>
      <c r="I500" s="72">
        <v>1231.0516929999999</v>
      </c>
      <c r="J500" s="72">
        <v>1295.5076610000001</v>
      </c>
      <c r="K500" s="72">
        <v>1195.527493</v>
      </c>
      <c r="L500" s="72">
        <v>1391.5899350000002</v>
      </c>
      <c r="M500" s="72">
        <v>1002.7529040000001</v>
      </c>
      <c r="N500" s="72">
        <v>985.44054900000003</v>
      </c>
      <c r="O500" s="72">
        <v>1370.13975</v>
      </c>
      <c r="P500" s="72">
        <v>997.38083700000004</v>
      </c>
      <c r="Q500" s="72">
        <v>1227.5577499999999</v>
      </c>
      <c r="R500" s="72">
        <v>892.369236</v>
      </c>
      <c r="S500" s="72">
        <v>1054.553529</v>
      </c>
      <c r="T500" s="72">
        <v>788.551737</v>
      </c>
    </row>
    <row r="501" spans="1:20" hidden="1" x14ac:dyDescent="0.15">
      <c r="A501" s="52" t="s">
        <v>749</v>
      </c>
      <c r="C501" s="57"/>
      <c r="D501" s="73" t="s">
        <v>222</v>
      </c>
      <c r="E501" s="72">
        <v>1553.488028</v>
      </c>
      <c r="F501" s="72">
        <v>1487.600054</v>
      </c>
      <c r="G501" s="72">
        <v>1420.8801059999998</v>
      </c>
      <c r="H501" s="72">
        <v>1409.078205</v>
      </c>
      <c r="I501" s="72">
        <v>1216.2495140000001</v>
      </c>
      <c r="J501" s="72">
        <v>1225.9863889999999</v>
      </c>
      <c r="K501" s="72">
        <v>1093.1159</v>
      </c>
      <c r="L501" s="72">
        <v>1334.3226219999999</v>
      </c>
      <c r="M501" s="72">
        <v>952.63425700000005</v>
      </c>
      <c r="N501" s="72">
        <v>907.07419499999992</v>
      </c>
      <c r="O501" s="72">
        <v>1262.0876990000002</v>
      </c>
      <c r="P501" s="72">
        <v>952.46857</v>
      </c>
      <c r="Q501" s="72">
        <v>1159.0414979999998</v>
      </c>
      <c r="R501" s="72">
        <v>830.34204099999999</v>
      </c>
      <c r="S501" s="72">
        <v>980.11049600000001</v>
      </c>
      <c r="T501" s="72">
        <v>515.53078900000003</v>
      </c>
    </row>
    <row r="502" spans="1:20" hidden="1" x14ac:dyDescent="0.15">
      <c r="A502" s="52" t="s">
        <v>749</v>
      </c>
      <c r="C502" s="57"/>
      <c r="D502" s="73" t="s">
        <v>221</v>
      </c>
      <c r="E502" s="72">
        <v>1517.8132790000002</v>
      </c>
      <c r="F502" s="72">
        <v>1402.466087</v>
      </c>
      <c r="G502" s="72">
        <v>1360.594085</v>
      </c>
      <c r="H502" s="72">
        <v>1234.1860750000001</v>
      </c>
      <c r="I502" s="72">
        <v>1157.5169720000001</v>
      </c>
      <c r="J502" s="72">
        <v>1065.3064429999999</v>
      </c>
      <c r="K502" s="72">
        <v>989.80470100000002</v>
      </c>
      <c r="L502" s="72">
        <v>1209.5025800000001</v>
      </c>
      <c r="M502" s="72">
        <v>863.56408400000009</v>
      </c>
      <c r="N502" s="72">
        <v>720.37585300000001</v>
      </c>
      <c r="O502" s="72">
        <v>1214.9016590000001</v>
      </c>
      <c r="P502" s="72">
        <v>838.369775</v>
      </c>
      <c r="Q502" s="72">
        <v>1046.779513</v>
      </c>
      <c r="R502" s="72">
        <v>596.29962499999999</v>
      </c>
      <c r="S502" s="72">
        <v>514.50724000000002</v>
      </c>
      <c r="T502" s="72">
        <v>521.336412</v>
      </c>
    </row>
    <row r="503" spans="1:20" hidden="1" x14ac:dyDescent="0.15">
      <c r="A503" s="52" t="s">
        <v>749</v>
      </c>
      <c r="C503" s="57"/>
      <c r="D503" s="73" t="s">
        <v>220</v>
      </c>
      <c r="E503" s="72">
        <v>1498.2604350000001</v>
      </c>
      <c r="F503" s="72">
        <v>1388.8831990000001</v>
      </c>
      <c r="G503" s="72">
        <v>1250.645368</v>
      </c>
      <c r="H503" s="72">
        <v>1070.0336399999999</v>
      </c>
      <c r="I503" s="72">
        <v>1167.0050000000001</v>
      </c>
      <c r="J503" s="72">
        <v>1036.966046</v>
      </c>
      <c r="K503" s="72">
        <v>761.81163800000002</v>
      </c>
      <c r="L503" s="72">
        <v>497.45431000000002</v>
      </c>
      <c r="M503" s="72">
        <v>686.24647600000003</v>
      </c>
      <c r="N503" s="72">
        <v>497.46947</v>
      </c>
      <c r="O503" s="72">
        <v>497.70689500000003</v>
      </c>
      <c r="P503" s="72">
        <v>629.13004899999999</v>
      </c>
      <c r="Q503" s="72">
        <v>498.35804300000001</v>
      </c>
      <c r="R503" s="72">
        <v>514.26622399999997</v>
      </c>
      <c r="S503" s="72">
        <v>499.059034</v>
      </c>
      <c r="T503" s="72">
        <v>528.36622599999998</v>
      </c>
    </row>
    <row r="504" spans="1:20" hidden="1" x14ac:dyDescent="0.15">
      <c r="A504" s="52" t="s">
        <v>749</v>
      </c>
      <c r="C504" s="57"/>
      <c r="D504" s="73" t="s">
        <v>541</v>
      </c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spans="1:20" hidden="1" x14ac:dyDescent="0.15">
      <c r="A505" s="52" t="s">
        <v>749</v>
      </c>
      <c r="C505" s="57"/>
      <c r="D505" s="58" t="s">
        <v>230</v>
      </c>
      <c r="E505" s="72" t="s">
        <v>259</v>
      </c>
      <c r="F505" s="72" t="s">
        <v>584</v>
      </c>
      <c r="G505" s="72" t="s">
        <v>585</v>
      </c>
      <c r="H505" s="72" t="s">
        <v>586</v>
      </c>
      <c r="I505" s="72" t="s">
        <v>276</v>
      </c>
      <c r="J505" s="72" t="s">
        <v>587</v>
      </c>
      <c r="K505" s="72" t="s">
        <v>588</v>
      </c>
      <c r="L505" s="72" t="s">
        <v>589</v>
      </c>
      <c r="M505" s="72" t="s">
        <v>396</v>
      </c>
      <c r="N505" s="72" t="s">
        <v>590</v>
      </c>
      <c r="O505" s="72" t="s">
        <v>590</v>
      </c>
      <c r="P505" s="72" t="s">
        <v>591</v>
      </c>
      <c r="Q505" s="72" t="s">
        <v>424</v>
      </c>
      <c r="R505" s="72" t="s">
        <v>592</v>
      </c>
      <c r="S505" s="72" t="s">
        <v>426</v>
      </c>
      <c r="T505" s="72" t="s">
        <v>570</v>
      </c>
    </row>
    <row r="506" spans="1:20" hidden="1" x14ac:dyDescent="0.15">
      <c r="A506" s="52" t="s">
        <v>749</v>
      </c>
      <c r="C506" s="57"/>
      <c r="D506" s="58" t="s">
        <v>229</v>
      </c>
      <c r="E506" s="72" t="s">
        <v>593</v>
      </c>
      <c r="F506" s="72" t="s">
        <v>594</v>
      </c>
      <c r="G506" s="72" t="s">
        <v>595</v>
      </c>
      <c r="H506" s="72" t="s">
        <v>596</v>
      </c>
      <c r="I506" s="72" t="s">
        <v>277</v>
      </c>
      <c r="J506" s="72" t="s">
        <v>597</v>
      </c>
      <c r="K506" s="72" t="s">
        <v>598</v>
      </c>
      <c r="L506" s="72" t="s">
        <v>362</v>
      </c>
      <c r="M506" s="72" t="s">
        <v>599</v>
      </c>
      <c r="N506" s="72" t="s">
        <v>600</v>
      </c>
      <c r="O506" s="72" t="s">
        <v>601</v>
      </c>
      <c r="P506" s="72" t="s">
        <v>306</v>
      </c>
      <c r="Q506" s="72" t="s">
        <v>602</v>
      </c>
      <c r="R506" s="72" t="s">
        <v>603</v>
      </c>
      <c r="S506" s="72" t="s">
        <v>336</v>
      </c>
      <c r="T506" s="72" t="s">
        <v>604</v>
      </c>
    </row>
    <row r="507" spans="1:20" hidden="1" x14ac:dyDescent="0.15">
      <c r="A507" s="52" t="s">
        <v>749</v>
      </c>
      <c r="C507" s="57"/>
      <c r="D507" s="73" t="s">
        <v>228</v>
      </c>
      <c r="E507" s="72" t="s">
        <v>605</v>
      </c>
      <c r="F507" s="72" t="s">
        <v>606</v>
      </c>
      <c r="G507" s="72" t="s">
        <v>607</v>
      </c>
      <c r="H507" s="72" t="s">
        <v>400</v>
      </c>
      <c r="I507" s="72" t="s">
        <v>608</v>
      </c>
      <c r="J507" s="72" t="s">
        <v>609</v>
      </c>
      <c r="K507" s="72" t="s">
        <v>610</v>
      </c>
      <c r="L507" s="72" t="s">
        <v>611</v>
      </c>
      <c r="M507" s="72" t="s">
        <v>612</v>
      </c>
      <c r="N507" s="72" t="s">
        <v>613</v>
      </c>
      <c r="O507" s="72" t="s">
        <v>372</v>
      </c>
      <c r="P507" s="72" t="s">
        <v>307</v>
      </c>
      <c r="Q507" s="72" t="s">
        <v>614</v>
      </c>
      <c r="R507" s="72" t="s">
        <v>307</v>
      </c>
      <c r="S507" s="72" t="s">
        <v>568</v>
      </c>
      <c r="T507" s="72" t="s">
        <v>615</v>
      </c>
    </row>
    <row r="508" spans="1:20" hidden="1" x14ac:dyDescent="0.15">
      <c r="A508" s="52" t="s">
        <v>749</v>
      </c>
      <c r="C508" s="57"/>
      <c r="D508" s="73" t="s">
        <v>227</v>
      </c>
      <c r="E508" s="72" t="s">
        <v>616</v>
      </c>
      <c r="F508" s="72" t="s">
        <v>617</v>
      </c>
      <c r="G508" s="72" t="s">
        <v>618</v>
      </c>
      <c r="H508" s="72" t="s">
        <v>272</v>
      </c>
      <c r="I508" s="72" t="s">
        <v>278</v>
      </c>
      <c r="J508" s="72" t="s">
        <v>282</v>
      </c>
      <c r="K508" s="72" t="s">
        <v>619</v>
      </c>
      <c r="L508" s="72" t="s">
        <v>294</v>
      </c>
      <c r="M508" s="72" t="s">
        <v>282</v>
      </c>
      <c r="N508" s="72" t="s">
        <v>620</v>
      </c>
      <c r="O508" s="72" t="s">
        <v>621</v>
      </c>
      <c r="P508" s="72" t="s">
        <v>622</v>
      </c>
      <c r="Q508" s="72" t="s">
        <v>272</v>
      </c>
      <c r="R508" s="72" t="s">
        <v>320</v>
      </c>
      <c r="S508" s="72" t="s">
        <v>325</v>
      </c>
      <c r="T508" s="72" t="s">
        <v>623</v>
      </c>
    </row>
    <row r="509" spans="1:20" hidden="1" x14ac:dyDescent="0.15">
      <c r="A509" s="52" t="s">
        <v>749</v>
      </c>
      <c r="C509" s="57"/>
      <c r="D509" s="73" t="s">
        <v>219</v>
      </c>
      <c r="E509" s="72" t="s">
        <v>624</v>
      </c>
      <c r="F509" s="72" t="s">
        <v>625</v>
      </c>
      <c r="G509" s="72" t="s">
        <v>268</v>
      </c>
      <c r="H509" s="72" t="s">
        <v>626</v>
      </c>
      <c r="I509" s="72" t="s">
        <v>627</v>
      </c>
      <c r="J509" s="72" t="s">
        <v>273</v>
      </c>
      <c r="K509" s="72" t="s">
        <v>628</v>
      </c>
      <c r="L509" s="72" t="s">
        <v>629</v>
      </c>
      <c r="M509" s="72" t="s">
        <v>273</v>
      </c>
      <c r="N509" s="72" t="s">
        <v>630</v>
      </c>
      <c r="O509" s="72" t="s">
        <v>631</v>
      </c>
      <c r="P509" s="72" t="s">
        <v>309</v>
      </c>
      <c r="Q509" s="72" t="s">
        <v>632</v>
      </c>
      <c r="R509" s="72" t="s">
        <v>321</v>
      </c>
      <c r="S509" s="72" t="s">
        <v>273</v>
      </c>
      <c r="T509" s="72" t="s">
        <v>633</v>
      </c>
    </row>
    <row r="510" spans="1:20" hidden="1" x14ac:dyDescent="0.15">
      <c r="A510" s="52" t="s">
        <v>749</v>
      </c>
      <c r="C510" s="57"/>
      <c r="D510" s="73" t="s">
        <v>226</v>
      </c>
      <c r="E510" s="72" t="s">
        <v>634</v>
      </c>
      <c r="F510" s="72" t="s">
        <v>635</v>
      </c>
      <c r="G510" s="72" t="s">
        <v>636</v>
      </c>
      <c r="H510" s="72" t="s">
        <v>637</v>
      </c>
      <c r="I510" s="72" t="s">
        <v>638</v>
      </c>
      <c r="J510" s="72" t="s">
        <v>359</v>
      </c>
      <c r="K510" s="72" t="s">
        <v>639</v>
      </c>
      <c r="L510" s="72" t="s">
        <v>640</v>
      </c>
      <c r="M510" s="72" t="s">
        <v>641</v>
      </c>
      <c r="N510" s="72" t="s">
        <v>642</v>
      </c>
      <c r="O510" s="72" t="s">
        <v>643</v>
      </c>
      <c r="P510" s="72" t="s">
        <v>310</v>
      </c>
      <c r="Q510" s="72" t="s">
        <v>644</v>
      </c>
      <c r="R510" s="72" t="s">
        <v>644</v>
      </c>
      <c r="S510" s="72" t="s">
        <v>645</v>
      </c>
      <c r="T510" s="72" t="s">
        <v>411</v>
      </c>
    </row>
    <row r="511" spans="1:20" hidden="1" x14ac:dyDescent="0.15">
      <c r="A511" s="52" t="s">
        <v>749</v>
      </c>
      <c r="C511" s="57"/>
      <c r="D511" s="73" t="s">
        <v>225</v>
      </c>
      <c r="E511" s="72" t="s">
        <v>646</v>
      </c>
      <c r="F511" s="72" t="s">
        <v>647</v>
      </c>
      <c r="G511" s="72" t="s">
        <v>648</v>
      </c>
      <c r="H511" s="72" t="s">
        <v>356</v>
      </c>
      <c r="I511" s="72" t="s">
        <v>649</v>
      </c>
      <c r="J511" s="72" t="s">
        <v>650</v>
      </c>
      <c r="K511" s="72" t="s">
        <v>289</v>
      </c>
      <c r="L511" s="72" t="s">
        <v>295</v>
      </c>
      <c r="M511" s="72" t="s">
        <v>300</v>
      </c>
      <c r="N511" s="72" t="s">
        <v>301</v>
      </c>
      <c r="O511" s="72" t="s">
        <v>304</v>
      </c>
      <c r="P511" s="72" t="s">
        <v>651</v>
      </c>
      <c r="Q511" s="72" t="s">
        <v>652</v>
      </c>
      <c r="R511" s="72" t="s">
        <v>322</v>
      </c>
      <c r="S511" s="72" t="s">
        <v>447</v>
      </c>
      <c r="T511" s="72" t="s">
        <v>322</v>
      </c>
    </row>
    <row r="512" spans="1:20" hidden="1" x14ac:dyDescent="0.15">
      <c r="A512" s="52" t="s">
        <v>749</v>
      </c>
      <c r="C512" s="57"/>
      <c r="D512" s="73" t="s">
        <v>224</v>
      </c>
      <c r="E512" s="72" t="s">
        <v>653</v>
      </c>
      <c r="F512" s="72" t="s">
        <v>329</v>
      </c>
      <c r="G512" s="72" t="s">
        <v>654</v>
      </c>
      <c r="H512" s="72" t="s">
        <v>401</v>
      </c>
      <c r="I512" s="72" t="s">
        <v>655</v>
      </c>
      <c r="J512" s="72" t="s">
        <v>284</v>
      </c>
      <c r="K512" s="72" t="s">
        <v>290</v>
      </c>
      <c r="L512" s="72" t="s">
        <v>284</v>
      </c>
      <c r="M512" s="72" t="s">
        <v>368</v>
      </c>
      <c r="N512" s="72" t="s">
        <v>302</v>
      </c>
      <c r="O512" s="72" t="s">
        <v>656</v>
      </c>
      <c r="P512" s="72" t="s">
        <v>311</v>
      </c>
      <c r="Q512" s="72" t="s">
        <v>657</v>
      </c>
      <c r="R512" s="72" t="s">
        <v>323</v>
      </c>
      <c r="S512" s="72" t="s">
        <v>658</v>
      </c>
      <c r="T512" s="72" t="s">
        <v>328</v>
      </c>
    </row>
    <row r="513" spans="1:20" hidden="1" x14ac:dyDescent="0.15">
      <c r="A513" s="52" t="s">
        <v>749</v>
      </c>
      <c r="C513" s="57"/>
      <c r="D513" s="73" t="s">
        <v>223</v>
      </c>
      <c r="E513" s="72" t="s">
        <v>659</v>
      </c>
      <c r="F513" s="72" t="s">
        <v>660</v>
      </c>
      <c r="G513" s="72" t="s">
        <v>661</v>
      </c>
      <c r="H513" s="72" t="s">
        <v>662</v>
      </c>
      <c r="I513" s="72" t="s">
        <v>399</v>
      </c>
      <c r="J513" s="72" t="s">
        <v>663</v>
      </c>
      <c r="K513" s="72" t="s">
        <v>664</v>
      </c>
      <c r="L513" s="72" t="s">
        <v>665</v>
      </c>
      <c r="M513" s="72" t="s">
        <v>666</v>
      </c>
      <c r="N513" s="72" t="s">
        <v>667</v>
      </c>
      <c r="O513" s="72" t="s">
        <v>668</v>
      </c>
      <c r="P513" s="72" t="s">
        <v>669</v>
      </c>
      <c r="Q513" s="72" t="s">
        <v>670</v>
      </c>
      <c r="R513" s="72" t="s">
        <v>410</v>
      </c>
      <c r="S513" s="72" t="s">
        <v>671</v>
      </c>
      <c r="T513" s="72" t="s">
        <v>410</v>
      </c>
    </row>
    <row r="514" spans="1:20" hidden="1" x14ac:dyDescent="0.15">
      <c r="A514" s="52" t="s">
        <v>749</v>
      </c>
      <c r="C514" s="57"/>
      <c r="D514" s="73" t="s">
        <v>222</v>
      </c>
      <c r="E514" s="72" t="s">
        <v>672</v>
      </c>
      <c r="F514" s="72" t="s">
        <v>324</v>
      </c>
      <c r="G514" s="72" t="s">
        <v>673</v>
      </c>
      <c r="H514" s="72" t="s">
        <v>275</v>
      </c>
      <c r="I514" s="72" t="s">
        <v>402</v>
      </c>
      <c r="J514" s="72" t="s">
        <v>674</v>
      </c>
      <c r="K514" s="72" t="s">
        <v>675</v>
      </c>
      <c r="L514" s="72" t="s">
        <v>676</v>
      </c>
      <c r="M514" s="72" t="s">
        <v>677</v>
      </c>
      <c r="N514" s="72" t="s">
        <v>678</v>
      </c>
      <c r="O514" s="72" t="s">
        <v>679</v>
      </c>
      <c r="P514" s="72" t="s">
        <v>680</v>
      </c>
      <c r="Q514" s="72" t="s">
        <v>681</v>
      </c>
      <c r="R514" s="72" t="s">
        <v>324</v>
      </c>
      <c r="S514" s="72" t="s">
        <v>682</v>
      </c>
      <c r="T514" s="72" t="s">
        <v>574</v>
      </c>
    </row>
    <row r="515" spans="1:20" hidden="1" x14ac:dyDescent="0.15">
      <c r="A515" s="52" t="s">
        <v>749</v>
      </c>
      <c r="C515" s="57"/>
      <c r="D515" s="73" t="s">
        <v>221</v>
      </c>
      <c r="E515" s="72" t="s">
        <v>683</v>
      </c>
      <c r="F515" s="72" t="s">
        <v>684</v>
      </c>
      <c r="G515" s="72" t="s">
        <v>685</v>
      </c>
      <c r="H515" s="72" t="s">
        <v>686</v>
      </c>
      <c r="I515" s="72" t="s">
        <v>280</v>
      </c>
      <c r="J515" s="72" t="s">
        <v>687</v>
      </c>
      <c r="K515" s="72" t="s">
        <v>688</v>
      </c>
      <c r="L515" s="72" t="s">
        <v>689</v>
      </c>
      <c r="M515" s="72" t="s">
        <v>690</v>
      </c>
      <c r="N515" s="72" t="s">
        <v>297</v>
      </c>
      <c r="O515" s="72" t="s">
        <v>691</v>
      </c>
      <c r="P515" s="72" t="s">
        <v>312</v>
      </c>
      <c r="Q515" s="72" t="s">
        <v>318</v>
      </c>
      <c r="R515" s="72" t="s">
        <v>375</v>
      </c>
      <c r="S515" s="72" t="s">
        <v>376</v>
      </c>
      <c r="T515" s="72" t="s">
        <v>337</v>
      </c>
    </row>
    <row r="516" spans="1:20" hidden="1" x14ac:dyDescent="0.15">
      <c r="A516" s="52" t="s">
        <v>749</v>
      </c>
      <c r="C516" s="57"/>
      <c r="D516" s="73" t="s">
        <v>220</v>
      </c>
      <c r="E516" s="72" t="s">
        <v>692</v>
      </c>
      <c r="F516" s="72" t="s">
        <v>693</v>
      </c>
      <c r="G516" s="72" t="s">
        <v>694</v>
      </c>
      <c r="H516" s="72" t="s">
        <v>695</v>
      </c>
      <c r="I516" s="72" t="s">
        <v>281</v>
      </c>
      <c r="J516" s="72" t="s">
        <v>696</v>
      </c>
      <c r="K516" s="72" t="s">
        <v>697</v>
      </c>
      <c r="L516" s="72" t="s">
        <v>698</v>
      </c>
      <c r="M516" s="72" t="s">
        <v>699</v>
      </c>
      <c r="N516" s="72" t="s">
        <v>566</v>
      </c>
      <c r="O516" s="72" t="s">
        <v>425</v>
      </c>
      <c r="P516" s="72" t="s">
        <v>700</v>
      </c>
      <c r="Q516" s="72" t="s">
        <v>425</v>
      </c>
      <c r="R516" s="72" t="s">
        <v>335</v>
      </c>
      <c r="S516" s="72" t="s">
        <v>698</v>
      </c>
      <c r="T516" s="72" t="s">
        <v>338</v>
      </c>
    </row>
    <row r="517" spans="1:20" s="62" customFormat="1" hidden="1" x14ac:dyDescent="0.15">
      <c r="A517" s="52" t="s">
        <v>749</v>
      </c>
      <c r="C517" s="75" t="s">
        <v>542</v>
      </c>
      <c r="D517" s="73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 spans="1:20" s="62" customFormat="1" hidden="1" x14ac:dyDescent="0.15">
      <c r="A518" s="52" t="s">
        <v>749</v>
      </c>
      <c r="C518" s="57"/>
      <c r="D518" s="76" t="s">
        <v>543</v>
      </c>
      <c r="E518" s="69">
        <v>82782.399999999994</v>
      </c>
      <c r="F518" s="69">
        <v>72566.850000000006</v>
      </c>
      <c r="G518" s="69">
        <v>66216.52</v>
      </c>
      <c r="H518" s="69">
        <v>55765.19</v>
      </c>
      <c r="I518" s="69">
        <v>44300.97</v>
      </c>
      <c r="J518" s="69">
        <v>59836.97</v>
      </c>
      <c r="K518" s="69">
        <v>37119.17</v>
      </c>
      <c r="L518" s="69">
        <v>55868.73</v>
      </c>
      <c r="M518" s="69">
        <v>43652.91</v>
      </c>
      <c r="N518" s="69">
        <v>24668.46</v>
      </c>
      <c r="O518" s="69">
        <v>53688.81</v>
      </c>
      <c r="P518" s="69">
        <v>42009.37</v>
      </c>
      <c r="Q518" s="69">
        <v>53449.11</v>
      </c>
      <c r="R518" s="69">
        <v>44741.63</v>
      </c>
      <c r="S518" s="69">
        <v>50139.49</v>
      </c>
      <c r="T518" s="69">
        <v>62590.46</v>
      </c>
    </row>
    <row r="519" spans="1:20" s="62" customFormat="1" hidden="1" x14ac:dyDescent="0.15">
      <c r="A519" s="52" t="s">
        <v>749</v>
      </c>
      <c r="C519" s="57"/>
      <c r="D519" s="77" t="s">
        <v>544</v>
      </c>
      <c r="E519" s="69">
        <v>4225.32</v>
      </c>
      <c r="F519" s="69">
        <v>3703.9</v>
      </c>
      <c r="G519" s="69">
        <v>3379.77</v>
      </c>
      <c r="H519" s="69">
        <v>2846.32</v>
      </c>
      <c r="I519" s="69">
        <v>2261.1799999999998</v>
      </c>
      <c r="J519" s="69">
        <v>3054.15</v>
      </c>
      <c r="K519" s="69">
        <v>1894.61</v>
      </c>
      <c r="L519" s="69">
        <v>2851.61</v>
      </c>
      <c r="M519" s="69">
        <v>2228.1</v>
      </c>
      <c r="N519" s="69">
        <v>1259.1099999999999</v>
      </c>
      <c r="O519" s="69">
        <v>2740.34</v>
      </c>
      <c r="P519" s="69">
        <v>2144.21</v>
      </c>
      <c r="Q519" s="69">
        <v>2728.11</v>
      </c>
      <c r="R519" s="69">
        <v>2283.67</v>
      </c>
      <c r="S519" s="69">
        <v>2559.1799999999998</v>
      </c>
      <c r="T519" s="69">
        <v>3194.69</v>
      </c>
    </row>
    <row r="520" spans="1:20" hidden="1" x14ac:dyDescent="0.15">
      <c r="A520" s="52" t="s">
        <v>749</v>
      </c>
      <c r="C520" s="75" t="s">
        <v>545</v>
      </c>
      <c r="D520" s="78"/>
    </row>
    <row r="521" spans="1:20" hidden="1" x14ac:dyDescent="0.15">
      <c r="A521" s="52" t="s">
        <v>749</v>
      </c>
      <c r="C521" s="75"/>
      <c r="D521" s="79" t="s">
        <v>95</v>
      </c>
      <c r="E521" s="64">
        <v>0</v>
      </c>
      <c r="F521" s="64">
        <v>0</v>
      </c>
      <c r="G521" s="64">
        <v>0</v>
      </c>
      <c r="H521" s="64">
        <v>0</v>
      </c>
      <c r="I521" s="64">
        <v>0</v>
      </c>
      <c r="J521" s="64">
        <v>0</v>
      </c>
      <c r="K521" s="64">
        <v>0</v>
      </c>
      <c r="L521" s="64">
        <v>0</v>
      </c>
      <c r="M521" s="64">
        <v>0</v>
      </c>
      <c r="N521" s="64">
        <v>0</v>
      </c>
      <c r="O521" s="64">
        <v>0</v>
      </c>
      <c r="P521" s="64">
        <v>0</v>
      </c>
      <c r="Q521" s="64">
        <v>0</v>
      </c>
      <c r="R521" s="64">
        <v>0</v>
      </c>
      <c r="S521" s="64">
        <v>0</v>
      </c>
      <c r="T521" s="64">
        <v>0</v>
      </c>
    </row>
    <row r="522" spans="1:20" hidden="1" x14ac:dyDescent="0.15">
      <c r="A522" s="52" t="s">
        <v>749</v>
      </c>
      <c r="C522" s="75"/>
      <c r="D522" s="79" t="s">
        <v>103</v>
      </c>
      <c r="E522" s="64">
        <v>0</v>
      </c>
      <c r="F522" s="64">
        <v>0</v>
      </c>
      <c r="G522" s="64">
        <v>0</v>
      </c>
      <c r="H522" s="64">
        <v>0</v>
      </c>
      <c r="I522" s="64">
        <v>0</v>
      </c>
      <c r="J522" s="64">
        <v>0</v>
      </c>
      <c r="K522" s="64">
        <v>0</v>
      </c>
      <c r="L522" s="64">
        <v>0</v>
      </c>
      <c r="M522" s="64">
        <v>0</v>
      </c>
      <c r="N522" s="64">
        <v>0</v>
      </c>
      <c r="O522" s="64">
        <v>0</v>
      </c>
      <c r="P522" s="64">
        <v>0</v>
      </c>
      <c r="Q522" s="64">
        <v>0</v>
      </c>
      <c r="R522" s="64">
        <v>0</v>
      </c>
      <c r="S522" s="64">
        <v>0</v>
      </c>
      <c r="T522" s="64">
        <v>0</v>
      </c>
    </row>
    <row r="523" spans="1:20" hidden="1" x14ac:dyDescent="0.15">
      <c r="A523" s="52" t="s">
        <v>749</v>
      </c>
      <c r="C523" s="75"/>
      <c r="D523" s="79" t="s">
        <v>105</v>
      </c>
      <c r="E523" s="64">
        <v>2677.93</v>
      </c>
      <c r="F523" s="64">
        <v>2677.93</v>
      </c>
      <c r="G523" s="64">
        <v>2677.93</v>
      </c>
      <c r="H523" s="64">
        <v>2677.93</v>
      </c>
      <c r="I523" s="64">
        <v>2677.93</v>
      </c>
      <c r="J523" s="64">
        <v>2677.93</v>
      </c>
      <c r="K523" s="64">
        <v>2677.93</v>
      </c>
      <c r="L523" s="64">
        <v>2677.93</v>
      </c>
      <c r="M523" s="64">
        <v>2677.93</v>
      </c>
      <c r="N523" s="64">
        <v>2677.93</v>
      </c>
      <c r="O523" s="64">
        <v>2677.93</v>
      </c>
      <c r="P523" s="64">
        <v>2677.93</v>
      </c>
      <c r="Q523" s="64">
        <v>2677.93</v>
      </c>
      <c r="R523" s="64">
        <v>2677.93</v>
      </c>
      <c r="S523" s="64">
        <v>2677.93</v>
      </c>
      <c r="T523" s="64">
        <v>2677.93</v>
      </c>
    </row>
    <row r="524" spans="1:20" hidden="1" x14ac:dyDescent="0.15">
      <c r="A524" s="52" t="s">
        <v>749</v>
      </c>
      <c r="C524" s="75"/>
      <c r="D524" s="78" t="s">
        <v>546</v>
      </c>
      <c r="E524" s="64">
        <v>2677.93</v>
      </c>
      <c r="F524" s="64">
        <v>2677.93</v>
      </c>
      <c r="G524" s="64">
        <v>2677.93</v>
      </c>
      <c r="H524" s="64">
        <v>2677.93</v>
      </c>
      <c r="I524" s="64">
        <v>2677.93</v>
      </c>
      <c r="J524" s="64">
        <v>2677.93</v>
      </c>
      <c r="K524" s="64">
        <v>2677.93</v>
      </c>
      <c r="L524" s="64">
        <v>2677.93</v>
      </c>
      <c r="M524" s="64">
        <v>2677.93</v>
      </c>
      <c r="N524" s="64">
        <v>2677.93</v>
      </c>
      <c r="O524" s="64">
        <v>2677.93</v>
      </c>
      <c r="P524" s="64">
        <v>2677.93</v>
      </c>
      <c r="Q524" s="64">
        <v>2677.93</v>
      </c>
      <c r="R524" s="64">
        <v>2677.93</v>
      </c>
      <c r="S524" s="64">
        <v>2677.93</v>
      </c>
      <c r="T524" s="64">
        <v>2677.93</v>
      </c>
    </row>
    <row r="525" spans="1:20" hidden="1" x14ac:dyDescent="0.15">
      <c r="A525" s="52" t="s">
        <v>749</v>
      </c>
      <c r="C525" s="75" t="s">
        <v>547</v>
      </c>
      <c r="D525" s="7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 spans="1:20" hidden="1" x14ac:dyDescent="0.15">
      <c r="A526" s="52" t="s">
        <v>749</v>
      </c>
      <c r="C526" s="57"/>
      <c r="D526" s="73" t="s">
        <v>548</v>
      </c>
      <c r="E526" s="64">
        <v>1895370</v>
      </c>
      <c r="F526" s="64">
        <v>1823760</v>
      </c>
      <c r="G526" s="64">
        <v>1732270</v>
      </c>
      <c r="H526" s="64">
        <v>1370680</v>
      </c>
      <c r="I526" s="64">
        <v>477731.33610000001</v>
      </c>
      <c r="J526" s="64">
        <v>1535290</v>
      </c>
      <c r="K526" s="64">
        <v>417953.44880000001</v>
      </c>
      <c r="L526" s="64">
        <v>1133730</v>
      </c>
      <c r="M526" s="64">
        <v>1389500</v>
      </c>
      <c r="N526" s="64">
        <v>326678.20939999999</v>
      </c>
      <c r="O526" s="64">
        <v>1959750</v>
      </c>
      <c r="P526" s="64">
        <v>1293700</v>
      </c>
      <c r="Q526" s="64">
        <v>1315290</v>
      </c>
      <c r="R526" s="64">
        <v>1156040</v>
      </c>
      <c r="S526" s="64">
        <v>1191370</v>
      </c>
      <c r="T526" s="64">
        <v>1207120</v>
      </c>
    </row>
    <row r="527" spans="1:20" hidden="1" x14ac:dyDescent="0.15">
      <c r="A527" s="52" t="s">
        <v>749</v>
      </c>
      <c r="C527" s="57"/>
      <c r="D527" s="58" t="s">
        <v>549</v>
      </c>
      <c r="E527" s="64">
        <v>4397450</v>
      </c>
      <c r="F527" s="64">
        <v>4595500</v>
      </c>
      <c r="G527" s="64">
        <v>4094370</v>
      </c>
      <c r="H527" s="64">
        <v>3165650</v>
      </c>
      <c r="I527" s="64">
        <v>1283320</v>
      </c>
      <c r="J527" s="64">
        <v>3664730</v>
      </c>
      <c r="K527" s="64">
        <v>1133070</v>
      </c>
      <c r="L527" s="64">
        <v>2632170</v>
      </c>
      <c r="M527" s="64">
        <v>3291630</v>
      </c>
      <c r="N527" s="64">
        <v>845583.27269999997</v>
      </c>
      <c r="O527" s="64">
        <v>4629190</v>
      </c>
      <c r="P527" s="64">
        <v>3089090</v>
      </c>
      <c r="Q527" s="64">
        <v>3173470</v>
      </c>
      <c r="R527" s="64">
        <v>2799170</v>
      </c>
      <c r="S527" s="64">
        <v>2915770</v>
      </c>
      <c r="T527" s="64">
        <v>3215870</v>
      </c>
    </row>
    <row r="528" spans="1:20" hidden="1" x14ac:dyDescent="0.15">
      <c r="A528" s="52" t="s">
        <v>749</v>
      </c>
      <c r="C528" s="57"/>
      <c r="D528" s="73" t="s">
        <v>550</v>
      </c>
      <c r="E528" s="64">
        <v>7718.2741999999998</v>
      </c>
      <c r="F528" s="64">
        <v>5981.1021000000001</v>
      </c>
      <c r="G528" s="64">
        <v>6833.5685999999996</v>
      </c>
      <c r="H528" s="64">
        <v>5851.6715000000004</v>
      </c>
      <c r="I528" s="64">
        <v>1103.6243999999999</v>
      </c>
      <c r="J528" s="64">
        <v>5894.6427999999996</v>
      </c>
      <c r="K528" s="64">
        <v>981.46199999999999</v>
      </c>
      <c r="L528" s="64">
        <v>4825.0905000000002</v>
      </c>
      <c r="M528" s="64">
        <v>5539.1646000000001</v>
      </c>
      <c r="N528" s="64">
        <v>1085.2027</v>
      </c>
      <c r="O528" s="64">
        <v>7941.86</v>
      </c>
      <c r="P528" s="64">
        <v>5093.3633</v>
      </c>
      <c r="Q528" s="64">
        <v>5150.2088999999996</v>
      </c>
      <c r="R528" s="64">
        <v>4477.8764000000001</v>
      </c>
      <c r="S528" s="64">
        <v>4552.9988000000003</v>
      </c>
      <c r="T528" s="64">
        <v>3530.7392</v>
      </c>
    </row>
    <row r="529" spans="1:20" hidden="1" x14ac:dyDescent="0.15">
      <c r="A529" s="52" t="s">
        <v>749</v>
      </c>
      <c r="C529" s="57"/>
      <c r="D529" s="73" t="s">
        <v>551</v>
      </c>
      <c r="E529" s="64">
        <v>29348.483800000002</v>
      </c>
      <c r="F529" s="64">
        <v>25359.3855</v>
      </c>
      <c r="G529" s="64">
        <v>22565.3796</v>
      </c>
      <c r="H529" s="64">
        <v>14613.033799999999</v>
      </c>
      <c r="I529" s="64">
        <v>11003.7932</v>
      </c>
      <c r="J529" s="64">
        <v>24151.9912</v>
      </c>
      <c r="K529" s="64">
        <v>8454.7175999999999</v>
      </c>
      <c r="L529" s="64">
        <v>13460.856299999999</v>
      </c>
      <c r="M529" s="64">
        <v>13823.107400000001</v>
      </c>
      <c r="N529" s="64">
        <v>2031.6868999999999</v>
      </c>
      <c r="O529" s="64">
        <v>22439.057700000001</v>
      </c>
      <c r="P529" s="64">
        <v>12404.448</v>
      </c>
      <c r="Q529" s="64">
        <v>7404.9114</v>
      </c>
      <c r="R529" s="64">
        <v>7018.1008000000002</v>
      </c>
      <c r="S529" s="64">
        <v>6220.7757000000001</v>
      </c>
      <c r="T529" s="64">
        <v>12802.479600000001</v>
      </c>
    </row>
    <row r="530" spans="1:20" hidden="1" x14ac:dyDescent="0.15">
      <c r="A530" s="52" t="s">
        <v>749</v>
      </c>
      <c r="C530" s="57"/>
      <c r="D530" s="73" t="s">
        <v>552</v>
      </c>
      <c r="E530" s="64">
        <v>0</v>
      </c>
      <c r="F530" s="64">
        <v>0</v>
      </c>
      <c r="G530" s="64">
        <v>0</v>
      </c>
      <c r="H530" s="64">
        <v>0</v>
      </c>
      <c r="I530" s="64">
        <v>0</v>
      </c>
      <c r="J530" s="64">
        <v>0</v>
      </c>
      <c r="K530" s="64">
        <v>0</v>
      </c>
      <c r="L530" s="64">
        <v>0</v>
      </c>
      <c r="M530" s="64">
        <v>0</v>
      </c>
      <c r="N530" s="64">
        <v>0</v>
      </c>
      <c r="O530" s="64">
        <v>0</v>
      </c>
      <c r="P530" s="64">
        <v>0</v>
      </c>
      <c r="Q530" s="64">
        <v>0</v>
      </c>
      <c r="R530" s="64">
        <v>0</v>
      </c>
      <c r="S530" s="64">
        <v>0</v>
      </c>
      <c r="T530" s="64">
        <v>0</v>
      </c>
    </row>
    <row r="531" spans="1:20" hidden="1" x14ac:dyDescent="0.15">
      <c r="A531" s="52" t="s">
        <v>749</v>
      </c>
      <c r="C531" s="57"/>
      <c r="D531" s="73" t="s">
        <v>553</v>
      </c>
      <c r="E531" s="80">
        <v>0.1338</v>
      </c>
      <c r="F531" s="80">
        <v>7.1499999999999994E-2</v>
      </c>
      <c r="G531" s="80">
        <v>6.1400000000000003E-2</v>
      </c>
      <c r="H531" s="80">
        <v>5.3800000000000001E-2</v>
      </c>
      <c r="I531" s="80">
        <v>5.1000000000000004E-3</v>
      </c>
      <c r="J531" s="80">
        <v>4.5600000000000002E-2</v>
      </c>
      <c r="K531" s="80">
        <v>4.3E-3</v>
      </c>
      <c r="L531" s="80">
        <v>5.5E-2</v>
      </c>
      <c r="M531" s="80">
        <v>5.4399999999999997E-2</v>
      </c>
      <c r="N531" s="80">
        <v>8.6999999999999994E-3</v>
      </c>
      <c r="O531" s="80">
        <v>6.8699999999999997E-2</v>
      </c>
      <c r="P531" s="80">
        <v>4.9099999999999998E-2</v>
      </c>
      <c r="Q531" s="80">
        <v>5.5399999999999998E-2</v>
      </c>
      <c r="R531" s="80">
        <v>4.9799999999999997E-2</v>
      </c>
      <c r="S531" s="80">
        <v>4.7100000000000003E-2</v>
      </c>
      <c r="T531" s="80">
        <v>4.6300000000000001E-2</v>
      </c>
    </row>
    <row r="532" spans="1:20" hidden="1" x14ac:dyDescent="0.15">
      <c r="A532" s="52" t="s">
        <v>749</v>
      </c>
      <c r="C532" s="57"/>
      <c r="D532" s="73" t="s">
        <v>554</v>
      </c>
      <c r="E532" s="64">
        <v>3632.25</v>
      </c>
      <c r="F532" s="64">
        <v>8650.2000000000007</v>
      </c>
      <c r="G532" s="64">
        <v>166685</v>
      </c>
      <c r="H532" s="64">
        <v>25991.4</v>
      </c>
      <c r="I532" s="64">
        <v>66391.899999999994</v>
      </c>
      <c r="J532" s="64">
        <v>120449</v>
      </c>
      <c r="K532" s="64">
        <v>51007.4</v>
      </c>
      <c r="L532" s="64">
        <v>837.07325630000003</v>
      </c>
      <c r="M532" s="64">
        <v>14372.4</v>
      </c>
      <c r="N532" s="64">
        <v>26829.100000000002</v>
      </c>
      <c r="O532" s="64">
        <v>5165.09</v>
      </c>
      <c r="P532" s="64">
        <v>12896.7</v>
      </c>
      <c r="Q532" s="64">
        <v>4865.22</v>
      </c>
      <c r="R532" s="64">
        <v>166424</v>
      </c>
      <c r="S532" s="64">
        <v>4086.37</v>
      </c>
      <c r="T532" s="64">
        <v>2568.06</v>
      </c>
    </row>
    <row r="533" spans="1:20" hidden="1" x14ac:dyDescent="0.15">
      <c r="A533" s="52" t="s">
        <v>750</v>
      </c>
      <c r="C533" s="55" t="s">
        <v>52</v>
      </c>
      <c r="D533" s="56"/>
    </row>
    <row r="534" spans="1:20" hidden="1" x14ac:dyDescent="0.15">
      <c r="A534" s="52" t="s">
        <v>750</v>
      </c>
      <c r="C534" s="57"/>
      <c r="D534" s="58" t="s">
        <v>463</v>
      </c>
      <c r="E534" s="59" t="s">
        <v>464</v>
      </c>
      <c r="F534" s="59" t="s">
        <v>465</v>
      </c>
      <c r="G534" s="59" t="s">
        <v>466</v>
      </c>
      <c r="H534" s="59" t="s">
        <v>467</v>
      </c>
      <c r="I534" s="59" t="s">
        <v>468</v>
      </c>
      <c r="J534" s="59" t="s">
        <v>469</v>
      </c>
      <c r="K534" s="59" t="s">
        <v>470</v>
      </c>
      <c r="L534" s="59" t="s">
        <v>471</v>
      </c>
      <c r="M534" s="59" t="s">
        <v>472</v>
      </c>
      <c r="N534" s="59" t="s">
        <v>473</v>
      </c>
      <c r="O534" s="59" t="s">
        <v>474</v>
      </c>
      <c r="P534" s="59" t="s">
        <v>475</v>
      </c>
      <c r="Q534" s="59" t="s">
        <v>476</v>
      </c>
      <c r="R534" s="59" t="s">
        <v>477</v>
      </c>
      <c r="S534" s="59">
        <v>7</v>
      </c>
      <c r="T534" s="59">
        <v>8</v>
      </c>
    </row>
    <row r="535" spans="1:20" hidden="1" x14ac:dyDescent="0.15">
      <c r="A535" s="52" t="s">
        <v>750</v>
      </c>
      <c r="C535" s="57"/>
      <c r="D535" s="58" t="s">
        <v>54</v>
      </c>
      <c r="E535" s="59" t="s">
        <v>55</v>
      </c>
      <c r="F535" s="59" t="s">
        <v>55</v>
      </c>
      <c r="G535" s="59" t="s">
        <v>55</v>
      </c>
      <c r="H535" s="59" t="s">
        <v>55</v>
      </c>
      <c r="I535" s="59" t="s">
        <v>55</v>
      </c>
      <c r="J535" s="59" t="s">
        <v>55</v>
      </c>
      <c r="K535" s="59" t="s">
        <v>55</v>
      </c>
      <c r="L535" s="59" t="s">
        <v>55</v>
      </c>
      <c r="M535" s="59" t="s">
        <v>55</v>
      </c>
      <c r="N535" s="59" t="s">
        <v>55</v>
      </c>
      <c r="O535" s="59" t="s">
        <v>55</v>
      </c>
      <c r="P535" s="59" t="s">
        <v>55</v>
      </c>
      <c r="Q535" s="59" t="s">
        <v>55</v>
      </c>
      <c r="R535" s="59" t="s">
        <v>55</v>
      </c>
      <c r="S535" s="59" t="s">
        <v>55</v>
      </c>
      <c r="T535" s="59" t="s">
        <v>55</v>
      </c>
    </row>
    <row r="536" spans="1:20" hidden="1" x14ac:dyDescent="0.2">
      <c r="A536" s="52" t="s">
        <v>750</v>
      </c>
      <c r="C536" s="57"/>
      <c r="D536" s="58" t="s">
        <v>578</v>
      </c>
      <c r="E536" s="60">
        <v>10.052397729589782</v>
      </c>
      <c r="F536" s="61">
        <v>95.536187626548809</v>
      </c>
      <c r="G536" s="61">
        <v>14.404206992370323</v>
      </c>
      <c r="H536" s="61">
        <v>118.78408816095825</v>
      </c>
      <c r="J536" s="61">
        <v>51.396624732676742</v>
      </c>
      <c r="K536" s="61">
        <v>6.8698402461982013</v>
      </c>
      <c r="L536" s="61">
        <v>126.30906599268803</v>
      </c>
      <c r="M536" s="61">
        <v>3.9684760084784743</v>
      </c>
      <c r="N536" s="61">
        <v>15.220189011176604</v>
      </c>
      <c r="O536" s="61">
        <v>143.16150355403607</v>
      </c>
      <c r="P536" s="61">
        <v>27.465040519330255</v>
      </c>
      <c r="Q536" s="61">
        <v>26.055849815303937</v>
      </c>
      <c r="R536" s="61">
        <v>5.3932200657224012</v>
      </c>
      <c r="S536" s="61">
        <v>4.7268916528757101</v>
      </c>
      <c r="T536" s="61">
        <v>0.77491737281103146</v>
      </c>
    </row>
    <row r="537" spans="1:20" hidden="1" x14ac:dyDescent="0.15">
      <c r="A537" s="52" t="s">
        <v>750</v>
      </c>
      <c r="C537" s="55" t="s">
        <v>67</v>
      </c>
      <c r="D537" s="56"/>
      <c r="E537" s="62"/>
      <c r="F537" s="62"/>
      <c r="G537" s="62"/>
      <c r="H537" s="62"/>
      <c r="I537" s="62"/>
      <c r="J537" s="63" t="s">
        <v>701</v>
      </c>
      <c r="K537" s="62"/>
      <c r="L537" s="62"/>
      <c r="M537" s="62"/>
      <c r="N537" s="62"/>
      <c r="O537" s="62"/>
      <c r="P537" s="62"/>
      <c r="Q537" s="62"/>
      <c r="R537" s="62"/>
      <c r="S537" s="62"/>
      <c r="T537" s="62"/>
    </row>
    <row r="538" spans="1:20" hidden="1" x14ac:dyDescent="0.15">
      <c r="A538" s="52" t="s">
        <v>750</v>
      </c>
      <c r="C538" s="57"/>
      <c r="D538" s="55" t="s">
        <v>68</v>
      </c>
    </row>
    <row r="539" spans="1:20" x14ac:dyDescent="0.15">
      <c r="A539" s="52" t="s">
        <v>750</v>
      </c>
      <c r="B539" s="85" t="s">
        <v>753</v>
      </c>
      <c r="C539" s="57"/>
      <c r="D539" s="58" t="s">
        <v>69</v>
      </c>
      <c r="E539" s="64" t="s">
        <v>161</v>
      </c>
      <c r="F539" s="64" t="s">
        <v>161</v>
      </c>
      <c r="G539" s="64" t="s">
        <v>161</v>
      </c>
      <c r="H539" s="64" t="s">
        <v>161</v>
      </c>
      <c r="I539" s="64" t="s">
        <v>161</v>
      </c>
      <c r="J539" s="64" t="s">
        <v>161</v>
      </c>
      <c r="K539" s="64" t="s">
        <v>161</v>
      </c>
      <c r="L539" s="64" t="s">
        <v>161</v>
      </c>
      <c r="M539" s="64" t="s">
        <v>161</v>
      </c>
      <c r="N539" s="64" t="s">
        <v>161</v>
      </c>
      <c r="O539" s="64" t="s">
        <v>161</v>
      </c>
      <c r="P539" s="64" t="s">
        <v>161</v>
      </c>
      <c r="Q539" s="64" t="s">
        <v>161</v>
      </c>
      <c r="R539" s="64" t="s">
        <v>161</v>
      </c>
      <c r="S539" s="64" t="s">
        <v>161</v>
      </c>
      <c r="T539" s="64" t="s">
        <v>161</v>
      </c>
    </row>
    <row r="540" spans="1:20" x14ac:dyDescent="0.15">
      <c r="A540" s="52" t="s">
        <v>750</v>
      </c>
      <c r="B540" s="85" t="s">
        <v>754</v>
      </c>
      <c r="C540" s="57"/>
      <c r="D540" s="58" t="s">
        <v>478</v>
      </c>
      <c r="E540" s="64">
        <v>1.4204545454545456</v>
      </c>
      <c r="F540" s="64">
        <v>1.4204545454545456</v>
      </c>
      <c r="G540" s="64">
        <v>1.4204545454545456</v>
      </c>
      <c r="H540" s="64">
        <v>1.4204545454545456</v>
      </c>
      <c r="I540" s="64">
        <v>1.4204545454545456</v>
      </c>
      <c r="J540" s="64">
        <v>1.4204545454545456</v>
      </c>
      <c r="K540" s="64">
        <v>1.4204545454545456</v>
      </c>
      <c r="L540" s="64">
        <v>1.4204545454545456</v>
      </c>
      <c r="M540" s="64">
        <v>1.4204545454545456</v>
      </c>
      <c r="N540" s="64">
        <v>1.4204545454545456</v>
      </c>
      <c r="O540" s="64">
        <v>2.0964360587002098</v>
      </c>
      <c r="P540" s="64">
        <v>2.0964360587002098</v>
      </c>
      <c r="Q540" s="64">
        <v>2.0964360587002098</v>
      </c>
      <c r="R540" s="64">
        <v>2.0964360587002098</v>
      </c>
      <c r="S540" s="64">
        <v>2.7548209366391188</v>
      </c>
      <c r="T540" s="64">
        <v>2.7548209366391188</v>
      </c>
    </row>
    <row r="541" spans="1:20" hidden="1" x14ac:dyDescent="0.15">
      <c r="A541" s="52" t="s">
        <v>750</v>
      </c>
      <c r="C541" s="57"/>
      <c r="D541" s="55" t="s">
        <v>71</v>
      </c>
    </row>
    <row r="542" spans="1:20" x14ac:dyDescent="0.15">
      <c r="A542" s="52" t="s">
        <v>750</v>
      </c>
      <c r="B542" s="85" t="s">
        <v>755</v>
      </c>
      <c r="C542" s="57"/>
      <c r="D542" s="65" t="s">
        <v>69</v>
      </c>
      <c r="E542" s="64" t="s">
        <v>233</v>
      </c>
      <c r="F542" s="64" t="s">
        <v>233</v>
      </c>
      <c r="G542" s="64" t="s">
        <v>233</v>
      </c>
      <c r="H542" s="64" t="s">
        <v>233</v>
      </c>
      <c r="I542" s="64" t="s">
        <v>233</v>
      </c>
      <c r="J542" s="64" t="s">
        <v>233</v>
      </c>
      <c r="K542" s="64" t="s">
        <v>233</v>
      </c>
      <c r="L542" s="64" t="s">
        <v>233</v>
      </c>
      <c r="M542" s="64" t="s">
        <v>233</v>
      </c>
      <c r="N542" s="64" t="s">
        <v>233</v>
      </c>
      <c r="O542" s="64" t="s">
        <v>233</v>
      </c>
      <c r="P542" s="64" t="s">
        <v>233</v>
      </c>
      <c r="Q542" s="64" t="s">
        <v>233</v>
      </c>
      <c r="R542" s="64" t="s">
        <v>233</v>
      </c>
      <c r="S542" s="64" t="s">
        <v>233</v>
      </c>
      <c r="T542" s="64" t="s">
        <v>233</v>
      </c>
    </row>
    <row r="543" spans="1:20" x14ac:dyDescent="0.15">
      <c r="A543" s="52" t="s">
        <v>750</v>
      </c>
      <c r="B543" s="85" t="s">
        <v>756</v>
      </c>
      <c r="C543" s="57"/>
      <c r="D543" s="58" t="s">
        <v>478</v>
      </c>
      <c r="E543" s="64">
        <v>2.7932960893854748</v>
      </c>
      <c r="F543" s="64">
        <v>2.7932960893854748</v>
      </c>
      <c r="G543" s="64">
        <v>2.7932960893854748</v>
      </c>
      <c r="H543" s="64">
        <v>2.7932960893854748</v>
      </c>
      <c r="I543" s="64">
        <v>2.7932960893854748</v>
      </c>
      <c r="J543" s="64">
        <v>2.7932960893854748</v>
      </c>
      <c r="K543" s="64">
        <v>2.7932960893854748</v>
      </c>
      <c r="L543" s="64">
        <v>2.7932960893854748</v>
      </c>
      <c r="M543" s="64">
        <v>2.7932960893854748</v>
      </c>
      <c r="N543" s="64">
        <v>2.7932960893854748</v>
      </c>
      <c r="O543" s="64">
        <v>2.8490028490028494</v>
      </c>
      <c r="P543" s="64">
        <v>2.8490028490028494</v>
      </c>
      <c r="Q543" s="64">
        <v>2.8490028490028494</v>
      </c>
      <c r="R543" s="64">
        <v>2.8490028490028494</v>
      </c>
      <c r="S543" s="64">
        <v>2.7932960893854748</v>
      </c>
      <c r="T543" s="64">
        <v>3.7174721189591078</v>
      </c>
    </row>
    <row r="544" spans="1:20" hidden="1" x14ac:dyDescent="0.15">
      <c r="A544" s="52" t="s">
        <v>750</v>
      </c>
      <c r="C544" s="57"/>
      <c r="D544" s="55" t="s">
        <v>479</v>
      </c>
    </row>
    <row r="545" spans="1:20" x14ac:dyDescent="0.15">
      <c r="A545" s="52" t="s">
        <v>750</v>
      </c>
      <c r="B545" s="85" t="s">
        <v>757</v>
      </c>
      <c r="C545" s="57"/>
      <c r="D545" s="58" t="s">
        <v>480</v>
      </c>
      <c r="E545" s="64">
        <v>5.835</v>
      </c>
      <c r="F545" s="64">
        <v>5.835</v>
      </c>
      <c r="G545" s="64">
        <v>5.835</v>
      </c>
      <c r="H545" s="64">
        <v>3.2410000000000001</v>
      </c>
      <c r="I545" s="64">
        <v>3.2410000000000001</v>
      </c>
      <c r="J545" s="64">
        <v>3.2410000000000001</v>
      </c>
      <c r="K545" s="64">
        <v>5.835</v>
      </c>
      <c r="L545" s="64">
        <v>3.2410000000000001</v>
      </c>
      <c r="M545" s="64">
        <v>3.2410000000000001</v>
      </c>
      <c r="N545" s="64">
        <v>3.2410000000000001</v>
      </c>
      <c r="O545" s="64">
        <v>3.2410000000000001</v>
      </c>
      <c r="P545" s="64">
        <v>3.2410000000000001</v>
      </c>
      <c r="Q545" s="64">
        <v>3.2410000000000001</v>
      </c>
      <c r="R545" s="64">
        <v>3.2410000000000001</v>
      </c>
      <c r="S545" s="64">
        <v>3.2410000000000001</v>
      </c>
      <c r="T545" s="64">
        <v>2.6150000000000002</v>
      </c>
    </row>
    <row r="546" spans="1:20" x14ac:dyDescent="0.15">
      <c r="A546" s="52" t="s">
        <v>750</v>
      </c>
      <c r="B546" s="85" t="s">
        <v>73</v>
      </c>
      <c r="C546" s="57"/>
      <c r="D546" s="58" t="s">
        <v>73</v>
      </c>
      <c r="E546" s="64">
        <v>0.251</v>
      </c>
      <c r="F546" s="64">
        <v>0.251</v>
      </c>
      <c r="G546" s="64">
        <v>0.251</v>
      </c>
      <c r="H546" s="64">
        <v>0.252</v>
      </c>
      <c r="I546" s="64">
        <v>0.252</v>
      </c>
      <c r="J546" s="64">
        <v>0.252</v>
      </c>
      <c r="K546" s="64">
        <v>0.39</v>
      </c>
      <c r="L546" s="64">
        <v>0.38500000000000001</v>
      </c>
      <c r="M546" s="64">
        <v>0.38500000000000001</v>
      </c>
      <c r="N546" s="64">
        <v>0.38500000000000001</v>
      </c>
      <c r="O546" s="64">
        <v>0.38500000000000001</v>
      </c>
      <c r="P546" s="64">
        <v>0.38500000000000001</v>
      </c>
      <c r="Q546" s="64">
        <v>0.38500000000000001</v>
      </c>
      <c r="R546" s="64">
        <v>0.38500000000000001</v>
      </c>
      <c r="S546" s="64">
        <v>0.48699999999999999</v>
      </c>
      <c r="T546" s="64">
        <v>0.29599999999999999</v>
      </c>
    </row>
    <row r="547" spans="1:20" hidden="1" x14ac:dyDescent="0.15">
      <c r="A547" s="52" t="s">
        <v>750</v>
      </c>
      <c r="C547" s="57"/>
      <c r="D547" s="58" t="s">
        <v>481</v>
      </c>
      <c r="E547" s="64">
        <v>0.11</v>
      </c>
      <c r="F547" s="64">
        <v>0.11</v>
      </c>
      <c r="G547" s="64">
        <v>0.11</v>
      </c>
      <c r="H547" s="64">
        <v>0.16200000000000001</v>
      </c>
      <c r="I547" s="64">
        <v>0.16200000000000001</v>
      </c>
      <c r="J547" s="64">
        <v>0.16200000000000001</v>
      </c>
      <c r="K547" s="64">
        <v>0.223</v>
      </c>
      <c r="L547" s="64">
        <v>0.30499999999999999</v>
      </c>
      <c r="M547" s="64">
        <v>0.30499999999999999</v>
      </c>
      <c r="N547" s="64">
        <v>0.30499999999999999</v>
      </c>
      <c r="O547" s="64">
        <v>0.30499999999999999</v>
      </c>
      <c r="P547" s="64">
        <v>0.30499999999999999</v>
      </c>
      <c r="Q547" s="64">
        <v>0.30499999999999999</v>
      </c>
      <c r="R547" s="64">
        <v>0.30499999999999999</v>
      </c>
      <c r="S547" s="64">
        <v>0.40899999999999997</v>
      </c>
      <c r="T547" s="64">
        <v>0.21199999999999999</v>
      </c>
    </row>
    <row r="548" spans="1:20" hidden="1" x14ac:dyDescent="0.15">
      <c r="A548" s="52" t="s">
        <v>750</v>
      </c>
      <c r="C548" s="57"/>
      <c r="D548" s="55" t="s">
        <v>74</v>
      </c>
    </row>
    <row r="549" spans="1:20" hidden="1" x14ac:dyDescent="0.15">
      <c r="A549" s="52" t="s">
        <v>750</v>
      </c>
      <c r="C549" s="57"/>
      <c r="D549" s="58" t="s">
        <v>480</v>
      </c>
      <c r="E549" s="64">
        <v>5.7649999999999997</v>
      </c>
      <c r="F549" s="64">
        <v>5.7649999999999997</v>
      </c>
      <c r="G549" s="64">
        <v>5.7649999999999997</v>
      </c>
      <c r="H549" s="64">
        <v>2.6269999999999998</v>
      </c>
      <c r="I549" s="64">
        <v>2.6269999999999998</v>
      </c>
      <c r="J549" s="64">
        <v>2.6269999999999998</v>
      </c>
      <c r="K549" s="64">
        <v>5.6790000000000003</v>
      </c>
      <c r="L549" s="64">
        <v>2.6739999999999999</v>
      </c>
      <c r="M549" s="64">
        <v>2.6739999999999999</v>
      </c>
      <c r="N549" s="64">
        <v>2.6739999999999999</v>
      </c>
      <c r="O549" s="64">
        <v>2.6739999999999999</v>
      </c>
      <c r="P549" s="64">
        <v>2.6739999999999999</v>
      </c>
      <c r="Q549" s="64">
        <v>2.6739999999999999</v>
      </c>
      <c r="R549" s="64">
        <v>2.6739999999999999</v>
      </c>
      <c r="S549" s="64">
        <v>2.6739999999999999</v>
      </c>
      <c r="T549" s="64">
        <v>2.5609999999999999</v>
      </c>
    </row>
    <row r="550" spans="1:20" hidden="1" x14ac:dyDescent="0.15">
      <c r="A550" s="52" t="s">
        <v>750</v>
      </c>
      <c r="C550" s="57"/>
      <c r="D550" s="58" t="s">
        <v>73</v>
      </c>
      <c r="E550" s="64">
        <v>0.17399999999999999</v>
      </c>
      <c r="F550" s="64">
        <v>0.17399999999999999</v>
      </c>
      <c r="G550" s="64">
        <v>0.17399999999999999</v>
      </c>
      <c r="H550" s="64">
        <v>0.22900000000000001</v>
      </c>
      <c r="I550" s="64">
        <v>0.22900000000000001</v>
      </c>
      <c r="J550" s="64">
        <v>0.22900000000000001</v>
      </c>
      <c r="K550" s="64">
        <v>0.39400000000000002</v>
      </c>
      <c r="L550" s="64">
        <v>0.41399999999999998</v>
      </c>
      <c r="M550" s="64">
        <v>0.41399999999999998</v>
      </c>
      <c r="N550" s="64">
        <v>0.41399999999999998</v>
      </c>
      <c r="O550" s="64">
        <v>0.41399999999999998</v>
      </c>
      <c r="P550" s="64">
        <v>0.41399999999999998</v>
      </c>
      <c r="Q550" s="64">
        <v>0.41399999999999998</v>
      </c>
      <c r="R550" s="64">
        <v>0.41399999999999998</v>
      </c>
      <c r="S550" s="64">
        <v>0.77700000000000002</v>
      </c>
      <c r="T550" s="64">
        <v>0.76700000000000002</v>
      </c>
    </row>
    <row r="551" spans="1:20" hidden="1" x14ac:dyDescent="0.15">
      <c r="A551" s="52" t="s">
        <v>750</v>
      </c>
      <c r="C551" s="57"/>
      <c r="D551" s="58" t="s">
        <v>481</v>
      </c>
      <c r="E551" s="64">
        <v>2.9000000000000001E-2</v>
      </c>
      <c r="F551" s="64">
        <v>2.9000000000000001E-2</v>
      </c>
      <c r="G551" s="64">
        <v>2.9000000000000001E-2</v>
      </c>
      <c r="H551" s="64">
        <v>8.0000000000000002E-3</v>
      </c>
      <c r="I551" s="64">
        <v>8.0000000000000002E-3</v>
      </c>
      <c r="J551" s="64">
        <v>8.0000000000000002E-3</v>
      </c>
      <c r="K551" s="64">
        <v>0.09</v>
      </c>
      <c r="L551" s="64">
        <v>0.26</v>
      </c>
      <c r="M551" s="64">
        <v>0.26</v>
      </c>
      <c r="N551" s="64">
        <v>0.26</v>
      </c>
      <c r="O551" s="64">
        <v>0.26</v>
      </c>
      <c r="P551" s="64">
        <v>0.26</v>
      </c>
      <c r="Q551" s="64">
        <v>0.26</v>
      </c>
      <c r="R551" s="64">
        <v>0.26</v>
      </c>
      <c r="S551" s="64">
        <v>0.85499999999999998</v>
      </c>
      <c r="T551" s="64">
        <v>0.85499999999999998</v>
      </c>
    </row>
    <row r="552" spans="1:20" hidden="1" x14ac:dyDescent="0.15">
      <c r="A552" s="52" t="s">
        <v>750</v>
      </c>
      <c r="C552" s="57"/>
      <c r="D552" s="55" t="s">
        <v>75</v>
      </c>
    </row>
    <row r="553" spans="1:20" hidden="1" x14ac:dyDescent="0.15">
      <c r="A553" s="52" t="s">
        <v>750</v>
      </c>
      <c r="C553" s="57"/>
      <c r="D553" s="58" t="s">
        <v>76</v>
      </c>
      <c r="E553" s="64" t="s">
        <v>77</v>
      </c>
      <c r="F553" s="64" t="s">
        <v>77</v>
      </c>
      <c r="G553" s="64" t="s">
        <v>77</v>
      </c>
      <c r="H553" s="64" t="s">
        <v>77</v>
      </c>
      <c r="I553" s="64" t="s">
        <v>77</v>
      </c>
      <c r="J553" s="64" t="s">
        <v>77</v>
      </c>
      <c r="K553" s="64" t="s">
        <v>77</v>
      </c>
      <c r="L553" s="64" t="s">
        <v>77</v>
      </c>
      <c r="M553" s="64" t="s">
        <v>77</v>
      </c>
      <c r="N553" s="64" t="s">
        <v>77</v>
      </c>
      <c r="O553" s="64" t="s">
        <v>77</v>
      </c>
      <c r="P553" s="64" t="s">
        <v>77</v>
      </c>
      <c r="Q553" s="64" t="s">
        <v>77</v>
      </c>
      <c r="R553" s="64" t="s">
        <v>77</v>
      </c>
      <c r="S553" s="64" t="s">
        <v>77</v>
      </c>
      <c r="T553" s="64" t="s">
        <v>77</v>
      </c>
    </row>
    <row r="554" spans="1:20" hidden="1" x14ac:dyDescent="0.15">
      <c r="A554" s="52" t="s">
        <v>750</v>
      </c>
      <c r="C554" s="57"/>
      <c r="D554" s="65" t="s">
        <v>78</v>
      </c>
      <c r="E554" s="64" t="s">
        <v>231</v>
      </c>
      <c r="F554" s="64" t="s">
        <v>231</v>
      </c>
      <c r="G554" s="64" t="s">
        <v>231</v>
      </c>
      <c r="H554" s="64" t="s">
        <v>231</v>
      </c>
      <c r="I554" s="64" t="s">
        <v>231</v>
      </c>
      <c r="J554" s="64" t="s">
        <v>231</v>
      </c>
      <c r="K554" s="64" t="s">
        <v>231</v>
      </c>
      <c r="L554" s="64" t="s">
        <v>231</v>
      </c>
      <c r="M554" s="64" t="s">
        <v>231</v>
      </c>
      <c r="N554" s="64" t="s">
        <v>231</v>
      </c>
      <c r="O554" s="64" t="s">
        <v>231</v>
      </c>
      <c r="P554" s="64" t="s">
        <v>231</v>
      </c>
      <c r="Q554" s="64" t="s">
        <v>231</v>
      </c>
      <c r="R554" s="64" t="s">
        <v>231</v>
      </c>
      <c r="S554" s="64" t="s">
        <v>231</v>
      </c>
      <c r="T554" s="64" t="s">
        <v>231</v>
      </c>
    </row>
    <row r="555" spans="1:20" hidden="1" x14ac:dyDescent="0.15">
      <c r="A555" s="52" t="s">
        <v>750</v>
      </c>
      <c r="C555" s="57"/>
      <c r="D555" s="58" t="s">
        <v>478</v>
      </c>
      <c r="E555" s="64">
        <v>0.53705692803437166</v>
      </c>
      <c r="F555" s="64">
        <v>0.53705692803437166</v>
      </c>
      <c r="G555" s="64">
        <v>0.53705692803437166</v>
      </c>
      <c r="H555" s="64">
        <v>0.53705692803437166</v>
      </c>
      <c r="I555" s="64">
        <v>0.53705692803437166</v>
      </c>
      <c r="J555" s="64">
        <v>0.53705692803437166</v>
      </c>
      <c r="K555" s="64">
        <v>0.53705692803437166</v>
      </c>
      <c r="L555" s="64">
        <v>0.53705692803437166</v>
      </c>
      <c r="M555" s="64">
        <v>0.53705692803437166</v>
      </c>
      <c r="N555" s="64">
        <v>0.53705692803437166</v>
      </c>
      <c r="O555" s="64">
        <v>0.53705692803437166</v>
      </c>
      <c r="P555" s="64">
        <v>0.53705692803437166</v>
      </c>
      <c r="Q555" s="64">
        <v>0.53705692803437166</v>
      </c>
      <c r="R555" s="64">
        <v>0.53705692803437166</v>
      </c>
      <c r="S555" s="64">
        <v>0.53705692803437166</v>
      </c>
      <c r="T555" s="64">
        <v>0.53705692803437166</v>
      </c>
    </row>
    <row r="556" spans="1:20" hidden="1" x14ac:dyDescent="0.15">
      <c r="A556" s="52" t="s">
        <v>750</v>
      </c>
      <c r="C556" s="55" t="s">
        <v>84</v>
      </c>
      <c r="D556" s="56"/>
    </row>
    <row r="557" spans="1:20" hidden="1" x14ac:dyDescent="0.15">
      <c r="A557" s="52" t="s">
        <v>750</v>
      </c>
      <c r="C557" s="57"/>
      <c r="D557" s="55" t="s">
        <v>482</v>
      </c>
    </row>
    <row r="558" spans="1:20" x14ac:dyDescent="0.15">
      <c r="A558" s="52" t="s">
        <v>750</v>
      </c>
      <c r="B558" s="85" t="s">
        <v>84</v>
      </c>
      <c r="C558" s="57"/>
      <c r="D558" s="58" t="s">
        <v>483</v>
      </c>
      <c r="E558" s="64">
        <f>SUM(E559:E564)</f>
        <v>2366.4351200000001</v>
      </c>
      <c r="F558" s="64">
        <f t="shared" ref="F558:T558" si="10">SUM(F559:F564)</f>
        <v>2376.49793</v>
      </c>
      <c r="G558" s="64">
        <f t="shared" si="10"/>
        <v>2198.1582799999996</v>
      </c>
      <c r="H558" s="64">
        <f t="shared" si="10"/>
        <v>2186.7101399999997</v>
      </c>
      <c r="I558" s="64">
        <f t="shared" si="10"/>
        <v>1739.3277300000002</v>
      </c>
      <c r="J558" s="64">
        <f t="shared" si="10"/>
        <v>1875.8504500000001</v>
      </c>
      <c r="K558" s="64">
        <f t="shared" si="10"/>
        <v>1706.9600499999999</v>
      </c>
      <c r="L558" s="64">
        <f t="shared" si="10"/>
        <v>2254.9449699999996</v>
      </c>
      <c r="M558" s="64">
        <f t="shared" si="10"/>
        <v>1536.8229000000003</v>
      </c>
      <c r="N558" s="64">
        <f t="shared" si="10"/>
        <v>1510.2074600000001</v>
      </c>
      <c r="O558" s="64">
        <f t="shared" si="10"/>
        <v>2217.7101599999996</v>
      </c>
      <c r="P558" s="64">
        <f t="shared" si="10"/>
        <v>1499.5154300000002</v>
      </c>
      <c r="Q558" s="64">
        <f t="shared" si="10"/>
        <v>2136.62291</v>
      </c>
      <c r="R558" s="64">
        <f t="shared" si="10"/>
        <v>1286.0534</v>
      </c>
      <c r="S558" s="64">
        <f t="shared" si="10"/>
        <v>1926.1348599999999</v>
      </c>
      <c r="T558" s="64">
        <f t="shared" si="10"/>
        <v>1058.0629900000001</v>
      </c>
    </row>
    <row r="559" spans="1:20" hidden="1" x14ac:dyDescent="0.15">
      <c r="A559" s="52" t="s">
        <v>750</v>
      </c>
      <c r="C559" s="57"/>
      <c r="D559" s="58" t="s">
        <v>579</v>
      </c>
      <c r="E559" s="64">
        <v>1433.9133899999999</v>
      </c>
      <c r="F559" s="64">
        <v>1438.59328</v>
      </c>
      <c r="G559" s="64">
        <v>1255.52478</v>
      </c>
      <c r="H559" s="64">
        <v>1253.21622</v>
      </c>
      <c r="I559" s="64">
        <v>829.39541000000008</v>
      </c>
      <c r="J559" s="64">
        <v>950.87797</v>
      </c>
      <c r="K559" s="64">
        <v>999.29124999999999</v>
      </c>
      <c r="L559" s="64">
        <v>1313.7179799999999</v>
      </c>
      <c r="M559" s="64">
        <v>707.67840000000001</v>
      </c>
      <c r="N559" s="64">
        <v>725.03070000000002</v>
      </c>
      <c r="O559" s="64">
        <v>1282.3328899999999</v>
      </c>
      <c r="P559" s="64">
        <v>677.43448999999998</v>
      </c>
      <c r="Q559" s="64">
        <v>1203.1121699999999</v>
      </c>
      <c r="R559" s="64">
        <v>584.88576999999998</v>
      </c>
      <c r="S559" s="64">
        <v>978.52107999999998</v>
      </c>
      <c r="T559" s="64">
        <v>458.33335999999997</v>
      </c>
    </row>
    <row r="560" spans="1:20" hidden="1" x14ac:dyDescent="0.15">
      <c r="A560" s="52" t="s">
        <v>750</v>
      </c>
      <c r="C560" s="57"/>
      <c r="D560" s="58" t="s">
        <v>240</v>
      </c>
      <c r="E560" s="64">
        <v>490.68786</v>
      </c>
      <c r="F560" s="64">
        <v>490.68786</v>
      </c>
      <c r="G560" s="64">
        <v>490.68786</v>
      </c>
      <c r="H560" s="64">
        <v>490.68786</v>
      </c>
      <c r="I560" s="64">
        <v>490.68786</v>
      </c>
      <c r="J560" s="64">
        <v>490.68786</v>
      </c>
      <c r="K560" s="64">
        <v>360.12284000000005</v>
      </c>
      <c r="L560" s="64">
        <v>490.68786</v>
      </c>
      <c r="M560" s="64">
        <v>450.00724000000002</v>
      </c>
      <c r="N560" s="64">
        <v>431.36444</v>
      </c>
      <c r="O560" s="64">
        <v>490.68786</v>
      </c>
      <c r="P560" s="64">
        <v>453.23678000000001</v>
      </c>
      <c r="Q560" s="64">
        <v>490.68786</v>
      </c>
      <c r="R560" s="64">
        <v>382.70214000000004</v>
      </c>
      <c r="S560" s="64">
        <v>490.68786</v>
      </c>
      <c r="T560" s="64">
        <v>327.09816000000001</v>
      </c>
    </row>
    <row r="561" spans="1:20" hidden="1" x14ac:dyDescent="0.15">
      <c r="A561" s="52" t="s">
        <v>750</v>
      </c>
      <c r="C561" s="57"/>
      <c r="D561" s="58" t="s">
        <v>241</v>
      </c>
      <c r="E561" s="64">
        <v>119.53504</v>
      </c>
      <c r="F561" s="64">
        <v>125.11998</v>
      </c>
      <c r="G561" s="64">
        <v>131.13854000000001</v>
      </c>
      <c r="H561" s="64">
        <v>121.26741000000001</v>
      </c>
      <c r="I561" s="64">
        <v>99.405670000000001</v>
      </c>
      <c r="J561" s="64">
        <v>115.10905000000001</v>
      </c>
      <c r="K561" s="64">
        <v>96.114210000000014</v>
      </c>
      <c r="L561" s="64">
        <v>128.90248</v>
      </c>
      <c r="M561" s="64">
        <v>108.99126</v>
      </c>
      <c r="N561" s="64">
        <v>93.315130000000011</v>
      </c>
      <c r="O561" s="64">
        <v>123.30127</v>
      </c>
      <c r="P561" s="64">
        <v>103.44243</v>
      </c>
      <c r="Q561" s="64">
        <v>121.28627</v>
      </c>
      <c r="R561" s="64">
        <v>88.940570000000008</v>
      </c>
      <c r="S561" s="64">
        <v>135.95426</v>
      </c>
      <c r="T561" s="64">
        <v>62.038530000000002</v>
      </c>
    </row>
    <row r="562" spans="1:20" hidden="1" x14ac:dyDescent="0.15">
      <c r="A562" s="52" t="s">
        <v>750</v>
      </c>
      <c r="C562" s="57"/>
      <c r="D562" s="58" t="s">
        <v>242</v>
      </c>
      <c r="E562" s="64">
        <v>196.27514000000002</v>
      </c>
      <c r="F562" s="64">
        <v>196.27514000000002</v>
      </c>
      <c r="G562" s="64">
        <v>196.27514000000002</v>
      </c>
      <c r="H562" s="64">
        <v>196.27514000000002</v>
      </c>
      <c r="I562" s="64">
        <v>196.27514000000002</v>
      </c>
      <c r="J562" s="64">
        <v>196.27514000000002</v>
      </c>
      <c r="K562" s="64">
        <v>145.24942000000001</v>
      </c>
      <c r="L562" s="64">
        <v>196.27514000000002</v>
      </c>
      <c r="M562" s="64">
        <v>155.40813</v>
      </c>
      <c r="N562" s="64">
        <v>153.79992000000001</v>
      </c>
      <c r="O562" s="64">
        <v>196.27514000000002</v>
      </c>
      <c r="P562" s="64">
        <v>150.15174999999999</v>
      </c>
      <c r="Q562" s="64">
        <v>196.27514000000002</v>
      </c>
      <c r="R562" s="64">
        <v>130.83927</v>
      </c>
      <c r="S562" s="64">
        <v>196.27514000000002</v>
      </c>
      <c r="T562" s="64">
        <v>130.83927</v>
      </c>
    </row>
    <row r="563" spans="1:20" hidden="1" x14ac:dyDescent="0.15">
      <c r="A563" s="52" t="s">
        <v>750</v>
      </c>
      <c r="C563" s="57"/>
      <c r="D563" s="58" t="s">
        <v>243</v>
      </c>
      <c r="E563" s="64">
        <v>14.545950000000001</v>
      </c>
      <c r="F563" s="64">
        <v>14.34393</v>
      </c>
      <c r="G563" s="64">
        <v>13.054219999999999</v>
      </c>
      <c r="H563" s="64">
        <v>13.785770000000001</v>
      </c>
      <c r="I563" s="64">
        <v>12.08591</v>
      </c>
      <c r="J563" s="64">
        <v>11.422690000000001</v>
      </c>
      <c r="K563" s="64">
        <v>20.020290000000003</v>
      </c>
      <c r="L563" s="64">
        <v>13.88377</v>
      </c>
      <c r="M563" s="64">
        <v>12.502219999999999</v>
      </c>
      <c r="N563" s="64">
        <v>9.8716600000000003</v>
      </c>
      <c r="O563" s="64">
        <v>13.635260000000001</v>
      </c>
      <c r="P563" s="64">
        <v>12.280629999999999</v>
      </c>
      <c r="Q563" s="64">
        <v>13.78373</v>
      </c>
      <c r="R563" s="64">
        <v>10.24483</v>
      </c>
      <c r="S563" s="64">
        <v>13.218780000000001</v>
      </c>
      <c r="T563" s="64">
        <v>5.4413299999999998</v>
      </c>
    </row>
    <row r="564" spans="1:20" hidden="1" x14ac:dyDescent="0.15">
      <c r="A564" s="52" t="s">
        <v>750</v>
      </c>
      <c r="C564" s="57"/>
      <c r="D564" s="58" t="s">
        <v>244</v>
      </c>
      <c r="E564" s="64">
        <v>111.47774000000001</v>
      </c>
      <c r="F564" s="64">
        <v>111.47774000000001</v>
      </c>
      <c r="G564" s="64">
        <v>111.47774000000001</v>
      </c>
      <c r="H564" s="64">
        <v>111.47774000000001</v>
      </c>
      <c r="I564" s="64">
        <v>111.47774000000001</v>
      </c>
      <c r="J564" s="64">
        <v>111.47774000000001</v>
      </c>
      <c r="K564" s="64">
        <v>86.16203999999999</v>
      </c>
      <c r="L564" s="64">
        <v>111.47774000000001</v>
      </c>
      <c r="M564" s="64">
        <v>102.23564999999999</v>
      </c>
      <c r="N564" s="64">
        <v>96.825609999999998</v>
      </c>
      <c r="O564" s="64">
        <v>111.47774000000001</v>
      </c>
      <c r="P564" s="64">
        <v>102.96935000000001</v>
      </c>
      <c r="Q564" s="64">
        <v>111.47774000000001</v>
      </c>
      <c r="R564" s="64">
        <v>88.440820000000002</v>
      </c>
      <c r="S564" s="64">
        <v>111.47774000000001</v>
      </c>
      <c r="T564" s="64">
        <v>74.312339999999992</v>
      </c>
    </row>
    <row r="565" spans="1:20" x14ac:dyDescent="0.15">
      <c r="A565" s="52" t="s">
        <v>750</v>
      </c>
      <c r="B565" s="85" t="s">
        <v>758</v>
      </c>
      <c r="C565" s="57"/>
      <c r="D565" s="58" t="s">
        <v>484</v>
      </c>
      <c r="E565" s="64">
        <f>SUM(E566:E571)</f>
        <v>2044.9665200000004</v>
      </c>
      <c r="F565" s="64">
        <f t="shared" ref="F565:T565" si="11">SUM(F566:F571)</f>
        <v>2673.1030299999998</v>
      </c>
      <c r="G565" s="64">
        <f t="shared" si="11"/>
        <v>2332.4303399999994</v>
      </c>
      <c r="H565" s="64">
        <f t="shared" si="11"/>
        <v>2804.24487</v>
      </c>
      <c r="I565" s="64">
        <f t="shared" si="11"/>
        <v>1999.22775</v>
      </c>
      <c r="J565" s="64">
        <f t="shared" si="11"/>
        <v>2390.7851200000005</v>
      </c>
      <c r="K565" s="64">
        <f t="shared" si="11"/>
        <v>2648.0240300000005</v>
      </c>
      <c r="L565" s="64">
        <f t="shared" si="11"/>
        <v>3145.4754100000005</v>
      </c>
      <c r="M565" s="64">
        <f t="shared" si="11"/>
        <v>2513.1178900000004</v>
      </c>
      <c r="N565" s="64">
        <f t="shared" si="11"/>
        <v>2681.3805200000002</v>
      </c>
      <c r="O565" s="64">
        <f t="shared" si="11"/>
        <v>3598.1433700000007</v>
      </c>
      <c r="P565" s="64">
        <f t="shared" si="11"/>
        <v>2905.4782799999998</v>
      </c>
      <c r="Q565" s="64">
        <f t="shared" si="11"/>
        <v>3857.8247600000004</v>
      </c>
      <c r="R565" s="64">
        <f t="shared" si="11"/>
        <v>3487.6807500000004</v>
      </c>
      <c r="S565" s="64">
        <f t="shared" si="11"/>
        <v>3950.8640899999996</v>
      </c>
      <c r="T565" s="64">
        <f t="shared" si="11"/>
        <v>4572.8564400000005</v>
      </c>
    </row>
    <row r="566" spans="1:20" hidden="1" x14ac:dyDescent="0.15">
      <c r="A566" s="52" t="s">
        <v>750</v>
      </c>
      <c r="C566" s="57"/>
      <c r="D566" s="58" t="s">
        <v>239</v>
      </c>
      <c r="E566" s="64">
        <v>607.84526000000005</v>
      </c>
      <c r="F566" s="64">
        <v>779.10275999999999</v>
      </c>
      <c r="G566" s="64">
        <v>727.79583000000002</v>
      </c>
      <c r="H566" s="64">
        <v>769.08578</v>
      </c>
      <c r="I566" s="64">
        <v>528.18555000000003</v>
      </c>
      <c r="J566" s="64">
        <v>676.94451000000004</v>
      </c>
      <c r="K566" s="64">
        <v>967.69643000000008</v>
      </c>
      <c r="L566" s="64">
        <v>874.73639000000003</v>
      </c>
      <c r="M566" s="64">
        <v>708.01751000000002</v>
      </c>
      <c r="N566" s="64">
        <v>738.87738999999999</v>
      </c>
      <c r="O566" s="64">
        <v>957.34709999999995</v>
      </c>
      <c r="P566" s="64">
        <v>764.95438000000001</v>
      </c>
      <c r="Q566" s="64">
        <v>1007.66783</v>
      </c>
      <c r="R566" s="64">
        <v>898.61995000000002</v>
      </c>
      <c r="S566" s="64">
        <v>1023.5416</v>
      </c>
      <c r="T566" s="64">
        <v>1014.54204</v>
      </c>
    </row>
    <row r="567" spans="1:20" hidden="1" x14ac:dyDescent="0.15">
      <c r="A567" s="52" t="s">
        <v>750</v>
      </c>
      <c r="C567" s="57"/>
      <c r="D567" s="58" t="s">
        <v>245</v>
      </c>
      <c r="E567" s="64">
        <v>765.02692000000002</v>
      </c>
      <c r="F567" s="64">
        <v>1009.9404499999999</v>
      </c>
      <c r="G567" s="64">
        <v>852.08183999999994</v>
      </c>
      <c r="H567" s="64">
        <v>1089.46552</v>
      </c>
      <c r="I567" s="64">
        <v>795.66068999999993</v>
      </c>
      <c r="J567" s="64">
        <v>921.12277000000006</v>
      </c>
      <c r="K567" s="64">
        <v>879.46807000000001</v>
      </c>
      <c r="L567" s="64">
        <v>1212.77034</v>
      </c>
      <c r="M567" s="64">
        <v>963.61267000000009</v>
      </c>
      <c r="N567" s="64">
        <v>1048.8158600000002</v>
      </c>
      <c r="O567" s="64">
        <v>1416.7660700000001</v>
      </c>
      <c r="P567" s="64">
        <v>1150.2765400000001</v>
      </c>
      <c r="Q567" s="64">
        <v>1531.1075600000001</v>
      </c>
      <c r="R567" s="64">
        <v>1395.2101100000002</v>
      </c>
      <c r="S567" s="64">
        <v>1567.20523</v>
      </c>
      <c r="T567" s="64">
        <v>1940.73803</v>
      </c>
    </row>
    <row r="568" spans="1:20" hidden="1" x14ac:dyDescent="0.15">
      <c r="A568" s="52" t="s">
        <v>750</v>
      </c>
      <c r="C568" s="57"/>
      <c r="D568" s="58" t="s">
        <v>246</v>
      </c>
      <c r="E568" s="64">
        <v>169.60120000000001</v>
      </c>
      <c r="F568" s="64">
        <v>221.11576000000002</v>
      </c>
      <c r="G568" s="64">
        <v>195.46959000000001</v>
      </c>
      <c r="H568" s="64">
        <v>231.78701000000001</v>
      </c>
      <c r="I568" s="64">
        <v>156.75617000000003</v>
      </c>
      <c r="J568" s="64">
        <v>193.55916000000002</v>
      </c>
      <c r="K568" s="64">
        <v>203.55083999999999</v>
      </c>
      <c r="L568" s="64">
        <v>263.02055000000001</v>
      </c>
      <c r="M568" s="64">
        <v>210.67526999999998</v>
      </c>
      <c r="N568" s="64">
        <v>212.23948999999999</v>
      </c>
      <c r="O568" s="64">
        <v>296.08424000000002</v>
      </c>
      <c r="P568" s="64">
        <v>238.07703000000001</v>
      </c>
      <c r="Q568" s="64">
        <v>315.74934999999999</v>
      </c>
      <c r="R568" s="64">
        <v>282.33176000000003</v>
      </c>
      <c r="S568" s="64">
        <v>334.96765999999997</v>
      </c>
      <c r="T568" s="64">
        <v>368.08686999999998</v>
      </c>
    </row>
    <row r="569" spans="1:20" hidden="1" x14ac:dyDescent="0.15">
      <c r="A569" s="52" t="s">
        <v>750</v>
      </c>
      <c r="C569" s="57"/>
      <c r="D569" s="58" t="s">
        <v>247</v>
      </c>
      <c r="E569" s="64">
        <v>306.01077000000004</v>
      </c>
      <c r="F569" s="64">
        <v>403.97618</v>
      </c>
      <c r="G569" s="64">
        <v>340.83272999999997</v>
      </c>
      <c r="H569" s="64">
        <v>435.78621000000004</v>
      </c>
      <c r="I569" s="64">
        <v>318.26428000000004</v>
      </c>
      <c r="J569" s="64">
        <v>368.44911000000002</v>
      </c>
      <c r="K569" s="64">
        <v>351.78722999999997</v>
      </c>
      <c r="L569" s="64">
        <v>485.10814000000005</v>
      </c>
      <c r="M569" s="64">
        <v>385.44506999999999</v>
      </c>
      <c r="N569" s="64">
        <v>419.52634999999998</v>
      </c>
      <c r="O569" s="64">
        <v>566.70643000000007</v>
      </c>
      <c r="P569" s="64">
        <v>460.11061999999998</v>
      </c>
      <c r="Q569" s="64">
        <v>612.44302000000005</v>
      </c>
      <c r="R569" s="64">
        <v>558.08404000000007</v>
      </c>
      <c r="S569" s="64">
        <v>626.88208999999995</v>
      </c>
      <c r="T569" s="64">
        <v>776.29521</v>
      </c>
    </row>
    <row r="570" spans="1:20" hidden="1" x14ac:dyDescent="0.15">
      <c r="A570" s="52" t="s">
        <v>750</v>
      </c>
      <c r="C570" s="57"/>
      <c r="D570" s="58" t="s">
        <v>248</v>
      </c>
      <c r="E570" s="64">
        <v>22.678450000000002</v>
      </c>
      <c r="F570" s="64">
        <v>29.522870000000001</v>
      </c>
      <c r="G570" s="64">
        <v>22.668710000000001</v>
      </c>
      <c r="H570" s="64">
        <v>30.6083</v>
      </c>
      <c r="I570" s="64">
        <v>19.597560000000001</v>
      </c>
      <c r="J570" s="64">
        <v>21.44275</v>
      </c>
      <c r="K570" s="64">
        <v>45.718040000000002</v>
      </c>
      <c r="L570" s="64">
        <v>34.314730000000004</v>
      </c>
      <c r="M570" s="64">
        <v>26.447410000000001</v>
      </c>
      <c r="N570" s="64">
        <v>23.644439999999999</v>
      </c>
      <c r="O570" s="64">
        <v>39.369160000000001</v>
      </c>
      <c r="P570" s="64">
        <v>30.732209999999998</v>
      </c>
      <c r="Q570" s="64">
        <v>43.009769999999996</v>
      </c>
      <c r="R570" s="64">
        <v>36.461750000000002</v>
      </c>
      <c r="S570" s="64">
        <v>42.219370000000005</v>
      </c>
      <c r="T570" s="64">
        <v>32.284480000000002</v>
      </c>
    </row>
    <row r="571" spans="1:20" hidden="1" x14ac:dyDescent="0.15">
      <c r="A571" s="52" t="s">
        <v>750</v>
      </c>
      <c r="C571" s="57"/>
      <c r="D571" s="58" t="s">
        <v>249</v>
      </c>
      <c r="E571" s="64">
        <v>173.80392000000001</v>
      </c>
      <c r="F571" s="64">
        <v>229.44501000000002</v>
      </c>
      <c r="G571" s="64">
        <v>193.58164000000002</v>
      </c>
      <c r="H571" s="64">
        <v>247.51204999999999</v>
      </c>
      <c r="I571" s="64">
        <v>180.76349999999999</v>
      </c>
      <c r="J571" s="64">
        <v>209.26682000000002</v>
      </c>
      <c r="K571" s="64">
        <v>199.80342000000002</v>
      </c>
      <c r="L571" s="64">
        <v>275.52526</v>
      </c>
      <c r="M571" s="64">
        <v>218.91996</v>
      </c>
      <c r="N571" s="64">
        <v>238.27698999999998</v>
      </c>
      <c r="O571" s="64">
        <v>321.87036999999998</v>
      </c>
      <c r="P571" s="64">
        <v>261.32749999999999</v>
      </c>
      <c r="Q571" s="64">
        <v>347.84722999999997</v>
      </c>
      <c r="R571" s="64">
        <v>316.97314</v>
      </c>
      <c r="S571" s="64">
        <v>356.04814000000005</v>
      </c>
      <c r="T571" s="64">
        <v>440.90980999999999</v>
      </c>
    </row>
    <row r="572" spans="1:20" hidden="1" x14ac:dyDescent="0.15">
      <c r="A572" s="52" t="s">
        <v>750</v>
      </c>
      <c r="C572" s="57"/>
      <c r="D572" s="55" t="s">
        <v>485</v>
      </c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x14ac:dyDescent="0.15">
      <c r="A573" s="52" t="s">
        <v>750</v>
      </c>
      <c r="B573" s="85" t="s">
        <v>759</v>
      </c>
      <c r="C573" s="57"/>
      <c r="D573" s="58" t="s">
        <v>486</v>
      </c>
      <c r="E573" s="66">
        <f>SUMPRODUCT(E559:E564,E574:E579)/E558</f>
        <v>2.9514158460849749</v>
      </c>
      <c r="F573" s="66">
        <f t="shared" ref="F573:T573" si="12">SUMPRODUCT(F559:F564,F574:F579)/F558</f>
        <v>2.9517112799252465</v>
      </c>
      <c r="G573" s="66">
        <f t="shared" si="12"/>
        <v>2.9646867193749125</v>
      </c>
      <c r="H573" s="66">
        <f t="shared" si="12"/>
        <v>2.9638988779738318</v>
      </c>
      <c r="I573" s="66">
        <f t="shared" si="12"/>
        <v>2.9998012829934004</v>
      </c>
      <c r="J573" s="66">
        <f t="shared" si="12"/>
        <v>2.9885520053051131</v>
      </c>
      <c r="K573" s="66">
        <f t="shared" si="12"/>
        <v>2.9603381275970699</v>
      </c>
      <c r="L573" s="66">
        <f t="shared" si="12"/>
        <v>2.9604330408559814</v>
      </c>
      <c r="M573" s="66">
        <f t="shared" si="12"/>
        <v>3.0062907754693131</v>
      </c>
      <c r="N573" s="66">
        <f t="shared" si="12"/>
        <v>2.9978755244660222</v>
      </c>
      <c r="O573" s="66">
        <f t="shared" si="12"/>
        <v>2.9619431434178036</v>
      </c>
      <c r="P573" s="66">
        <f t="shared" si="12"/>
        <v>3.0091172902435543</v>
      </c>
      <c r="Q573" s="66">
        <f t="shared" si="12"/>
        <v>2.9677439999929605</v>
      </c>
      <c r="R573" s="66">
        <f t="shared" si="12"/>
        <v>3.0081869944902753</v>
      </c>
      <c r="S573" s="66">
        <f t="shared" si="12"/>
        <v>2.9890944451314274</v>
      </c>
      <c r="T573" s="66">
        <f t="shared" si="12"/>
        <v>3.0191843107563932</v>
      </c>
    </row>
    <row r="574" spans="1:20" hidden="1" x14ac:dyDescent="0.15">
      <c r="A574" s="52" t="s">
        <v>750</v>
      </c>
      <c r="C574" s="57"/>
      <c r="D574" s="58" t="s">
        <v>579</v>
      </c>
      <c r="E574" s="64">
        <v>2.8</v>
      </c>
      <c r="F574" s="64">
        <v>2.8</v>
      </c>
      <c r="G574" s="64">
        <v>2.8</v>
      </c>
      <c r="H574" s="64">
        <v>2.8</v>
      </c>
      <c r="I574" s="64">
        <v>2.8</v>
      </c>
      <c r="J574" s="64">
        <v>2.8</v>
      </c>
      <c r="K574" s="64">
        <v>2.8</v>
      </c>
      <c r="L574" s="64">
        <v>2.8</v>
      </c>
      <c r="M574" s="64">
        <v>2.8</v>
      </c>
      <c r="N574" s="64">
        <v>2.8</v>
      </c>
      <c r="O574" s="64">
        <v>2.8</v>
      </c>
      <c r="P574" s="64">
        <v>2.8</v>
      </c>
      <c r="Q574" s="64">
        <v>2.8</v>
      </c>
      <c r="R574" s="64">
        <v>2.8</v>
      </c>
      <c r="S574" s="64">
        <v>2.8</v>
      </c>
      <c r="T574" s="64">
        <v>2.8</v>
      </c>
    </row>
    <row r="575" spans="1:20" hidden="1" x14ac:dyDescent="0.15">
      <c r="A575" s="52" t="s">
        <v>750</v>
      </c>
      <c r="C575" s="57"/>
      <c r="D575" s="58" t="s">
        <v>240</v>
      </c>
      <c r="E575" s="66">
        <v>3.13</v>
      </c>
      <c r="F575" s="66">
        <v>3.13</v>
      </c>
      <c r="G575" s="66">
        <v>3.13</v>
      </c>
      <c r="H575" s="66">
        <v>3.13</v>
      </c>
      <c r="I575" s="66">
        <v>3.13</v>
      </c>
      <c r="J575" s="66">
        <v>3.13</v>
      </c>
      <c r="K575" s="66">
        <v>3.13</v>
      </c>
      <c r="L575" s="66">
        <v>3.13</v>
      </c>
      <c r="M575" s="66">
        <v>3.13</v>
      </c>
      <c r="N575" s="66">
        <v>3.13</v>
      </c>
      <c r="O575" s="66">
        <v>3.13</v>
      </c>
      <c r="P575" s="66">
        <v>3.13</v>
      </c>
      <c r="Q575" s="66">
        <v>3.13</v>
      </c>
      <c r="R575" s="66">
        <v>3.13</v>
      </c>
      <c r="S575" s="66">
        <v>3.13</v>
      </c>
      <c r="T575" s="66">
        <v>3.13</v>
      </c>
    </row>
    <row r="576" spans="1:20" hidden="1" x14ac:dyDescent="0.15">
      <c r="A576" s="52" t="s">
        <v>750</v>
      </c>
      <c r="C576" s="57"/>
      <c r="D576" s="58" t="s">
        <v>241</v>
      </c>
      <c r="E576" s="66">
        <v>3.23</v>
      </c>
      <c r="F576" s="66">
        <v>3.23</v>
      </c>
      <c r="G576" s="66">
        <v>3.23</v>
      </c>
      <c r="H576" s="66">
        <v>3.23</v>
      </c>
      <c r="I576" s="66">
        <v>3.23</v>
      </c>
      <c r="J576" s="66">
        <v>3.23</v>
      </c>
      <c r="K576" s="66">
        <v>3.23</v>
      </c>
      <c r="L576" s="66">
        <v>3.23</v>
      </c>
      <c r="M576" s="66">
        <v>3.23</v>
      </c>
      <c r="N576" s="66">
        <v>3.23</v>
      </c>
      <c r="O576" s="66">
        <v>3.23</v>
      </c>
      <c r="P576" s="66">
        <v>3.23</v>
      </c>
      <c r="Q576" s="66">
        <v>3.23</v>
      </c>
      <c r="R576" s="66">
        <v>3.23</v>
      </c>
      <c r="S576" s="66">
        <v>3.23</v>
      </c>
      <c r="T576" s="66">
        <v>3.3</v>
      </c>
    </row>
    <row r="577" spans="1:20" hidden="1" x14ac:dyDescent="0.15">
      <c r="A577" s="52" t="s">
        <v>750</v>
      </c>
      <c r="C577" s="57"/>
      <c r="D577" s="58" t="s">
        <v>242</v>
      </c>
      <c r="E577" s="66">
        <v>3.23</v>
      </c>
      <c r="F577" s="66">
        <v>3.23</v>
      </c>
      <c r="G577" s="66">
        <v>3.23</v>
      </c>
      <c r="H577" s="66">
        <v>3.23</v>
      </c>
      <c r="I577" s="66">
        <v>3.23</v>
      </c>
      <c r="J577" s="66">
        <v>3.23</v>
      </c>
      <c r="K577" s="66">
        <v>3.23</v>
      </c>
      <c r="L577" s="66">
        <v>3.23</v>
      </c>
      <c r="M577" s="66">
        <v>3.23</v>
      </c>
      <c r="N577" s="66">
        <v>3.23</v>
      </c>
      <c r="O577" s="66">
        <v>3.23</v>
      </c>
      <c r="P577" s="66">
        <v>3.23</v>
      </c>
      <c r="Q577" s="66">
        <v>3.23</v>
      </c>
      <c r="R577" s="66">
        <v>3.23</v>
      </c>
      <c r="S577" s="66">
        <v>3.23</v>
      </c>
      <c r="T577" s="66">
        <v>3.23</v>
      </c>
    </row>
    <row r="578" spans="1:20" hidden="1" x14ac:dyDescent="0.15">
      <c r="A578" s="52" t="s">
        <v>750</v>
      </c>
      <c r="C578" s="57"/>
      <c r="D578" s="58" t="s">
        <v>243</v>
      </c>
      <c r="E578" s="66">
        <v>3.67</v>
      </c>
      <c r="F578" s="66">
        <v>3.67</v>
      </c>
      <c r="G578" s="66">
        <v>3.67</v>
      </c>
      <c r="H578" s="66">
        <v>3.67</v>
      </c>
      <c r="I578" s="66">
        <v>3.67</v>
      </c>
      <c r="J578" s="66">
        <v>3.67</v>
      </c>
      <c r="K578" s="66">
        <v>3.5</v>
      </c>
      <c r="L578" s="66">
        <v>3.67</v>
      </c>
      <c r="M578" s="66">
        <v>3.67</v>
      </c>
      <c r="N578" s="66">
        <v>3.67</v>
      </c>
      <c r="O578" s="66">
        <v>3.67</v>
      </c>
      <c r="P578" s="66">
        <v>3.67</v>
      </c>
      <c r="Q578" s="66">
        <v>3.67</v>
      </c>
      <c r="R578" s="66">
        <v>3.67</v>
      </c>
      <c r="S578" s="66">
        <v>3.67</v>
      </c>
      <c r="T578" s="66">
        <v>3.67</v>
      </c>
    </row>
    <row r="579" spans="1:20" hidden="1" x14ac:dyDescent="0.15">
      <c r="A579" s="52" t="s">
        <v>750</v>
      </c>
      <c r="C579" s="57"/>
      <c r="D579" s="58" t="s">
        <v>244</v>
      </c>
      <c r="E579" s="66">
        <v>3.23</v>
      </c>
      <c r="F579" s="66">
        <v>3.23</v>
      </c>
      <c r="G579" s="66">
        <v>3.23</v>
      </c>
      <c r="H579" s="66">
        <v>3.23</v>
      </c>
      <c r="I579" s="66">
        <v>3.23</v>
      </c>
      <c r="J579" s="66">
        <v>3.23</v>
      </c>
      <c r="K579" s="66">
        <v>3.23</v>
      </c>
      <c r="L579" s="66">
        <v>3.23</v>
      </c>
      <c r="M579" s="66">
        <v>3.23</v>
      </c>
      <c r="N579" s="66">
        <v>3.23</v>
      </c>
      <c r="O579" s="66">
        <v>3.23</v>
      </c>
      <c r="P579" s="66">
        <v>3.23</v>
      </c>
      <c r="Q579" s="66">
        <v>3.23</v>
      </c>
      <c r="R579" s="66">
        <v>3.23</v>
      </c>
      <c r="S579" s="66">
        <v>3.23</v>
      </c>
      <c r="T579" s="66">
        <v>3.23</v>
      </c>
    </row>
    <row r="580" spans="1:20" x14ac:dyDescent="0.15">
      <c r="A580" s="52" t="s">
        <v>750</v>
      </c>
      <c r="B580" s="85" t="s">
        <v>760</v>
      </c>
      <c r="C580" s="57"/>
      <c r="D580" s="58" t="s">
        <v>487</v>
      </c>
      <c r="E580" s="66">
        <f t="shared" ref="E580" si="13">SUMPRODUCT(E566:E571,E581:E586)/E565</f>
        <v>0.77130460639521836</v>
      </c>
      <c r="F580" s="66">
        <f t="shared" ref="F580" si="14">SUMPRODUCT(F566:F571,F581:F586)/F565</f>
        <v>0.78022088838079695</v>
      </c>
      <c r="G580" s="66">
        <f t="shared" ref="G580" si="15">SUMPRODUCT(G566:G571,G581:G586)/G565</f>
        <v>0.77083338081599495</v>
      </c>
      <c r="H580" s="66">
        <f t="shared" ref="H580" si="16">SUMPRODUCT(H566:H571,H581:H586)/H565</f>
        <v>0.78021829976638235</v>
      </c>
      <c r="I580" s="66">
        <f t="shared" ref="I580" si="17">SUMPRODUCT(I566:I571,I581:I586)/I565</f>
        <v>0.77227020768394194</v>
      </c>
      <c r="J580" s="66">
        <f t="shared" ref="J580" si="18">SUMPRODUCT(J566:J571,J581:J586)/J565</f>
        <v>0.77168495732481379</v>
      </c>
      <c r="K580" s="66">
        <f t="shared" ref="K580" si="19">SUMPRODUCT(K566:K571,K581:K586)/K565</f>
        <v>0.78034529928340546</v>
      </c>
      <c r="L580" s="66">
        <f t="shared" ref="L580" si="20">SUMPRODUCT(L566:L571,L581:L586)/L565</f>
        <v>0.78021818469723769</v>
      </c>
      <c r="M580" s="66">
        <f t="shared" ref="M580" si="21">SUMPRODUCT(M566:M571,M581:M586)/M565</f>
        <v>0.77175861300322846</v>
      </c>
      <c r="N580" s="66">
        <f t="shared" ref="N580" si="22">SUMPRODUCT(N566:N571,N581:N586)/N565</f>
        <v>0.78017636019821601</v>
      </c>
      <c r="O580" s="66">
        <f t="shared" ref="O580" si="23">SUMPRODUCT(O566:O571,O581:O586)/O565</f>
        <v>0.78021883041308582</v>
      </c>
      <c r="P580" s="66">
        <f t="shared" ref="P580" si="24">SUMPRODUCT(P566:P571,P581:P586)/P565</f>
        <v>0.78021154665110781</v>
      </c>
      <c r="Q580" s="66">
        <f t="shared" ref="Q580" si="25">SUMPRODUCT(Q566:Q571,Q581:Q586)/Q565</f>
        <v>0.78022297420269537</v>
      </c>
      <c r="R580" s="66">
        <f t="shared" ref="R580" si="26">SUMPRODUCT(R566:R571,R581:R586)/R565</f>
        <v>0.78020908880493156</v>
      </c>
      <c r="S580" s="66">
        <f t="shared" ref="S580:T580" si="27">SUMPRODUCT(S566:S571,S581:S586)/S565</f>
        <v>0.78021372220880447</v>
      </c>
      <c r="T580" s="66">
        <f t="shared" si="27"/>
        <v>0.78014120049655444</v>
      </c>
    </row>
    <row r="581" spans="1:20" hidden="1" x14ac:dyDescent="0.15">
      <c r="A581" s="52" t="s">
        <v>750</v>
      </c>
      <c r="C581" s="57"/>
      <c r="D581" s="58" t="s">
        <v>239</v>
      </c>
      <c r="E581" s="66">
        <v>0.75</v>
      </c>
      <c r="F581" s="66">
        <v>0.78</v>
      </c>
      <c r="G581" s="66">
        <v>0.75</v>
      </c>
      <c r="H581" s="66">
        <v>0.78</v>
      </c>
      <c r="I581" s="66">
        <v>0.75</v>
      </c>
      <c r="J581" s="66">
        <v>0.75</v>
      </c>
      <c r="K581" s="66">
        <v>0.78</v>
      </c>
      <c r="L581" s="66">
        <v>0.78</v>
      </c>
      <c r="M581" s="66">
        <v>0.75</v>
      </c>
      <c r="N581" s="66">
        <v>0.78</v>
      </c>
      <c r="O581" s="66">
        <v>0.78</v>
      </c>
      <c r="P581" s="66">
        <v>0.78</v>
      </c>
      <c r="Q581" s="66">
        <v>0.78</v>
      </c>
      <c r="R581" s="66">
        <v>0.78</v>
      </c>
      <c r="S581" s="66">
        <v>0.78</v>
      </c>
      <c r="T581" s="66">
        <v>0.78</v>
      </c>
    </row>
    <row r="582" spans="1:20" hidden="1" x14ac:dyDescent="0.15">
      <c r="A582" s="52" t="s">
        <v>750</v>
      </c>
      <c r="C582" s="57"/>
      <c r="D582" s="58" t="s">
        <v>245</v>
      </c>
      <c r="E582" s="66">
        <v>0.78</v>
      </c>
      <c r="F582" s="66">
        <v>0.78</v>
      </c>
      <c r="G582" s="66">
        <v>0.78</v>
      </c>
      <c r="H582" s="66">
        <v>0.78</v>
      </c>
      <c r="I582" s="66">
        <v>0.78</v>
      </c>
      <c r="J582" s="66">
        <v>0.78</v>
      </c>
      <c r="K582" s="66">
        <v>0.78</v>
      </c>
      <c r="L582" s="66">
        <v>0.78</v>
      </c>
      <c r="M582" s="66">
        <v>0.78</v>
      </c>
      <c r="N582" s="66">
        <v>0.78</v>
      </c>
      <c r="O582" s="66">
        <v>0.78</v>
      </c>
      <c r="P582" s="66">
        <v>0.78</v>
      </c>
      <c r="Q582" s="66">
        <v>0.78</v>
      </c>
      <c r="R582" s="66">
        <v>0.78</v>
      </c>
      <c r="S582" s="66">
        <v>0.78</v>
      </c>
      <c r="T582" s="66">
        <v>0.78</v>
      </c>
    </row>
    <row r="583" spans="1:20" hidden="1" x14ac:dyDescent="0.15">
      <c r="A583" s="52" t="s">
        <v>750</v>
      </c>
      <c r="C583" s="57"/>
      <c r="D583" s="58" t="s">
        <v>246</v>
      </c>
      <c r="E583" s="66">
        <v>0.78</v>
      </c>
      <c r="F583" s="66">
        <v>0.78</v>
      </c>
      <c r="G583" s="66">
        <v>0.78</v>
      </c>
      <c r="H583" s="66">
        <v>0.78</v>
      </c>
      <c r="I583" s="66">
        <v>0.78</v>
      </c>
      <c r="J583" s="66">
        <v>0.78</v>
      </c>
      <c r="K583" s="66">
        <v>0.78</v>
      </c>
      <c r="L583" s="66">
        <v>0.78</v>
      </c>
      <c r="M583" s="66">
        <v>0.78</v>
      </c>
      <c r="N583" s="66">
        <v>0.78</v>
      </c>
      <c r="O583" s="66">
        <v>0.78</v>
      </c>
      <c r="P583" s="66">
        <v>0.78</v>
      </c>
      <c r="Q583" s="66">
        <v>0.78</v>
      </c>
      <c r="R583" s="66">
        <v>0.78</v>
      </c>
      <c r="S583" s="66">
        <v>0.78</v>
      </c>
      <c r="T583" s="66">
        <v>0.78</v>
      </c>
    </row>
    <row r="584" spans="1:20" hidden="1" x14ac:dyDescent="0.15">
      <c r="A584" s="52" t="s">
        <v>750</v>
      </c>
      <c r="C584" s="57"/>
      <c r="D584" s="58" t="s">
        <v>247</v>
      </c>
      <c r="E584" s="66">
        <v>0.78</v>
      </c>
      <c r="F584" s="66">
        <v>0.78</v>
      </c>
      <c r="G584" s="66">
        <v>0.78</v>
      </c>
      <c r="H584" s="66">
        <v>0.78</v>
      </c>
      <c r="I584" s="66">
        <v>0.78</v>
      </c>
      <c r="J584" s="66">
        <v>0.78</v>
      </c>
      <c r="K584" s="66">
        <v>0.78</v>
      </c>
      <c r="L584" s="66">
        <v>0.78</v>
      </c>
      <c r="M584" s="66">
        <v>0.78</v>
      </c>
      <c r="N584" s="66">
        <v>0.78</v>
      </c>
      <c r="O584" s="66">
        <v>0.78</v>
      </c>
      <c r="P584" s="66">
        <v>0.78</v>
      </c>
      <c r="Q584" s="66">
        <v>0.78</v>
      </c>
      <c r="R584" s="66">
        <v>0.78</v>
      </c>
      <c r="S584" s="66">
        <v>0.78</v>
      </c>
      <c r="T584" s="66">
        <v>0.78</v>
      </c>
    </row>
    <row r="585" spans="1:20" hidden="1" x14ac:dyDescent="0.15">
      <c r="A585" s="52" t="s">
        <v>750</v>
      </c>
      <c r="C585" s="57"/>
      <c r="D585" s="58" t="s">
        <v>248</v>
      </c>
      <c r="E585" s="66">
        <v>0.8</v>
      </c>
      <c r="F585" s="66">
        <v>0.8</v>
      </c>
      <c r="G585" s="66">
        <v>0.8</v>
      </c>
      <c r="H585" s="66">
        <v>0.8</v>
      </c>
      <c r="I585" s="66">
        <v>0.8</v>
      </c>
      <c r="J585" s="66">
        <v>0.8</v>
      </c>
      <c r="K585" s="66">
        <v>0.8</v>
      </c>
      <c r="L585" s="66">
        <v>0.8</v>
      </c>
      <c r="M585" s="66">
        <v>0.8</v>
      </c>
      <c r="N585" s="66">
        <v>0.8</v>
      </c>
      <c r="O585" s="66">
        <v>0.8</v>
      </c>
      <c r="P585" s="66">
        <v>0.8</v>
      </c>
      <c r="Q585" s="66">
        <v>0.8</v>
      </c>
      <c r="R585" s="66">
        <v>0.8</v>
      </c>
      <c r="S585" s="66">
        <v>0.8</v>
      </c>
      <c r="T585" s="66">
        <v>0.8</v>
      </c>
    </row>
    <row r="586" spans="1:20" hidden="1" x14ac:dyDescent="0.15">
      <c r="A586" s="52" t="s">
        <v>750</v>
      </c>
      <c r="C586" s="57"/>
      <c r="D586" s="58" t="s">
        <v>249</v>
      </c>
      <c r="E586" s="66">
        <v>0.78</v>
      </c>
      <c r="F586" s="66">
        <v>0.78</v>
      </c>
      <c r="G586" s="66">
        <v>0.78</v>
      </c>
      <c r="H586" s="66">
        <v>0.78</v>
      </c>
      <c r="I586" s="66">
        <v>0.78</v>
      </c>
      <c r="J586" s="66">
        <v>0.78</v>
      </c>
      <c r="K586" s="66">
        <v>0.78</v>
      </c>
      <c r="L586" s="66">
        <v>0.78</v>
      </c>
      <c r="M586" s="66">
        <v>0.78</v>
      </c>
      <c r="N586" s="66">
        <v>0.78</v>
      </c>
      <c r="O586" s="66">
        <v>0.78</v>
      </c>
      <c r="P586" s="66">
        <v>0.78</v>
      </c>
      <c r="Q586" s="66">
        <v>0.78</v>
      </c>
      <c r="R586" s="66">
        <v>0.78</v>
      </c>
      <c r="S586" s="66">
        <v>0.78</v>
      </c>
      <c r="T586" s="66">
        <v>0.78</v>
      </c>
    </row>
    <row r="587" spans="1:20" hidden="1" x14ac:dyDescent="0.15">
      <c r="A587" s="52" t="s">
        <v>750</v>
      </c>
      <c r="C587" s="57"/>
      <c r="D587" s="55" t="s">
        <v>488</v>
      </c>
    </row>
    <row r="588" spans="1:20" s="64" customFormat="1" hidden="1" x14ac:dyDescent="0.15">
      <c r="A588" s="52" t="s">
        <v>750</v>
      </c>
      <c r="C588" s="83"/>
      <c r="D588" s="58" t="s">
        <v>254</v>
      </c>
      <c r="E588" s="66" t="s">
        <v>489</v>
      </c>
      <c r="F588" s="64" t="s">
        <v>489</v>
      </c>
      <c r="G588" s="67" t="s">
        <v>395</v>
      </c>
      <c r="H588" s="64" t="s">
        <v>489</v>
      </c>
      <c r="I588" s="67" t="s">
        <v>395</v>
      </c>
      <c r="J588" s="67" t="s">
        <v>395</v>
      </c>
      <c r="K588" s="67" t="s">
        <v>395</v>
      </c>
      <c r="L588" s="64" t="s">
        <v>489</v>
      </c>
      <c r="M588" s="67" t="s">
        <v>395</v>
      </c>
      <c r="N588" s="67" t="s">
        <v>395</v>
      </c>
      <c r="O588" s="67" t="s">
        <v>395</v>
      </c>
      <c r="P588" s="67" t="s">
        <v>395</v>
      </c>
      <c r="Q588" s="67" t="s">
        <v>395</v>
      </c>
      <c r="R588" s="67" t="s">
        <v>395</v>
      </c>
      <c r="S588" s="67" t="s">
        <v>395</v>
      </c>
      <c r="T588" s="67" t="s">
        <v>395</v>
      </c>
    </row>
    <row r="589" spans="1:20" s="64" customFormat="1" hidden="1" x14ac:dyDescent="0.15">
      <c r="A589" s="52" t="s">
        <v>750</v>
      </c>
      <c r="C589" s="83"/>
      <c r="D589" s="58" t="s">
        <v>255</v>
      </c>
      <c r="E589" s="66" t="s">
        <v>489</v>
      </c>
      <c r="F589" s="64" t="s">
        <v>489</v>
      </c>
      <c r="G589" s="67" t="s">
        <v>395</v>
      </c>
      <c r="H589" s="64" t="s">
        <v>489</v>
      </c>
      <c r="I589" s="67" t="s">
        <v>395</v>
      </c>
      <c r="J589" s="67" t="s">
        <v>395</v>
      </c>
      <c r="K589" s="67" t="s">
        <v>395</v>
      </c>
      <c r="L589" s="64" t="s">
        <v>489</v>
      </c>
      <c r="M589" s="67" t="s">
        <v>395</v>
      </c>
      <c r="N589" s="67" t="s">
        <v>395</v>
      </c>
      <c r="O589" s="67" t="s">
        <v>395</v>
      </c>
      <c r="P589" s="67" t="s">
        <v>395</v>
      </c>
      <c r="Q589" s="67" t="s">
        <v>395</v>
      </c>
      <c r="R589" s="67" t="s">
        <v>395</v>
      </c>
      <c r="S589" s="67" t="s">
        <v>395</v>
      </c>
      <c r="T589" s="67" t="s">
        <v>395</v>
      </c>
    </row>
    <row r="590" spans="1:20" s="64" customFormat="1" hidden="1" x14ac:dyDescent="0.15">
      <c r="A590" s="52" t="s">
        <v>750</v>
      </c>
      <c r="C590" s="83"/>
      <c r="D590" s="58" t="s">
        <v>256</v>
      </c>
      <c r="E590" s="66" t="s">
        <v>489</v>
      </c>
      <c r="F590" s="64" t="s">
        <v>489</v>
      </c>
      <c r="G590" s="67" t="s">
        <v>395</v>
      </c>
      <c r="H590" s="64" t="s">
        <v>489</v>
      </c>
      <c r="I590" s="67" t="s">
        <v>395</v>
      </c>
      <c r="J590" s="67" t="s">
        <v>395</v>
      </c>
      <c r="K590" s="67" t="s">
        <v>395</v>
      </c>
      <c r="L590" s="64" t="s">
        <v>489</v>
      </c>
      <c r="M590" s="67" t="s">
        <v>395</v>
      </c>
      <c r="N590" s="67" t="s">
        <v>395</v>
      </c>
      <c r="O590" s="67" t="s">
        <v>395</v>
      </c>
      <c r="P590" s="67" t="s">
        <v>395</v>
      </c>
      <c r="Q590" s="67" t="s">
        <v>395</v>
      </c>
      <c r="R590" s="67" t="s">
        <v>395</v>
      </c>
      <c r="S590" s="67" t="s">
        <v>395</v>
      </c>
      <c r="T590" s="67" t="s">
        <v>395</v>
      </c>
    </row>
    <row r="591" spans="1:20" s="64" customFormat="1" hidden="1" x14ac:dyDescent="0.15">
      <c r="A591" s="52" t="s">
        <v>750</v>
      </c>
      <c r="C591" s="83"/>
      <c r="D591" s="58" t="s">
        <v>257</v>
      </c>
      <c r="E591" s="66" t="s">
        <v>489</v>
      </c>
      <c r="F591" s="64" t="s">
        <v>489</v>
      </c>
      <c r="G591" s="67" t="s">
        <v>489</v>
      </c>
      <c r="H591" s="64" t="s">
        <v>489</v>
      </c>
      <c r="I591" s="67" t="s">
        <v>489</v>
      </c>
      <c r="J591" s="67" t="s">
        <v>489</v>
      </c>
      <c r="K591" s="67" t="s">
        <v>395</v>
      </c>
      <c r="L591" s="64" t="s">
        <v>489</v>
      </c>
      <c r="M591" s="67" t="s">
        <v>489</v>
      </c>
      <c r="N591" s="67" t="s">
        <v>489</v>
      </c>
      <c r="O591" s="67" t="s">
        <v>489</v>
      </c>
      <c r="P591" s="67" t="s">
        <v>489</v>
      </c>
      <c r="Q591" s="67" t="s">
        <v>489</v>
      </c>
      <c r="R591" s="67" t="s">
        <v>489</v>
      </c>
      <c r="S591" s="67" t="s">
        <v>489</v>
      </c>
      <c r="T591" s="67" t="s">
        <v>489</v>
      </c>
    </row>
    <row r="592" spans="1:20" s="64" customFormat="1" hidden="1" x14ac:dyDescent="0.15">
      <c r="A592" s="52" t="s">
        <v>750</v>
      </c>
      <c r="C592" s="83"/>
      <c r="D592" s="58" t="s">
        <v>258</v>
      </c>
      <c r="E592" s="66" t="s">
        <v>489</v>
      </c>
      <c r="F592" s="64" t="s">
        <v>489</v>
      </c>
      <c r="G592" s="67" t="s">
        <v>395</v>
      </c>
      <c r="H592" s="64" t="s">
        <v>489</v>
      </c>
      <c r="I592" s="67" t="s">
        <v>395</v>
      </c>
      <c r="J592" s="67" t="s">
        <v>395</v>
      </c>
      <c r="K592" s="67" t="s">
        <v>395</v>
      </c>
      <c r="L592" s="64" t="s">
        <v>489</v>
      </c>
      <c r="M592" s="67" t="s">
        <v>395</v>
      </c>
      <c r="N592" s="67" t="s">
        <v>395</v>
      </c>
      <c r="O592" s="67" t="s">
        <v>395</v>
      </c>
      <c r="P592" s="67" t="s">
        <v>395</v>
      </c>
      <c r="Q592" s="67" t="s">
        <v>395</v>
      </c>
      <c r="R592" s="67" t="s">
        <v>395</v>
      </c>
      <c r="S592" s="67" t="s">
        <v>395</v>
      </c>
      <c r="T592" s="67" t="s">
        <v>395</v>
      </c>
    </row>
    <row r="593" spans="1:20" s="64" customFormat="1" hidden="1" x14ac:dyDescent="0.15">
      <c r="A593" s="52" t="s">
        <v>750</v>
      </c>
      <c r="C593" s="83"/>
      <c r="D593" s="58" t="s">
        <v>580</v>
      </c>
      <c r="E593" s="66" t="s">
        <v>489</v>
      </c>
      <c r="F593" s="64" t="s">
        <v>489</v>
      </c>
      <c r="G593" s="67" t="s">
        <v>395</v>
      </c>
      <c r="H593" s="64" t="s">
        <v>489</v>
      </c>
      <c r="I593" s="67" t="s">
        <v>395</v>
      </c>
      <c r="J593" s="67" t="s">
        <v>395</v>
      </c>
      <c r="K593" s="67" t="s">
        <v>395</v>
      </c>
      <c r="L593" s="64" t="s">
        <v>489</v>
      </c>
      <c r="M593" s="67" t="s">
        <v>395</v>
      </c>
      <c r="N593" s="67" t="s">
        <v>395</v>
      </c>
      <c r="O593" s="67" t="s">
        <v>395</v>
      </c>
      <c r="P593" s="67" t="s">
        <v>395</v>
      </c>
      <c r="Q593" s="67" t="s">
        <v>395</v>
      </c>
      <c r="R593" s="67" t="s">
        <v>395</v>
      </c>
      <c r="S593" s="67" t="s">
        <v>395</v>
      </c>
      <c r="T593" s="67" t="s">
        <v>395</v>
      </c>
    </row>
    <row r="594" spans="1:20" s="64" customFormat="1" hidden="1" x14ac:dyDescent="0.15">
      <c r="A594" s="52" t="s">
        <v>750</v>
      </c>
      <c r="C594" s="83"/>
      <c r="D594" s="58" t="s">
        <v>581</v>
      </c>
      <c r="E594" s="66" t="s">
        <v>489</v>
      </c>
      <c r="F594" s="64" t="s">
        <v>489</v>
      </c>
      <c r="G594" s="67" t="s">
        <v>395</v>
      </c>
      <c r="H594" s="64" t="s">
        <v>489</v>
      </c>
      <c r="I594" s="67" t="s">
        <v>395</v>
      </c>
      <c r="J594" s="67" t="s">
        <v>395</v>
      </c>
      <c r="K594" s="67" t="s">
        <v>395</v>
      </c>
      <c r="L594" s="64" t="s">
        <v>489</v>
      </c>
      <c r="M594" s="67" t="s">
        <v>395</v>
      </c>
      <c r="N594" s="67" t="s">
        <v>395</v>
      </c>
      <c r="O594" s="67" t="s">
        <v>395</v>
      </c>
      <c r="P594" s="67" t="s">
        <v>395</v>
      </c>
      <c r="Q594" s="67" t="s">
        <v>395</v>
      </c>
      <c r="R594" s="67" t="s">
        <v>395</v>
      </c>
      <c r="S594" s="67" t="s">
        <v>395</v>
      </c>
      <c r="T594" s="67" t="s">
        <v>395</v>
      </c>
    </row>
    <row r="595" spans="1:20" s="64" customFormat="1" hidden="1" x14ac:dyDescent="0.15">
      <c r="A595" s="52" t="s">
        <v>750</v>
      </c>
      <c r="C595" s="83"/>
      <c r="D595" s="58" t="s">
        <v>582</v>
      </c>
      <c r="E595" s="66" t="s">
        <v>489</v>
      </c>
      <c r="F595" s="64" t="s">
        <v>489</v>
      </c>
      <c r="G595" s="67" t="s">
        <v>395</v>
      </c>
      <c r="H595" s="64" t="s">
        <v>489</v>
      </c>
      <c r="I595" s="67" t="s">
        <v>395</v>
      </c>
      <c r="J595" s="67" t="s">
        <v>395</v>
      </c>
      <c r="K595" s="67" t="s">
        <v>395</v>
      </c>
      <c r="L595" s="64" t="s">
        <v>489</v>
      </c>
      <c r="M595" s="67" t="s">
        <v>395</v>
      </c>
      <c r="N595" s="67" t="s">
        <v>395</v>
      </c>
      <c r="O595" s="67" t="s">
        <v>395</v>
      </c>
      <c r="P595" s="67" t="s">
        <v>395</v>
      </c>
      <c r="Q595" s="67" t="s">
        <v>395</v>
      </c>
      <c r="R595" s="67" t="s">
        <v>395</v>
      </c>
      <c r="S595" s="67" t="s">
        <v>395</v>
      </c>
      <c r="T595" s="67" t="s">
        <v>395</v>
      </c>
    </row>
    <row r="596" spans="1:20" s="64" customFormat="1" hidden="1" x14ac:dyDescent="0.15">
      <c r="A596" s="52" t="s">
        <v>750</v>
      </c>
      <c r="C596" s="83"/>
      <c r="D596" s="58" t="s">
        <v>583</v>
      </c>
      <c r="E596" s="66" t="s">
        <v>489</v>
      </c>
      <c r="F596" s="64" t="s">
        <v>489</v>
      </c>
      <c r="G596" s="67" t="s">
        <v>395</v>
      </c>
      <c r="H596" s="64" t="s">
        <v>489</v>
      </c>
      <c r="I596" s="67" t="s">
        <v>395</v>
      </c>
      <c r="J596" s="67" t="s">
        <v>395</v>
      </c>
      <c r="K596" s="67" t="s">
        <v>395</v>
      </c>
      <c r="L596" s="64" t="s">
        <v>489</v>
      </c>
      <c r="M596" s="67" t="s">
        <v>395</v>
      </c>
      <c r="N596" s="67" t="s">
        <v>395</v>
      </c>
      <c r="O596" s="67" t="s">
        <v>395</v>
      </c>
      <c r="P596" s="67" t="s">
        <v>395</v>
      </c>
      <c r="Q596" s="67" t="s">
        <v>395</v>
      </c>
      <c r="R596" s="67" t="s">
        <v>395</v>
      </c>
      <c r="S596" s="67" t="s">
        <v>395</v>
      </c>
      <c r="T596" s="67" t="s">
        <v>395</v>
      </c>
    </row>
    <row r="597" spans="1:20" x14ac:dyDescent="0.15">
      <c r="A597" s="52" t="s">
        <v>750</v>
      </c>
      <c r="B597" s="52" t="s">
        <v>790</v>
      </c>
      <c r="C597" s="57"/>
      <c r="D597" s="55" t="s">
        <v>490</v>
      </c>
      <c r="E597" s="64">
        <f>SUM(E598:E610)</f>
        <v>79.440000000000012</v>
      </c>
      <c r="F597" s="64">
        <f t="shared" ref="F597:T597" si="28">SUM(F598:F610)</f>
        <v>80.989999999999995</v>
      </c>
      <c r="G597" s="64">
        <f t="shared" si="28"/>
        <v>84.3</v>
      </c>
      <c r="H597" s="64">
        <f t="shared" si="28"/>
        <v>78.140000000000015</v>
      </c>
      <c r="I597" s="64">
        <f t="shared" si="28"/>
        <v>72.39</v>
      </c>
      <c r="J597" s="64">
        <f t="shared" si="28"/>
        <v>78.41</v>
      </c>
      <c r="K597" s="64">
        <f t="shared" si="28"/>
        <v>97.67</v>
      </c>
      <c r="L597" s="64">
        <f t="shared" si="28"/>
        <v>79.78</v>
      </c>
      <c r="M597" s="64">
        <f t="shared" si="28"/>
        <v>80.17</v>
      </c>
      <c r="N597" s="64">
        <f t="shared" si="28"/>
        <v>76.970000000000013</v>
      </c>
      <c r="O597" s="64">
        <f t="shared" si="28"/>
        <v>78.039999999999992</v>
      </c>
      <c r="P597" s="64">
        <f t="shared" si="28"/>
        <v>76.760000000000005</v>
      </c>
      <c r="Q597" s="64">
        <f t="shared" si="28"/>
        <v>77.280000000000015</v>
      </c>
      <c r="R597" s="64">
        <f t="shared" si="28"/>
        <v>75.81</v>
      </c>
      <c r="S597" s="64">
        <f t="shared" si="28"/>
        <v>77.58</v>
      </c>
      <c r="T597" s="64">
        <f t="shared" si="28"/>
        <v>68.320000000000007</v>
      </c>
    </row>
    <row r="598" spans="1:20" hidden="1" x14ac:dyDescent="0.15">
      <c r="A598" s="52" t="s">
        <v>750</v>
      </c>
      <c r="C598" s="57"/>
      <c r="D598" s="58" t="s">
        <v>250</v>
      </c>
      <c r="E598" s="64">
        <v>0.3</v>
      </c>
      <c r="F598" s="64">
        <v>0.3</v>
      </c>
      <c r="G598" s="64">
        <v>0.3</v>
      </c>
      <c r="H598" s="64">
        <v>0.3</v>
      </c>
      <c r="I598" s="64">
        <v>0.3</v>
      </c>
      <c r="J598" s="64">
        <v>0.3</v>
      </c>
      <c r="K598" s="64">
        <v>0.3</v>
      </c>
      <c r="L598" s="64">
        <v>0.3</v>
      </c>
      <c r="M598" s="64">
        <v>0.3</v>
      </c>
      <c r="N598" s="64">
        <v>0.3</v>
      </c>
      <c r="O598" s="64">
        <v>0.3</v>
      </c>
      <c r="P598" s="64">
        <v>0.3</v>
      </c>
      <c r="Q598" s="64">
        <v>0.3</v>
      </c>
      <c r="R598" s="64">
        <v>0.3</v>
      </c>
      <c r="S598" s="64">
        <v>0.3</v>
      </c>
      <c r="T598" s="64">
        <v>0.3</v>
      </c>
    </row>
    <row r="599" spans="1:20" hidden="1" x14ac:dyDescent="0.15">
      <c r="A599" s="52" t="s">
        <v>750</v>
      </c>
      <c r="C599" s="57"/>
      <c r="D599" s="58" t="s">
        <v>251</v>
      </c>
      <c r="E599" s="64">
        <v>0.3</v>
      </c>
      <c r="F599" s="64">
        <v>0.3</v>
      </c>
      <c r="G599" s="64">
        <v>0.3</v>
      </c>
      <c r="H599" s="64">
        <v>0.3</v>
      </c>
      <c r="I599" s="64">
        <v>0.3</v>
      </c>
      <c r="J599" s="64">
        <v>0.3</v>
      </c>
      <c r="K599" s="64">
        <v>0.3</v>
      </c>
      <c r="L599" s="64">
        <v>0.3</v>
      </c>
      <c r="M599" s="64">
        <v>0.3</v>
      </c>
      <c r="N599" s="64">
        <v>0.3</v>
      </c>
      <c r="O599" s="64">
        <v>0.3</v>
      </c>
      <c r="P599" s="64">
        <v>0.3</v>
      </c>
      <c r="Q599" s="64">
        <v>0.3</v>
      </c>
      <c r="R599" s="64">
        <v>0.3</v>
      </c>
      <c r="S599" s="64">
        <v>0.3</v>
      </c>
      <c r="T599" s="64">
        <v>0.3</v>
      </c>
    </row>
    <row r="600" spans="1:20" hidden="1" x14ac:dyDescent="0.15">
      <c r="A600" s="52" t="s">
        <v>750</v>
      </c>
      <c r="C600" s="57"/>
      <c r="D600" s="58" t="s">
        <v>252</v>
      </c>
      <c r="E600" s="64">
        <v>1.63</v>
      </c>
      <c r="F600" s="64">
        <v>1.63</v>
      </c>
      <c r="G600" s="64">
        <v>1.63</v>
      </c>
      <c r="H600" s="64">
        <v>1.63</v>
      </c>
      <c r="I600" s="64">
        <v>1.63</v>
      </c>
      <c r="J600" s="64">
        <v>1.63</v>
      </c>
      <c r="K600" s="64">
        <v>1.63</v>
      </c>
      <c r="L600" s="64">
        <v>1.63</v>
      </c>
      <c r="M600" s="64">
        <v>1.63</v>
      </c>
      <c r="N600" s="64">
        <v>1.63</v>
      </c>
      <c r="O600" s="64">
        <v>1.63</v>
      </c>
      <c r="P600" s="64">
        <v>1.63</v>
      </c>
      <c r="Q600" s="64">
        <v>1.63</v>
      </c>
      <c r="R600" s="64">
        <v>1.63</v>
      </c>
      <c r="S600" s="64">
        <v>1.63</v>
      </c>
      <c r="T600" s="64">
        <v>1.63</v>
      </c>
    </row>
    <row r="601" spans="1:20" hidden="1" x14ac:dyDescent="0.15">
      <c r="A601" s="52" t="s">
        <v>750</v>
      </c>
      <c r="C601" s="57"/>
      <c r="D601" s="58" t="s">
        <v>253</v>
      </c>
      <c r="E601" s="64">
        <v>0.26</v>
      </c>
      <c r="F601" s="64">
        <v>0.26</v>
      </c>
      <c r="G601" s="64">
        <v>0.26</v>
      </c>
      <c r="H601" s="64">
        <v>0.26</v>
      </c>
      <c r="I601" s="64">
        <v>0.26</v>
      </c>
      <c r="J601" s="64">
        <v>0.26</v>
      </c>
      <c r="K601" s="64">
        <v>0.26</v>
      </c>
      <c r="L601" s="64">
        <v>0.26</v>
      </c>
      <c r="M601" s="64">
        <v>0.26</v>
      </c>
      <c r="N601" s="64">
        <v>0.26</v>
      </c>
      <c r="O601" s="64">
        <v>0.26</v>
      </c>
      <c r="P601" s="64">
        <v>0.26</v>
      </c>
      <c r="Q601" s="64">
        <v>0.26</v>
      </c>
      <c r="R601" s="64">
        <v>0.26</v>
      </c>
      <c r="S601" s="64">
        <v>0.26</v>
      </c>
      <c r="T601" s="64">
        <v>0.26</v>
      </c>
    </row>
    <row r="602" spans="1:20" hidden="1" x14ac:dyDescent="0.15">
      <c r="A602" s="52" t="s">
        <v>750</v>
      </c>
      <c r="C602" s="57"/>
      <c r="D602" s="58" t="s">
        <v>254</v>
      </c>
      <c r="E602" s="64">
        <v>19.760000000000002</v>
      </c>
      <c r="F602" s="64">
        <v>19.760000000000002</v>
      </c>
      <c r="G602" s="64">
        <v>19.760000000000002</v>
      </c>
      <c r="H602" s="64">
        <v>19.760000000000002</v>
      </c>
      <c r="I602" s="64">
        <v>19.760000000000002</v>
      </c>
      <c r="J602" s="64">
        <v>19.760000000000002</v>
      </c>
      <c r="K602" s="64">
        <v>19.760000000000002</v>
      </c>
      <c r="L602" s="64">
        <v>19.760000000000002</v>
      </c>
      <c r="M602" s="64">
        <v>19.760000000000002</v>
      </c>
      <c r="N602" s="64">
        <v>19.760000000000002</v>
      </c>
      <c r="O602" s="64">
        <v>19.760000000000002</v>
      </c>
      <c r="P602" s="64">
        <v>19.760000000000002</v>
      </c>
      <c r="Q602" s="64">
        <v>19.760000000000002</v>
      </c>
      <c r="R602" s="64">
        <v>19.760000000000002</v>
      </c>
      <c r="S602" s="64">
        <v>19.760000000000002</v>
      </c>
      <c r="T602" s="64">
        <v>19.760000000000002</v>
      </c>
    </row>
    <row r="603" spans="1:20" hidden="1" x14ac:dyDescent="0.15">
      <c r="A603" s="52" t="s">
        <v>750</v>
      </c>
      <c r="C603" s="57"/>
      <c r="D603" s="58" t="s">
        <v>255</v>
      </c>
      <c r="E603" s="64">
        <v>4.8099999999999996</v>
      </c>
      <c r="F603" s="64">
        <v>5.04</v>
      </c>
      <c r="G603" s="64">
        <v>5.28</v>
      </c>
      <c r="H603" s="64">
        <v>4.88</v>
      </c>
      <c r="I603" s="64">
        <v>4</v>
      </c>
      <c r="J603" s="64">
        <v>4.6399999999999997</v>
      </c>
      <c r="K603" s="64">
        <v>5.35</v>
      </c>
      <c r="L603" s="64">
        <v>5.19</v>
      </c>
      <c r="M603" s="64">
        <v>5.22</v>
      </c>
      <c r="N603" s="64">
        <v>4.34</v>
      </c>
      <c r="O603" s="64">
        <v>4.97</v>
      </c>
      <c r="P603" s="64">
        <v>4.8</v>
      </c>
      <c r="Q603" s="64">
        <v>4.88</v>
      </c>
      <c r="R603" s="64">
        <v>4.6399999999999997</v>
      </c>
      <c r="S603" s="64">
        <v>5.47</v>
      </c>
      <c r="T603" s="64">
        <v>3.75</v>
      </c>
    </row>
    <row r="604" spans="1:20" hidden="1" x14ac:dyDescent="0.15">
      <c r="A604" s="52" t="s">
        <v>750</v>
      </c>
      <c r="C604" s="57"/>
      <c r="D604" s="58" t="s">
        <v>256</v>
      </c>
      <c r="E604" s="64">
        <v>7.9</v>
      </c>
      <c r="F604" s="64">
        <v>7.9</v>
      </c>
      <c r="G604" s="64">
        <v>7.9</v>
      </c>
      <c r="H604" s="64">
        <v>7.9</v>
      </c>
      <c r="I604" s="64">
        <v>7.9</v>
      </c>
      <c r="J604" s="64">
        <v>7.9</v>
      </c>
      <c r="K604" s="64">
        <v>7.9</v>
      </c>
      <c r="L604" s="64">
        <v>7.9</v>
      </c>
      <c r="M604" s="64">
        <v>7.9</v>
      </c>
      <c r="N604" s="64">
        <v>7.9</v>
      </c>
      <c r="O604" s="64">
        <v>7.9</v>
      </c>
      <c r="P604" s="64">
        <v>7.9</v>
      </c>
      <c r="Q604" s="64">
        <v>7.9</v>
      </c>
      <c r="R604" s="64">
        <v>7.9</v>
      </c>
      <c r="S604" s="64">
        <v>7.9</v>
      </c>
      <c r="T604" s="64">
        <v>7.9</v>
      </c>
    </row>
    <row r="605" spans="1:20" hidden="1" x14ac:dyDescent="0.15">
      <c r="A605" s="52" t="s">
        <v>750</v>
      </c>
      <c r="C605" s="57"/>
      <c r="D605" s="58" t="s">
        <v>257</v>
      </c>
      <c r="E605" s="64">
        <v>0.59</v>
      </c>
      <c r="F605" s="64">
        <v>0.57999999999999996</v>
      </c>
      <c r="G605" s="64">
        <v>0.53</v>
      </c>
      <c r="H605" s="64">
        <v>0.56000000000000005</v>
      </c>
      <c r="I605" s="64">
        <v>0.49</v>
      </c>
      <c r="J605" s="64">
        <v>0.46</v>
      </c>
      <c r="K605" s="64">
        <v>1.03</v>
      </c>
      <c r="L605" s="64">
        <v>0.56000000000000005</v>
      </c>
      <c r="M605" s="64">
        <v>0.54</v>
      </c>
      <c r="N605" s="64">
        <v>0.45</v>
      </c>
      <c r="O605" s="64">
        <v>0.55000000000000004</v>
      </c>
      <c r="P605" s="64">
        <v>0.53</v>
      </c>
      <c r="Q605" s="64">
        <v>0.56000000000000005</v>
      </c>
      <c r="R605" s="64">
        <v>0.52</v>
      </c>
      <c r="S605" s="64">
        <v>0.53</v>
      </c>
      <c r="T605" s="64">
        <v>0.33</v>
      </c>
    </row>
    <row r="606" spans="1:20" hidden="1" x14ac:dyDescent="0.15">
      <c r="A606" s="52" t="s">
        <v>750</v>
      </c>
      <c r="C606" s="57"/>
      <c r="D606" s="58" t="s">
        <v>258</v>
      </c>
      <c r="E606" s="64">
        <v>4.49</v>
      </c>
      <c r="F606" s="64">
        <v>4.49</v>
      </c>
      <c r="G606" s="64">
        <v>4.49</v>
      </c>
      <c r="H606" s="64">
        <v>4.49</v>
      </c>
      <c r="I606" s="64">
        <v>4.49</v>
      </c>
      <c r="J606" s="64">
        <v>4.49</v>
      </c>
      <c r="K606" s="64">
        <v>4.49</v>
      </c>
      <c r="L606" s="64">
        <v>4.49</v>
      </c>
      <c r="M606" s="64">
        <v>4.49</v>
      </c>
      <c r="N606" s="64">
        <v>4.49</v>
      </c>
      <c r="O606" s="64">
        <v>4.49</v>
      </c>
      <c r="P606" s="64">
        <v>4.49</v>
      </c>
      <c r="Q606" s="64">
        <v>4.49</v>
      </c>
      <c r="R606" s="64">
        <v>4.49</v>
      </c>
      <c r="S606" s="64">
        <v>4.49</v>
      </c>
      <c r="T606" s="64">
        <v>4.49</v>
      </c>
    </row>
    <row r="607" spans="1:20" hidden="1" x14ac:dyDescent="0.15">
      <c r="A607" s="52" t="s">
        <v>750</v>
      </c>
      <c r="C607" s="57"/>
      <c r="D607" s="58" t="s">
        <v>580</v>
      </c>
      <c r="E607" s="64">
        <v>13.43</v>
      </c>
      <c r="F607" s="64">
        <v>13.88</v>
      </c>
      <c r="G607" s="64">
        <v>14.57</v>
      </c>
      <c r="H607" s="64">
        <v>13.04</v>
      </c>
      <c r="I607" s="64">
        <v>11.2</v>
      </c>
      <c r="J607" s="64">
        <v>12.76</v>
      </c>
      <c r="K607" s="64">
        <v>16.149999999999999</v>
      </c>
      <c r="L607" s="64">
        <v>13.29</v>
      </c>
      <c r="M607" s="64">
        <v>13.24</v>
      </c>
      <c r="N607" s="64">
        <v>11.74</v>
      </c>
      <c r="O607" s="64">
        <v>12.66</v>
      </c>
      <c r="P607" s="64">
        <v>12.12</v>
      </c>
      <c r="Q607" s="64">
        <v>12.39</v>
      </c>
      <c r="R607" s="64">
        <v>11.78</v>
      </c>
      <c r="S607" s="64">
        <v>12.02</v>
      </c>
      <c r="T607" s="64">
        <v>10.49</v>
      </c>
    </row>
    <row r="608" spans="1:20" hidden="1" x14ac:dyDescent="0.15">
      <c r="A608" s="52" t="s">
        <v>750</v>
      </c>
      <c r="C608" s="57"/>
      <c r="D608" s="58" t="s">
        <v>581</v>
      </c>
      <c r="E608" s="64">
        <v>8.56</v>
      </c>
      <c r="F608" s="64">
        <v>8.8699999999999992</v>
      </c>
      <c r="G608" s="64">
        <v>9.67</v>
      </c>
      <c r="H608" s="64">
        <v>8.24</v>
      </c>
      <c r="I608" s="64">
        <v>7.26</v>
      </c>
      <c r="J608" s="64">
        <v>8.5299999999999994</v>
      </c>
      <c r="K608" s="64">
        <v>13.74</v>
      </c>
      <c r="L608" s="64">
        <v>8.6199999999999992</v>
      </c>
      <c r="M608" s="64">
        <v>8.73</v>
      </c>
      <c r="N608" s="64">
        <v>8.5500000000000007</v>
      </c>
      <c r="O608" s="64">
        <v>8.31</v>
      </c>
      <c r="P608" s="64">
        <v>8.11</v>
      </c>
      <c r="Q608" s="64">
        <v>8.17</v>
      </c>
      <c r="R608" s="64">
        <v>7.97</v>
      </c>
      <c r="S608" s="64">
        <v>8.25</v>
      </c>
      <c r="T608" s="64">
        <v>6.25</v>
      </c>
    </row>
    <row r="609" spans="1:20" hidden="1" x14ac:dyDescent="0.15">
      <c r="A609" s="52" t="s">
        <v>750</v>
      </c>
      <c r="C609" s="57"/>
      <c r="D609" s="58" t="s">
        <v>582</v>
      </c>
      <c r="E609" s="64">
        <v>8.4</v>
      </c>
      <c r="F609" s="64">
        <v>8.68</v>
      </c>
      <c r="G609" s="64">
        <v>9.48</v>
      </c>
      <c r="H609" s="64">
        <v>8.07</v>
      </c>
      <c r="I609" s="64">
        <v>7.1</v>
      </c>
      <c r="J609" s="64">
        <v>8.36</v>
      </c>
      <c r="K609" s="64">
        <v>13.34</v>
      </c>
      <c r="L609" s="64">
        <v>8.43</v>
      </c>
      <c r="M609" s="64">
        <v>8.52</v>
      </c>
      <c r="N609" s="64">
        <v>8.31</v>
      </c>
      <c r="O609" s="64">
        <v>8.14</v>
      </c>
      <c r="P609" s="64">
        <v>7.9</v>
      </c>
      <c r="Q609" s="64">
        <v>8</v>
      </c>
      <c r="R609" s="64">
        <v>7.77</v>
      </c>
      <c r="S609" s="64">
        <v>8</v>
      </c>
      <c r="T609" s="64">
        <v>6.21</v>
      </c>
    </row>
    <row r="610" spans="1:20" hidden="1" x14ac:dyDescent="0.15">
      <c r="A610" s="52" t="s">
        <v>750</v>
      </c>
      <c r="C610" s="57"/>
      <c r="D610" s="58" t="s">
        <v>583</v>
      </c>
      <c r="E610" s="64">
        <v>9.01</v>
      </c>
      <c r="F610" s="64">
        <v>9.3000000000000007</v>
      </c>
      <c r="G610" s="64">
        <v>10.130000000000001</v>
      </c>
      <c r="H610" s="64">
        <v>8.7100000000000009</v>
      </c>
      <c r="I610" s="64">
        <v>7.7</v>
      </c>
      <c r="J610" s="64">
        <v>9.02</v>
      </c>
      <c r="K610" s="64">
        <v>13.42</v>
      </c>
      <c r="L610" s="64">
        <v>9.0500000000000007</v>
      </c>
      <c r="M610" s="64">
        <v>9.2799999999999994</v>
      </c>
      <c r="N610" s="64">
        <v>8.94</v>
      </c>
      <c r="O610" s="64">
        <v>8.77</v>
      </c>
      <c r="P610" s="64">
        <v>8.66</v>
      </c>
      <c r="Q610" s="64">
        <v>8.64</v>
      </c>
      <c r="R610" s="64">
        <v>8.49</v>
      </c>
      <c r="S610" s="64">
        <v>8.67</v>
      </c>
      <c r="T610" s="64">
        <v>6.65</v>
      </c>
    </row>
    <row r="611" spans="1:20" hidden="1" x14ac:dyDescent="0.15">
      <c r="A611" s="52" t="s">
        <v>750</v>
      </c>
      <c r="C611" s="55" t="s">
        <v>491</v>
      </c>
      <c r="D611" s="56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1:20" hidden="1" x14ac:dyDescent="0.15">
      <c r="A612" s="52" t="s">
        <v>750</v>
      </c>
      <c r="C612" s="57"/>
      <c r="D612" s="55" t="s">
        <v>492</v>
      </c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1:20" hidden="1" x14ac:dyDescent="0.15">
      <c r="A613" s="52" t="s">
        <v>750</v>
      </c>
      <c r="C613" s="57"/>
      <c r="D613" s="58" t="s">
        <v>493</v>
      </c>
      <c r="E613" s="68">
        <v>8.1268226087683013E-2</v>
      </c>
      <c r="F613" s="68">
        <v>0.11225803086571778</v>
      </c>
      <c r="G613" s="68">
        <v>7.8691272978345786E-2</v>
      </c>
      <c r="H613" s="68">
        <v>0.10075720379844073</v>
      </c>
      <c r="I613" s="68">
        <v>6.0437138494675663E-2</v>
      </c>
      <c r="J613" s="68">
        <v>9.850433197798511E-2</v>
      </c>
      <c r="K613" s="68">
        <v>0.1663930052414305</v>
      </c>
      <c r="L613" s="68">
        <v>8.0536981038437969E-2</v>
      </c>
      <c r="M613" s="68">
        <v>3.6994921694524861E-2</v>
      </c>
      <c r="N613" s="68">
        <v>7.4524005050384728E-2</v>
      </c>
      <c r="O613" s="68">
        <v>8.3162421824706609E-2</v>
      </c>
      <c r="P613" s="68">
        <v>3.700225213172359E-2</v>
      </c>
      <c r="Q613" s="68">
        <v>6.5485523286918201E-2</v>
      </c>
      <c r="R613" s="68">
        <v>7.9761127462715992E-2</v>
      </c>
      <c r="S613" s="68">
        <v>6.4712115380818724E-2</v>
      </c>
      <c r="T613" s="68">
        <v>9.6882032570149421E-2</v>
      </c>
    </row>
    <row r="614" spans="1:20" hidden="1" x14ac:dyDescent="0.15">
      <c r="A614" s="52" t="s">
        <v>750</v>
      </c>
      <c r="C614" s="57"/>
      <c r="D614" s="58" t="s">
        <v>494</v>
      </c>
      <c r="E614" s="64">
        <v>22.34</v>
      </c>
      <c r="F614" s="64">
        <v>26.11</v>
      </c>
      <c r="G614" s="64">
        <v>19.260000000000002</v>
      </c>
      <c r="H614" s="64">
        <v>18.350000000000001</v>
      </c>
      <c r="I614" s="64">
        <v>9.14</v>
      </c>
      <c r="J614" s="64">
        <v>18.940000000000001</v>
      </c>
      <c r="K614" s="64">
        <v>21.87</v>
      </c>
      <c r="L614" s="64">
        <v>13.53</v>
      </c>
      <c r="M614" s="64">
        <v>5.42</v>
      </c>
      <c r="N614" s="64">
        <v>8.8699999999999992</v>
      </c>
      <c r="O614" s="64">
        <v>12.66</v>
      </c>
      <c r="P614" s="64">
        <v>4.88</v>
      </c>
      <c r="Q614" s="64">
        <v>9.4600000000000009</v>
      </c>
      <c r="R614" s="64">
        <v>9.64</v>
      </c>
      <c r="S614" s="64">
        <v>7.9</v>
      </c>
      <c r="T614" s="64">
        <v>10.71</v>
      </c>
    </row>
    <row r="615" spans="1:20" hidden="1" x14ac:dyDescent="0.15">
      <c r="A615" s="52" t="s">
        <v>750</v>
      </c>
      <c r="C615" s="57"/>
      <c r="D615" s="55" t="s">
        <v>495</v>
      </c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1:20" hidden="1" x14ac:dyDescent="0.15">
      <c r="A616" s="52" t="s">
        <v>750</v>
      </c>
      <c r="C616" s="57"/>
      <c r="D616" s="58" t="s">
        <v>496</v>
      </c>
      <c r="E616" s="68">
        <v>1.1429273032881606E-2</v>
      </c>
      <c r="F616" s="68">
        <v>8.0805651817525172E-3</v>
      </c>
      <c r="G616" s="68">
        <v>8.2901944907270431E-3</v>
      </c>
      <c r="H616" s="68">
        <v>9.7411961949369057E-3</v>
      </c>
      <c r="I616" s="68">
        <v>8.546447146774213E-3</v>
      </c>
      <c r="J616" s="68">
        <v>7.75483349685462E-3</v>
      </c>
      <c r="K616" s="68">
        <v>8.5644567743404752E-3</v>
      </c>
      <c r="L616" s="68">
        <v>9.7024040030457941E-3</v>
      </c>
      <c r="M616" s="68">
        <v>6.9259611548556426E-3</v>
      </c>
      <c r="N616" s="68">
        <v>8.4061844823657677E-3</v>
      </c>
      <c r="O616" s="68">
        <v>8.3637428201264429E-3</v>
      </c>
      <c r="P616" s="68">
        <v>6.9454851547136008E-3</v>
      </c>
      <c r="Q616" s="68">
        <v>7.8691647845060692E-3</v>
      </c>
      <c r="R616" s="68">
        <v>8.1480657763056963E-3</v>
      </c>
      <c r="S616" s="68">
        <v>7.8681293426860685E-3</v>
      </c>
      <c r="T616" s="68">
        <v>4.133985010274426E-3</v>
      </c>
    </row>
    <row r="617" spans="1:20" hidden="1" x14ac:dyDescent="0.15">
      <c r="A617" s="52" t="s">
        <v>750</v>
      </c>
      <c r="C617" s="57"/>
      <c r="D617" s="58" t="s">
        <v>494</v>
      </c>
      <c r="E617" s="64">
        <v>0.44</v>
      </c>
      <c r="F617" s="64">
        <v>1.02</v>
      </c>
      <c r="G617" s="64">
        <v>0.82</v>
      </c>
      <c r="H617" s="64">
        <v>2.06</v>
      </c>
      <c r="I617" s="64">
        <v>0.71</v>
      </c>
      <c r="J617" s="64">
        <v>1.03</v>
      </c>
      <c r="K617" s="64">
        <v>1.69</v>
      </c>
      <c r="L617" s="64">
        <v>3.41</v>
      </c>
      <c r="M617" s="64">
        <v>1.68</v>
      </c>
      <c r="N617" s="64">
        <v>2.81</v>
      </c>
      <c r="O617" s="64">
        <v>3.84</v>
      </c>
      <c r="P617" s="64">
        <v>2.37</v>
      </c>
      <c r="Q617" s="64">
        <v>4.8499999999999996</v>
      </c>
      <c r="R617" s="64">
        <v>4.09</v>
      </c>
      <c r="S617" s="64">
        <v>5.82</v>
      </c>
      <c r="T617" s="64">
        <v>4.75</v>
      </c>
    </row>
    <row r="618" spans="1:20" hidden="1" x14ac:dyDescent="0.15">
      <c r="A618" s="52" t="s">
        <v>750</v>
      </c>
      <c r="C618" s="57"/>
      <c r="D618" s="55" t="s">
        <v>497</v>
      </c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1:20" hidden="1" x14ac:dyDescent="0.15">
      <c r="A619" s="52" t="s">
        <v>750</v>
      </c>
      <c r="C619" s="57"/>
      <c r="D619" s="58" t="s">
        <v>498</v>
      </c>
      <c r="E619" s="64">
        <v>22.79</v>
      </c>
      <c r="F619" s="64">
        <v>27.13</v>
      </c>
      <c r="G619" s="64">
        <v>20.079999999999998</v>
      </c>
      <c r="H619" s="64">
        <v>20.41</v>
      </c>
      <c r="I619" s="64">
        <v>9.85</v>
      </c>
      <c r="J619" s="64">
        <v>19.97</v>
      </c>
      <c r="K619" s="64">
        <v>23.56</v>
      </c>
      <c r="L619" s="64">
        <v>16.940000000000001</v>
      </c>
      <c r="M619" s="64">
        <v>7.1</v>
      </c>
      <c r="N619" s="64">
        <v>11.68</v>
      </c>
      <c r="O619" s="64">
        <v>16.489999999999998</v>
      </c>
      <c r="P619" s="64">
        <v>7.25</v>
      </c>
      <c r="Q619" s="64">
        <v>14.31</v>
      </c>
      <c r="R619" s="64">
        <v>13.73</v>
      </c>
      <c r="S619" s="64">
        <v>13.72</v>
      </c>
      <c r="T619" s="64">
        <v>15.46</v>
      </c>
    </row>
    <row r="620" spans="1:20" hidden="1" x14ac:dyDescent="0.15">
      <c r="A620" s="52" t="s">
        <v>750</v>
      </c>
      <c r="C620" s="55" t="s">
        <v>499</v>
      </c>
      <c r="D620" s="56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1:20" hidden="1" x14ac:dyDescent="0.15">
      <c r="A621" s="52" t="s">
        <v>750</v>
      </c>
      <c r="C621" s="57"/>
      <c r="D621" s="55" t="s">
        <v>500</v>
      </c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1:20" hidden="1" x14ac:dyDescent="0.15">
      <c r="A622" s="52" t="s">
        <v>750</v>
      </c>
      <c r="C622" s="57"/>
      <c r="D622" s="58" t="s">
        <v>94</v>
      </c>
      <c r="E622" s="64">
        <v>0</v>
      </c>
      <c r="F622" s="64">
        <v>0</v>
      </c>
      <c r="G622" s="64">
        <v>0</v>
      </c>
      <c r="H622" s="64">
        <v>0</v>
      </c>
      <c r="I622" s="64">
        <v>0</v>
      </c>
      <c r="J622" s="64">
        <v>0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  <c r="Q622" s="64">
        <v>0</v>
      </c>
      <c r="R622" s="64">
        <v>0</v>
      </c>
      <c r="S622" s="64">
        <v>0</v>
      </c>
      <c r="T622" s="64">
        <v>0</v>
      </c>
    </row>
    <row r="623" spans="1:20" hidden="1" x14ac:dyDescent="0.15">
      <c r="A623" s="52" t="s">
        <v>750</v>
      </c>
      <c r="C623" s="57"/>
      <c r="D623" s="58" t="s">
        <v>95</v>
      </c>
      <c r="E623" s="64">
        <v>3335219.4444444445</v>
      </c>
      <c r="F623" s="64">
        <v>2531572.222222222</v>
      </c>
      <c r="G623" s="64">
        <v>2746291.6666666665</v>
      </c>
      <c r="H623" s="64">
        <v>1566727.7777777778</v>
      </c>
      <c r="I623" s="64">
        <v>979636.11111111112</v>
      </c>
      <c r="J623" s="64">
        <v>1745805.5555555555</v>
      </c>
      <c r="K623" s="64">
        <v>590897.22222222225</v>
      </c>
      <c r="L623" s="64">
        <v>1290913.888888889</v>
      </c>
      <c r="M623" s="64">
        <v>854138.88888888888</v>
      </c>
      <c r="N623" s="64">
        <v>364144.44444444444</v>
      </c>
      <c r="O623" s="64">
        <v>982752.77777777775</v>
      </c>
      <c r="P623" s="64">
        <v>588622.22222222225</v>
      </c>
      <c r="Q623" s="64">
        <v>828616.66666666663</v>
      </c>
      <c r="R623" s="64">
        <v>369127.77777777775</v>
      </c>
      <c r="S623" s="64">
        <v>374913.88888888888</v>
      </c>
      <c r="T623" s="64">
        <v>135544.44444444444</v>
      </c>
    </row>
    <row r="624" spans="1:20" hidden="1" x14ac:dyDescent="0.15">
      <c r="A624" s="52" t="s">
        <v>750</v>
      </c>
      <c r="C624" s="57"/>
      <c r="D624" s="58" t="s">
        <v>97</v>
      </c>
      <c r="E624" s="64">
        <v>939483.33333333337</v>
      </c>
      <c r="F624" s="64">
        <v>939483.33333333337</v>
      </c>
      <c r="G624" s="64">
        <v>939483.33333333337</v>
      </c>
      <c r="H624" s="64">
        <v>939483.33333333337</v>
      </c>
      <c r="I624" s="64">
        <v>939483.33333333337</v>
      </c>
      <c r="J624" s="64">
        <v>939483.33333333337</v>
      </c>
      <c r="K624" s="64">
        <v>939483.33333333337</v>
      </c>
      <c r="L624" s="64">
        <v>939483.33333333337</v>
      </c>
      <c r="M624" s="64">
        <v>939483.33333333337</v>
      </c>
      <c r="N624" s="64">
        <v>939483.33333333337</v>
      </c>
      <c r="O624" s="64">
        <v>939483.33333333337</v>
      </c>
      <c r="P624" s="64">
        <v>939483.33333333337</v>
      </c>
      <c r="Q624" s="64">
        <v>939483.33333333337</v>
      </c>
      <c r="R624" s="64">
        <v>939483.33333333337</v>
      </c>
      <c r="S624" s="64">
        <v>939483.33333333337</v>
      </c>
      <c r="T624" s="64">
        <v>939483.33333333337</v>
      </c>
    </row>
    <row r="625" spans="1:20" hidden="1" x14ac:dyDescent="0.15">
      <c r="A625" s="52" t="s">
        <v>750</v>
      </c>
      <c r="C625" s="57"/>
      <c r="D625" s="58" t="s">
        <v>98</v>
      </c>
      <c r="E625" s="64">
        <v>78358.333333333328</v>
      </c>
      <c r="F625" s="64">
        <v>78327.777777777781</v>
      </c>
      <c r="G625" s="64">
        <v>78313.888888888891</v>
      </c>
      <c r="H625" s="64">
        <v>78302.777777777781</v>
      </c>
      <c r="I625" s="64">
        <v>78241.666666666672</v>
      </c>
      <c r="J625" s="64">
        <v>78225</v>
      </c>
      <c r="K625" s="64">
        <v>78266.666666666672</v>
      </c>
      <c r="L625" s="64">
        <v>78219.444444444438</v>
      </c>
      <c r="M625" s="64">
        <v>78247.222222222219</v>
      </c>
      <c r="N625" s="64">
        <v>78091.666666666672</v>
      </c>
      <c r="O625" s="64">
        <v>78230.555555555562</v>
      </c>
      <c r="P625" s="64">
        <v>78186.111111111109</v>
      </c>
      <c r="Q625" s="64">
        <v>78180.555555555562</v>
      </c>
      <c r="R625" s="64">
        <v>78161.111111111109</v>
      </c>
      <c r="S625" s="64">
        <v>78116.666666666672</v>
      </c>
      <c r="T625" s="64">
        <v>77638.888888888891</v>
      </c>
    </row>
    <row r="626" spans="1:20" hidden="1" x14ac:dyDescent="0.15">
      <c r="A626" s="52" t="s">
        <v>750</v>
      </c>
      <c r="C626" s="57"/>
      <c r="D626" s="58" t="s">
        <v>99</v>
      </c>
      <c r="E626" s="64">
        <v>632727.77777777775</v>
      </c>
      <c r="F626" s="64">
        <v>632727.77777777775</v>
      </c>
      <c r="G626" s="64">
        <v>632727.77777777775</v>
      </c>
      <c r="H626" s="64">
        <v>632727.77777777775</v>
      </c>
      <c r="I626" s="64">
        <v>632727.77777777775</v>
      </c>
      <c r="J626" s="64">
        <v>632727.77777777775</v>
      </c>
      <c r="K626" s="64">
        <v>632727.77777777775</v>
      </c>
      <c r="L626" s="64">
        <v>632727.77777777775</v>
      </c>
      <c r="M626" s="64">
        <v>632727.77777777775</v>
      </c>
      <c r="N626" s="64">
        <v>632727.77777777775</v>
      </c>
      <c r="O626" s="64">
        <v>632727.77777777775</v>
      </c>
      <c r="P626" s="64">
        <v>632727.77777777775</v>
      </c>
      <c r="Q626" s="64">
        <v>632727.77777777775</v>
      </c>
      <c r="R626" s="64">
        <v>632727.77777777775</v>
      </c>
      <c r="S626" s="64">
        <v>632727.77777777775</v>
      </c>
      <c r="T626" s="64">
        <v>632727.77777777775</v>
      </c>
    </row>
    <row r="627" spans="1:20" hidden="1" x14ac:dyDescent="0.15">
      <c r="A627" s="52" t="s">
        <v>750</v>
      </c>
      <c r="C627" s="57"/>
      <c r="D627" s="58" t="s">
        <v>100</v>
      </c>
      <c r="E627" s="64">
        <v>0</v>
      </c>
      <c r="F627" s="64">
        <v>0</v>
      </c>
      <c r="G627" s="64">
        <v>0</v>
      </c>
      <c r="H627" s="64">
        <v>0</v>
      </c>
      <c r="I627" s="64">
        <v>0</v>
      </c>
      <c r="J627" s="64">
        <v>0</v>
      </c>
      <c r="K627" s="64">
        <v>0</v>
      </c>
      <c r="L627" s="64">
        <v>0</v>
      </c>
      <c r="M627" s="64">
        <v>0</v>
      </c>
      <c r="N627" s="64">
        <v>0</v>
      </c>
      <c r="O627" s="64">
        <v>0</v>
      </c>
      <c r="P627" s="64">
        <v>0</v>
      </c>
      <c r="Q627" s="64">
        <v>0</v>
      </c>
      <c r="R627" s="64">
        <v>0</v>
      </c>
      <c r="S627" s="64">
        <v>0</v>
      </c>
      <c r="T627" s="64">
        <v>0</v>
      </c>
    </row>
    <row r="628" spans="1:20" hidden="1" x14ac:dyDescent="0.15">
      <c r="A628" s="52" t="s">
        <v>750</v>
      </c>
      <c r="C628" s="57"/>
      <c r="D628" s="58" t="s">
        <v>101</v>
      </c>
      <c r="E628" s="64">
        <v>339963.88888888888</v>
      </c>
      <c r="F628" s="64">
        <v>320611.11111111112</v>
      </c>
      <c r="G628" s="64">
        <v>344511.11111111112</v>
      </c>
      <c r="H628" s="64">
        <v>303747.22222222225</v>
      </c>
      <c r="I628" s="64">
        <v>287508.33333333331</v>
      </c>
      <c r="J628" s="64">
        <v>321663.88888888888</v>
      </c>
      <c r="K628" s="64">
        <v>291872.22222222225</v>
      </c>
      <c r="L628" s="64">
        <v>304355.55555555556</v>
      </c>
      <c r="M628" s="64">
        <v>318238.88888888888</v>
      </c>
      <c r="N628" s="64">
        <v>277119.44444444444</v>
      </c>
      <c r="O628" s="64">
        <v>304933.33333333331</v>
      </c>
      <c r="P628" s="64">
        <v>303377.77777777775</v>
      </c>
      <c r="Q628" s="64">
        <v>307519.44444444444</v>
      </c>
      <c r="R628" s="64">
        <v>306183.33333333331</v>
      </c>
      <c r="S628" s="64">
        <v>325377.77777777775</v>
      </c>
      <c r="T628" s="64">
        <v>339816.66666666669</v>
      </c>
    </row>
    <row r="629" spans="1:20" hidden="1" x14ac:dyDescent="0.15">
      <c r="A629" s="52" t="s">
        <v>750</v>
      </c>
      <c r="C629" s="57"/>
      <c r="D629" s="58" t="s">
        <v>102</v>
      </c>
      <c r="E629" s="64">
        <v>16827.777777777777</v>
      </c>
      <c r="F629" s="64">
        <v>12161.111111111111</v>
      </c>
      <c r="G629" s="64">
        <v>12336.111111111111</v>
      </c>
      <c r="H629" s="64">
        <v>8005.5555555555557</v>
      </c>
      <c r="I629" s="64">
        <v>5944.4444444444443</v>
      </c>
      <c r="J629" s="64">
        <v>9088.8888888888887</v>
      </c>
      <c r="K629" s="64">
        <v>3477.7777777777778</v>
      </c>
      <c r="L629" s="64">
        <v>6616.666666666667</v>
      </c>
      <c r="M629" s="64">
        <v>6158.333333333333</v>
      </c>
      <c r="N629" s="64">
        <v>2847.2222222222222</v>
      </c>
      <c r="O629" s="64">
        <v>5466.666666666667</v>
      </c>
      <c r="P629" s="64">
        <v>4705.5555555555557</v>
      </c>
      <c r="Q629" s="64">
        <v>5586.1111111111113</v>
      </c>
      <c r="R629" s="64">
        <v>4291.666666666667</v>
      </c>
      <c r="S629" s="64">
        <v>4844.4444444444443</v>
      </c>
      <c r="T629" s="64">
        <v>5850</v>
      </c>
    </row>
    <row r="630" spans="1:20" hidden="1" x14ac:dyDescent="0.15">
      <c r="A630" s="52" t="s">
        <v>750</v>
      </c>
      <c r="C630" s="57"/>
      <c r="D630" s="58" t="s">
        <v>103</v>
      </c>
      <c r="E630" s="64">
        <v>0</v>
      </c>
      <c r="F630" s="64">
        <v>0</v>
      </c>
      <c r="G630" s="64">
        <v>0</v>
      </c>
      <c r="H630" s="64">
        <v>0</v>
      </c>
      <c r="I630" s="64">
        <v>0</v>
      </c>
      <c r="J630" s="64">
        <v>0</v>
      </c>
      <c r="K630" s="64">
        <v>0</v>
      </c>
      <c r="L630" s="64">
        <v>0</v>
      </c>
      <c r="M630" s="64">
        <v>0</v>
      </c>
      <c r="N630" s="64">
        <v>0</v>
      </c>
      <c r="O630" s="64">
        <v>0</v>
      </c>
      <c r="P630" s="64">
        <v>0</v>
      </c>
      <c r="Q630" s="64">
        <v>0</v>
      </c>
      <c r="R630" s="64">
        <v>0</v>
      </c>
      <c r="S630" s="64">
        <v>0</v>
      </c>
      <c r="T630" s="64">
        <v>0</v>
      </c>
    </row>
    <row r="631" spans="1:20" hidden="1" x14ac:dyDescent="0.15">
      <c r="A631" s="52" t="s">
        <v>750</v>
      </c>
      <c r="C631" s="57"/>
      <c r="D631" s="58" t="s">
        <v>104</v>
      </c>
      <c r="E631" s="64">
        <v>0</v>
      </c>
      <c r="F631" s="64">
        <v>0</v>
      </c>
      <c r="G631" s="64">
        <v>0</v>
      </c>
      <c r="H631" s="64">
        <v>0</v>
      </c>
      <c r="I631" s="64">
        <v>0</v>
      </c>
      <c r="J631" s="64">
        <v>0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  <c r="Q631" s="64">
        <v>0</v>
      </c>
      <c r="R631" s="64">
        <v>0</v>
      </c>
      <c r="S631" s="64">
        <v>0</v>
      </c>
      <c r="T631" s="64">
        <v>0</v>
      </c>
    </row>
    <row r="632" spans="1:20" hidden="1" x14ac:dyDescent="0.15">
      <c r="A632" s="52" t="s">
        <v>750</v>
      </c>
      <c r="C632" s="57"/>
      <c r="D632" s="58" t="s">
        <v>89</v>
      </c>
      <c r="E632" s="64">
        <v>0</v>
      </c>
      <c r="F632" s="64">
        <v>0</v>
      </c>
      <c r="G632" s="64">
        <v>0</v>
      </c>
      <c r="H632" s="64">
        <v>0</v>
      </c>
      <c r="I632" s="64">
        <v>0</v>
      </c>
      <c r="J632" s="64">
        <v>0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  <c r="Q632" s="64">
        <v>0</v>
      </c>
      <c r="R632" s="64">
        <v>0</v>
      </c>
      <c r="S632" s="64">
        <v>0</v>
      </c>
      <c r="T632" s="64">
        <v>0</v>
      </c>
    </row>
    <row r="633" spans="1:20" hidden="1" x14ac:dyDescent="0.15">
      <c r="A633" s="52" t="s">
        <v>750</v>
      </c>
      <c r="C633" s="57"/>
      <c r="D633" s="58" t="s">
        <v>105</v>
      </c>
      <c r="E633" s="64">
        <v>0</v>
      </c>
      <c r="F633" s="64">
        <v>0</v>
      </c>
      <c r="G633" s="64">
        <v>0</v>
      </c>
      <c r="H633" s="64">
        <v>0</v>
      </c>
      <c r="I633" s="64">
        <v>0</v>
      </c>
      <c r="J633" s="64">
        <v>0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  <c r="Q633" s="64">
        <v>0</v>
      </c>
      <c r="R633" s="64">
        <v>0</v>
      </c>
      <c r="S633" s="64">
        <v>0</v>
      </c>
      <c r="T633" s="64">
        <v>0</v>
      </c>
    </row>
    <row r="634" spans="1:20" hidden="1" x14ac:dyDescent="0.15">
      <c r="A634" s="52" t="s">
        <v>750</v>
      </c>
      <c r="C634" s="57"/>
      <c r="D634" s="58" t="s">
        <v>106</v>
      </c>
      <c r="E634" s="64">
        <v>43672.222222222219</v>
      </c>
      <c r="F634" s="64">
        <v>41769.444444444445</v>
      </c>
      <c r="G634" s="64">
        <v>41911.111111111109</v>
      </c>
      <c r="H634" s="64">
        <v>40013.888888888891</v>
      </c>
      <c r="I634" s="64">
        <v>40047.222222222219</v>
      </c>
      <c r="J634" s="64">
        <v>40658.333333333336</v>
      </c>
      <c r="K634" s="64">
        <v>38377.777777777781</v>
      </c>
      <c r="L634" s="64">
        <v>38847.222222222219</v>
      </c>
      <c r="M634" s="64">
        <v>38866.666666666664</v>
      </c>
      <c r="N634" s="64">
        <v>37638.888888888891</v>
      </c>
      <c r="O634" s="64">
        <v>38041.666666666664</v>
      </c>
      <c r="P634" s="64">
        <v>37852.777777777781</v>
      </c>
      <c r="Q634" s="64">
        <v>37622.222222222219</v>
      </c>
      <c r="R634" s="64">
        <v>36991.666666666664</v>
      </c>
      <c r="S634" s="64">
        <v>36425</v>
      </c>
      <c r="T634" s="64">
        <v>35547.222222222219</v>
      </c>
    </row>
    <row r="635" spans="1:20" hidden="1" x14ac:dyDescent="0.15">
      <c r="A635" s="52" t="s">
        <v>750</v>
      </c>
      <c r="C635" s="57"/>
      <c r="D635" s="58" t="s">
        <v>107</v>
      </c>
      <c r="E635" s="64">
        <v>0</v>
      </c>
      <c r="F635" s="64">
        <v>0</v>
      </c>
      <c r="G635" s="64">
        <v>0</v>
      </c>
      <c r="H635" s="64">
        <v>0</v>
      </c>
      <c r="I635" s="64">
        <v>0</v>
      </c>
      <c r="J635" s="64">
        <v>0</v>
      </c>
      <c r="K635" s="64">
        <v>0</v>
      </c>
      <c r="L635" s="64">
        <v>0</v>
      </c>
      <c r="M635" s="64">
        <v>0</v>
      </c>
      <c r="N635" s="64">
        <v>0</v>
      </c>
      <c r="O635" s="64">
        <v>0</v>
      </c>
      <c r="P635" s="64">
        <v>0</v>
      </c>
      <c r="Q635" s="64">
        <v>0</v>
      </c>
      <c r="R635" s="64">
        <v>0</v>
      </c>
      <c r="S635" s="64">
        <v>0</v>
      </c>
      <c r="T635" s="64">
        <v>0</v>
      </c>
    </row>
    <row r="636" spans="1:20" hidden="1" x14ac:dyDescent="0.15">
      <c r="A636" s="52" t="s">
        <v>750</v>
      </c>
      <c r="C636" s="57"/>
      <c r="D636" s="58" t="s">
        <v>108</v>
      </c>
      <c r="E636" s="64">
        <v>5386258.333333333</v>
      </c>
      <c r="F636" s="64">
        <v>4556655.555555556</v>
      </c>
      <c r="G636" s="64">
        <v>4795577.777777778</v>
      </c>
      <c r="H636" s="64">
        <v>3569008.3333333335</v>
      </c>
      <c r="I636" s="64">
        <v>2963591.6666666665</v>
      </c>
      <c r="J636" s="64">
        <v>3767652.777777778</v>
      </c>
      <c r="K636" s="64">
        <v>2575102.777777778</v>
      </c>
      <c r="L636" s="64">
        <v>3291161.111111111</v>
      </c>
      <c r="M636" s="64">
        <v>2867863.888888889</v>
      </c>
      <c r="N636" s="64">
        <v>2332055.5555555555</v>
      </c>
      <c r="O636" s="64">
        <v>2981636.111111111</v>
      </c>
      <c r="P636" s="64">
        <v>2584958.3333333335</v>
      </c>
      <c r="Q636" s="64">
        <v>2829736.111111111</v>
      </c>
      <c r="R636" s="64">
        <v>2366966.6666666665</v>
      </c>
      <c r="S636" s="64">
        <v>2391886.111111111</v>
      </c>
      <c r="T636" s="64">
        <v>2166605.5555555555</v>
      </c>
    </row>
    <row r="637" spans="1:20" hidden="1" x14ac:dyDescent="0.15">
      <c r="A637" s="52" t="s">
        <v>750</v>
      </c>
      <c r="C637" s="57"/>
      <c r="D637" s="55" t="s">
        <v>501</v>
      </c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</row>
    <row r="638" spans="1:20" hidden="1" x14ac:dyDescent="0.15">
      <c r="A638" s="52" t="s">
        <v>750</v>
      </c>
      <c r="C638" s="57"/>
      <c r="D638" s="58" t="s">
        <v>94</v>
      </c>
      <c r="E638" s="64">
        <v>154840</v>
      </c>
      <c r="F638" s="64">
        <v>1791180</v>
      </c>
      <c r="G638" s="64">
        <v>1283790</v>
      </c>
      <c r="H638" s="64">
        <v>3401220</v>
      </c>
      <c r="I638" s="64">
        <v>914390</v>
      </c>
      <c r="J638" s="64">
        <v>1912860</v>
      </c>
      <c r="K638" s="64">
        <v>3101940</v>
      </c>
      <c r="L638" s="64">
        <v>6115510</v>
      </c>
      <c r="M638" s="64">
        <v>3992340</v>
      </c>
      <c r="N638" s="64">
        <v>5743450</v>
      </c>
      <c r="O638" s="64">
        <v>8172930</v>
      </c>
      <c r="P638" s="64">
        <v>5861040</v>
      </c>
      <c r="Q638" s="64">
        <v>11219000</v>
      </c>
      <c r="R638" s="64">
        <v>8984290</v>
      </c>
      <c r="S638" s="64">
        <v>13581750</v>
      </c>
      <c r="T638" s="64">
        <v>21521580</v>
      </c>
    </row>
    <row r="639" spans="1:20" hidden="1" x14ac:dyDescent="0.15">
      <c r="A639" s="52" t="s">
        <v>750</v>
      </c>
      <c r="C639" s="57"/>
      <c r="D639" s="58" t="s">
        <v>95</v>
      </c>
      <c r="E639" s="64">
        <v>0</v>
      </c>
      <c r="F639" s="64">
        <v>0</v>
      </c>
      <c r="G639" s="64">
        <v>0</v>
      </c>
      <c r="H639" s="64">
        <v>0</v>
      </c>
      <c r="I639" s="64">
        <v>0</v>
      </c>
      <c r="J639" s="64">
        <v>0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  <c r="Q639" s="64">
        <v>0</v>
      </c>
      <c r="R639" s="64">
        <v>0</v>
      </c>
      <c r="S639" s="64">
        <v>0</v>
      </c>
      <c r="T639" s="64">
        <v>0</v>
      </c>
    </row>
    <row r="640" spans="1:20" hidden="1" x14ac:dyDescent="0.15">
      <c r="A640" s="52" t="s">
        <v>750</v>
      </c>
      <c r="C640" s="57"/>
      <c r="D640" s="58" t="s">
        <v>97</v>
      </c>
      <c r="E640" s="64">
        <v>0</v>
      </c>
      <c r="F640" s="64">
        <v>0</v>
      </c>
      <c r="G640" s="64">
        <v>0</v>
      </c>
      <c r="H640" s="64">
        <v>0</v>
      </c>
      <c r="I640" s="64">
        <v>0</v>
      </c>
      <c r="J640" s="64">
        <v>0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  <c r="Q640" s="64">
        <v>0</v>
      </c>
      <c r="R640" s="64">
        <v>0</v>
      </c>
      <c r="S640" s="64">
        <v>0</v>
      </c>
      <c r="T640" s="64">
        <v>0</v>
      </c>
    </row>
    <row r="641" spans="1:20" hidden="1" x14ac:dyDescent="0.15">
      <c r="A641" s="52" t="s">
        <v>750</v>
      </c>
      <c r="C641" s="57"/>
      <c r="D641" s="58" t="s">
        <v>98</v>
      </c>
      <c r="E641" s="64">
        <v>0</v>
      </c>
      <c r="F641" s="64">
        <v>0</v>
      </c>
      <c r="G641" s="64">
        <v>0</v>
      </c>
      <c r="H641" s="64">
        <v>0</v>
      </c>
      <c r="I641" s="64">
        <v>0</v>
      </c>
      <c r="J641" s="64">
        <v>0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  <c r="Q641" s="64">
        <v>0</v>
      </c>
      <c r="R641" s="64">
        <v>0</v>
      </c>
      <c r="S641" s="64">
        <v>0</v>
      </c>
      <c r="T641" s="64">
        <v>0</v>
      </c>
    </row>
    <row r="642" spans="1:20" hidden="1" x14ac:dyDescent="0.15">
      <c r="A642" s="52" t="s">
        <v>750</v>
      </c>
      <c r="C642" s="57"/>
      <c r="D642" s="58" t="s">
        <v>99</v>
      </c>
      <c r="E642" s="64">
        <v>353390</v>
      </c>
      <c r="F642" s="64">
        <v>353390</v>
      </c>
      <c r="G642" s="64">
        <v>353390</v>
      </c>
      <c r="H642" s="64">
        <v>353390</v>
      </c>
      <c r="I642" s="64">
        <v>353390</v>
      </c>
      <c r="J642" s="64">
        <v>353390</v>
      </c>
      <c r="K642" s="64">
        <v>353390</v>
      </c>
      <c r="L642" s="64">
        <v>353390</v>
      </c>
      <c r="M642" s="64">
        <v>353390</v>
      </c>
      <c r="N642" s="64">
        <v>353390</v>
      </c>
      <c r="O642" s="64">
        <v>353390</v>
      </c>
      <c r="P642" s="64">
        <v>353390</v>
      </c>
      <c r="Q642" s="64">
        <v>353390</v>
      </c>
      <c r="R642" s="64">
        <v>353390</v>
      </c>
      <c r="S642" s="64">
        <v>353390</v>
      </c>
      <c r="T642" s="64">
        <v>353390</v>
      </c>
    </row>
    <row r="643" spans="1:20" hidden="1" x14ac:dyDescent="0.15">
      <c r="A643" s="52" t="s">
        <v>750</v>
      </c>
      <c r="C643" s="57"/>
      <c r="D643" s="58" t="s">
        <v>100</v>
      </c>
      <c r="E643" s="64">
        <v>0</v>
      </c>
      <c r="F643" s="64">
        <v>0</v>
      </c>
      <c r="G643" s="64">
        <v>0</v>
      </c>
      <c r="H643" s="64">
        <v>0</v>
      </c>
      <c r="I643" s="64">
        <v>0</v>
      </c>
      <c r="J643" s="64">
        <v>0</v>
      </c>
      <c r="K643" s="64">
        <v>0</v>
      </c>
      <c r="L643" s="64">
        <v>0</v>
      </c>
      <c r="M643" s="64">
        <v>0</v>
      </c>
      <c r="N643" s="64">
        <v>0</v>
      </c>
      <c r="O643" s="64">
        <v>0</v>
      </c>
      <c r="P643" s="64">
        <v>0</v>
      </c>
      <c r="Q643" s="64">
        <v>0</v>
      </c>
      <c r="R643" s="64">
        <v>0</v>
      </c>
      <c r="S643" s="64">
        <v>0</v>
      </c>
      <c r="T643" s="64">
        <v>0</v>
      </c>
    </row>
    <row r="644" spans="1:20" hidden="1" x14ac:dyDescent="0.15">
      <c r="A644" s="52" t="s">
        <v>750</v>
      </c>
      <c r="C644" s="57"/>
      <c r="D644" s="58" t="s">
        <v>101</v>
      </c>
      <c r="E644" s="64">
        <v>0</v>
      </c>
      <c r="F644" s="64">
        <v>0</v>
      </c>
      <c r="G644" s="64">
        <v>0</v>
      </c>
      <c r="H644" s="64">
        <v>0</v>
      </c>
      <c r="I644" s="64">
        <v>0</v>
      </c>
      <c r="J644" s="64">
        <v>0</v>
      </c>
      <c r="K644" s="64">
        <v>0</v>
      </c>
      <c r="L644" s="64">
        <v>0</v>
      </c>
      <c r="M644" s="64">
        <v>0</v>
      </c>
      <c r="N644" s="64">
        <v>0</v>
      </c>
      <c r="O644" s="64">
        <v>0</v>
      </c>
      <c r="P644" s="64">
        <v>0</v>
      </c>
      <c r="Q644" s="64">
        <v>0</v>
      </c>
      <c r="R644" s="64">
        <v>0</v>
      </c>
      <c r="S644" s="64">
        <v>0</v>
      </c>
      <c r="T644" s="64">
        <v>0</v>
      </c>
    </row>
    <row r="645" spans="1:20" hidden="1" x14ac:dyDescent="0.15">
      <c r="A645" s="52" t="s">
        <v>750</v>
      </c>
      <c r="C645" s="57"/>
      <c r="D645" s="58" t="s">
        <v>102</v>
      </c>
      <c r="E645" s="64">
        <v>0</v>
      </c>
      <c r="F645" s="64">
        <v>0</v>
      </c>
      <c r="G645" s="64">
        <v>0</v>
      </c>
      <c r="H645" s="64">
        <v>0</v>
      </c>
      <c r="I645" s="64">
        <v>0</v>
      </c>
      <c r="J645" s="64">
        <v>0</v>
      </c>
      <c r="K645" s="64">
        <v>0</v>
      </c>
      <c r="L645" s="64">
        <v>0</v>
      </c>
      <c r="M645" s="64">
        <v>0</v>
      </c>
      <c r="N645" s="64">
        <v>0</v>
      </c>
      <c r="O645" s="64">
        <v>0</v>
      </c>
      <c r="P645" s="64">
        <v>0</v>
      </c>
      <c r="Q645" s="64">
        <v>0</v>
      </c>
      <c r="R645" s="64">
        <v>0</v>
      </c>
      <c r="S645" s="64">
        <v>0</v>
      </c>
      <c r="T645" s="64">
        <v>0</v>
      </c>
    </row>
    <row r="646" spans="1:20" hidden="1" x14ac:dyDescent="0.15">
      <c r="A646" s="52" t="s">
        <v>750</v>
      </c>
      <c r="C646" s="57"/>
      <c r="D646" s="58" t="s">
        <v>103</v>
      </c>
      <c r="E646" s="64">
        <v>0</v>
      </c>
      <c r="F646" s="64">
        <v>0</v>
      </c>
      <c r="G646" s="64">
        <v>0</v>
      </c>
      <c r="H646" s="64">
        <v>0</v>
      </c>
      <c r="I646" s="64">
        <v>0</v>
      </c>
      <c r="J646" s="64">
        <v>0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  <c r="Q646" s="64">
        <v>0</v>
      </c>
      <c r="R646" s="64">
        <v>0</v>
      </c>
      <c r="S646" s="64">
        <v>0</v>
      </c>
      <c r="T646" s="64">
        <v>0</v>
      </c>
    </row>
    <row r="647" spans="1:20" hidden="1" x14ac:dyDescent="0.15">
      <c r="A647" s="52" t="s">
        <v>750</v>
      </c>
      <c r="C647" s="57"/>
      <c r="D647" s="58" t="s">
        <v>104</v>
      </c>
      <c r="E647" s="64">
        <v>0</v>
      </c>
      <c r="F647" s="64">
        <v>0</v>
      </c>
      <c r="G647" s="64">
        <v>0</v>
      </c>
      <c r="H647" s="64">
        <v>0</v>
      </c>
      <c r="I647" s="64">
        <v>0</v>
      </c>
      <c r="J647" s="64">
        <v>0</v>
      </c>
      <c r="K647" s="64">
        <v>0</v>
      </c>
      <c r="L647" s="64">
        <v>0</v>
      </c>
      <c r="M647" s="64">
        <v>0</v>
      </c>
      <c r="N647" s="64">
        <v>0</v>
      </c>
      <c r="O647" s="64">
        <v>0</v>
      </c>
      <c r="P647" s="64">
        <v>0</v>
      </c>
      <c r="Q647" s="64">
        <v>0</v>
      </c>
      <c r="R647" s="64">
        <v>0</v>
      </c>
      <c r="S647" s="64">
        <v>0</v>
      </c>
      <c r="T647" s="64">
        <v>0</v>
      </c>
    </row>
    <row r="648" spans="1:20" hidden="1" x14ac:dyDescent="0.15">
      <c r="A648" s="52" t="s">
        <v>750</v>
      </c>
      <c r="C648" s="57"/>
      <c r="D648" s="58" t="s">
        <v>89</v>
      </c>
      <c r="E648" s="64">
        <v>0</v>
      </c>
      <c r="F648" s="64">
        <v>0</v>
      </c>
      <c r="G648" s="64">
        <v>0</v>
      </c>
      <c r="H648" s="64">
        <v>0</v>
      </c>
      <c r="I648" s="64">
        <v>0</v>
      </c>
      <c r="J648" s="64">
        <v>0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  <c r="Q648" s="64">
        <v>0</v>
      </c>
      <c r="R648" s="64">
        <v>0</v>
      </c>
      <c r="S648" s="64">
        <v>0</v>
      </c>
      <c r="T648" s="64">
        <v>0</v>
      </c>
    </row>
    <row r="649" spans="1:20" hidden="1" x14ac:dyDescent="0.15">
      <c r="A649" s="52" t="s">
        <v>750</v>
      </c>
      <c r="C649" s="57"/>
      <c r="D649" s="58" t="s">
        <v>105</v>
      </c>
      <c r="E649" s="64">
        <v>253290</v>
      </c>
      <c r="F649" s="64">
        <v>319760</v>
      </c>
      <c r="G649" s="64">
        <v>289380</v>
      </c>
      <c r="H649" s="64">
        <v>378840</v>
      </c>
      <c r="I649" s="64">
        <v>358800</v>
      </c>
      <c r="J649" s="64">
        <v>332800</v>
      </c>
      <c r="K649" s="64">
        <v>408800</v>
      </c>
      <c r="L649" s="64">
        <v>425840</v>
      </c>
      <c r="M649" s="64">
        <v>416770</v>
      </c>
      <c r="N649" s="64">
        <v>442430</v>
      </c>
      <c r="O649" s="64">
        <v>465820</v>
      </c>
      <c r="P649" s="64">
        <v>462090</v>
      </c>
      <c r="Q649" s="64">
        <v>501500</v>
      </c>
      <c r="R649" s="64">
        <v>504770</v>
      </c>
      <c r="S649" s="64">
        <v>554740</v>
      </c>
      <c r="T649" s="64">
        <v>617760</v>
      </c>
    </row>
    <row r="650" spans="1:20" hidden="1" x14ac:dyDescent="0.15">
      <c r="A650" s="52" t="s">
        <v>750</v>
      </c>
      <c r="C650" s="57"/>
      <c r="D650" s="58" t="s">
        <v>106</v>
      </c>
      <c r="E650" s="64">
        <v>0</v>
      </c>
      <c r="F650" s="64">
        <v>0</v>
      </c>
      <c r="G650" s="64">
        <v>0</v>
      </c>
      <c r="H650" s="64">
        <v>0</v>
      </c>
      <c r="I650" s="64">
        <v>0</v>
      </c>
      <c r="J650" s="64">
        <v>0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  <c r="Q650" s="64">
        <v>0</v>
      </c>
      <c r="R650" s="64">
        <v>0</v>
      </c>
      <c r="S650" s="64">
        <v>0</v>
      </c>
      <c r="T650" s="64">
        <v>0</v>
      </c>
    </row>
    <row r="651" spans="1:20" hidden="1" x14ac:dyDescent="0.15">
      <c r="A651" s="52" t="s">
        <v>750</v>
      </c>
      <c r="C651" s="57"/>
      <c r="D651" s="58" t="s">
        <v>107</v>
      </c>
      <c r="E651" s="64">
        <v>0</v>
      </c>
      <c r="F651" s="64">
        <v>0</v>
      </c>
      <c r="G651" s="64">
        <v>0</v>
      </c>
      <c r="H651" s="64">
        <v>0</v>
      </c>
      <c r="I651" s="64">
        <v>0</v>
      </c>
      <c r="J651" s="64">
        <v>0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  <c r="Q651" s="64">
        <v>0</v>
      </c>
      <c r="R651" s="64">
        <v>0</v>
      </c>
      <c r="S651" s="64">
        <v>0</v>
      </c>
      <c r="T651" s="64">
        <v>0</v>
      </c>
    </row>
    <row r="652" spans="1:20" hidden="1" x14ac:dyDescent="0.15">
      <c r="A652" s="52" t="s">
        <v>750</v>
      </c>
      <c r="C652" s="57"/>
      <c r="D652" s="58" t="s">
        <v>108</v>
      </c>
      <c r="E652" s="64">
        <v>761520</v>
      </c>
      <c r="F652" s="64">
        <v>2464340</v>
      </c>
      <c r="G652" s="64">
        <v>1926570</v>
      </c>
      <c r="H652" s="64">
        <v>4133439.9999999995</v>
      </c>
      <c r="I652" s="64">
        <v>1626580</v>
      </c>
      <c r="J652" s="64">
        <v>2599050</v>
      </c>
      <c r="K652" s="64">
        <v>3864140</v>
      </c>
      <c r="L652" s="64">
        <v>6894750</v>
      </c>
      <c r="M652" s="64">
        <v>4762500</v>
      </c>
      <c r="N652" s="64">
        <v>6539270</v>
      </c>
      <c r="O652" s="64">
        <v>8992150</v>
      </c>
      <c r="P652" s="64">
        <v>6676530</v>
      </c>
      <c r="Q652" s="64">
        <v>12073890</v>
      </c>
      <c r="R652" s="64">
        <v>9842450</v>
      </c>
      <c r="S652" s="64">
        <v>14489880</v>
      </c>
      <c r="T652" s="64">
        <v>22492740</v>
      </c>
    </row>
    <row r="653" spans="1:20" hidden="1" x14ac:dyDescent="0.15">
      <c r="A653" s="52" t="s">
        <v>750</v>
      </c>
      <c r="C653" s="57"/>
      <c r="D653" s="55" t="s">
        <v>502</v>
      </c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</row>
    <row r="654" spans="1:20" hidden="1" x14ac:dyDescent="0.15">
      <c r="A654" s="52" t="s">
        <v>750</v>
      </c>
      <c r="C654" s="57"/>
      <c r="D654" s="58" t="s">
        <v>94</v>
      </c>
      <c r="E654" s="64">
        <v>0</v>
      </c>
      <c r="F654" s="64">
        <v>0</v>
      </c>
      <c r="G654" s="64">
        <v>0</v>
      </c>
      <c r="H654" s="64">
        <v>0</v>
      </c>
      <c r="I654" s="64">
        <v>0</v>
      </c>
      <c r="J654" s="64">
        <v>0</v>
      </c>
      <c r="K654" s="64">
        <v>0</v>
      </c>
      <c r="L654" s="64">
        <v>0</v>
      </c>
      <c r="M654" s="64">
        <v>0</v>
      </c>
      <c r="N654" s="64">
        <v>0</v>
      </c>
      <c r="O654" s="64">
        <v>0</v>
      </c>
      <c r="P654" s="64">
        <v>0</v>
      </c>
      <c r="Q654" s="64">
        <v>0</v>
      </c>
      <c r="R654" s="64">
        <v>0</v>
      </c>
      <c r="S654" s="64">
        <v>0</v>
      </c>
      <c r="T654" s="64">
        <v>0</v>
      </c>
    </row>
    <row r="655" spans="1:20" hidden="1" x14ac:dyDescent="0.15">
      <c r="A655" s="52" t="s">
        <v>750</v>
      </c>
      <c r="C655" s="57"/>
      <c r="D655" s="58" t="s">
        <v>95</v>
      </c>
      <c r="E655" s="64">
        <v>0</v>
      </c>
      <c r="F655" s="64">
        <v>0</v>
      </c>
      <c r="G655" s="64">
        <v>0</v>
      </c>
      <c r="H655" s="64">
        <v>0</v>
      </c>
      <c r="I655" s="64">
        <v>0</v>
      </c>
      <c r="J655" s="64">
        <v>0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  <c r="Q655" s="64">
        <v>0</v>
      </c>
      <c r="R655" s="64">
        <v>0</v>
      </c>
      <c r="S655" s="64">
        <v>0</v>
      </c>
      <c r="T655" s="64">
        <v>0</v>
      </c>
    </row>
    <row r="656" spans="1:20" hidden="1" x14ac:dyDescent="0.15">
      <c r="A656" s="52" t="s">
        <v>750</v>
      </c>
      <c r="C656" s="57"/>
      <c r="D656" s="58" t="s">
        <v>97</v>
      </c>
      <c r="E656" s="64">
        <v>0</v>
      </c>
      <c r="F656" s="64">
        <v>0</v>
      </c>
      <c r="G656" s="64">
        <v>0</v>
      </c>
      <c r="H656" s="64">
        <v>0</v>
      </c>
      <c r="I656" s="64">
        <v>0</v>
      </c>
      <c r="J656" s="64">
        <v>0</v>
      </c>
      <c r="K656" s="64">
        <v>0</v>
      </c>
      <c r="L656" s="64">
        <v>0</v>
      </c>
      <c r="M656" s="64">
        <v>0</v>
      </c>
      <c r="N656" s="64">
        <v>0</v>
      </c>
      <c r="O656" s="64">
        <v>0</v>
      </c>
      <c r="P656" s="64">
        <v>0</v>
      </c>
      <c r="Q656" s="64">
        <v>0</v>
      </c>
      <c r="R656" s="64">
        <v>0</v>
      </c>
      <c r="S656" s="64">
        <v>0</v>
      </c>
      <c r="T656" s="64">
        <v>0</v>
      </c>
    </row>
    <row r="657" spans="1:20" hidden="1" x14ac:dyDescent="0.15">
      <c r="A657" s="52" t="s">
        <v>750</v>
      </c>
      <c r="C657" s="57"/>
      <c r="D657" s="58" t="s">
        <v>98</v>
      </c>
      <c r="E657" s="64">
        <v>0</v>
      </c>
      <c r="F657" s="64">
        <v>0</v>
      </c>
      <c r="G657" s="64">
        <v>0</v>
      </c>
      <c r="H657" s="64">
        <v>0</v>
      </c>
      <c r="I657" s="64">
        <v>0</v>
      </c>
      <c r="J657" s="64">
        <v>0</v>
      </c>
      <c r="K657" s="64">
        <v>0</v>
      </c>
      <c r="L657" s="64">
        <v>0</v>
      </c>
      <c r="M657" s="64">
        <v>0</v>
      </c>
      <c r="N657" s="64">
        <v>0</v>
      </c>
      <c r="O657" s="64">
        <v>0</v>
      </c>
      <c r="P657" s="64">
        <v>0</v>
      </c>
      <c r="Q657" s="64">
        <v>0</v>
      </c>
      <c r="R657" s="64">
        <v>0</v>
      </c>
      <c r="S657" s="64">
        <v>0</v>
      </c>
      <c r="T657" s="64">
        <v>0</v>
      </c>
    </row>
    <row r="658" spans="1:20" hidden="1" x14ac:dyDescent="0.15">
      <c r="A658" s="52" t="s">
        <v>750</v>
      </c>
      <c r="C658" s="57"/>
      <c r="D658" s="58" t="s">
        <v>99</v>
      </c>
      <c r="E658" s="64">
        <v>0</v>
      </c>
      <c r="F658" s="64">
        <v>0</v>
      </c>
      <c r="G658" s="64">
        <v>0</v>
      </c>
      <c r="H658" s="64">
        <v>0</v>
      </c>
      <c r="I658" s="64">
        <v>0</v>
      </c>
      <c r="J658" s="64">
        <v>0</v>
      </c>
      <c r="K658" s="64">
        <v>0</v>
      </c>
      <c r="L658" s="64">
        <v>0</v>
      </c>
      <c r="M658" s="64">
        <v>0</v>
      </c>
      <c r="N658" s="64">
        <v>0</v>
      </c>
      <c r="O658" s="64">
        <v>0</v>
      </c>
      <c r="P658" s="64">
        <v>0</v>
      </c>
      <c r="Q658" s="64">
        <v>0</v>
      </c>
      <c r="R658" s="64">
        <v>0</v>
      </c>
      <c r="S658" s="64">
        <v>0</v>
      </c>
      <c r="T658" s="64">
        <v>0</v>
      </c>
    </row>
    <row r="659" spans="1:20" hidden="1" x14ac:dyDescent="0.15">
      <c r="A659" s="52" t="s">
        <v>750</v>
      </c>
      <c r="C659" s="57"/>
      <c r="D659" s="58" t="s">
        <v>100</v>
      </c>
      <c r="E659" s="64">
        <v>0</v>
      </c>
      <c r="F659" s="64">
        <v>0</v>
      </c>
      <c r="G659" s="64">
        <v>0</v>
      </c>
      <c r="H659" s="64">
        <v>0</v>
      </c>
      <c r="I659" s="64">
        <v>0</v>
      </c>
      <c r="J659" s="64">
        <v>0</v>
      </c>
      <c r="K659" s="64">
        <v>0</v>
      </c>
      <c r="L659" s="64">
        <v>0</v>
      </c>
      <c r="M659" s="64">
        <v>0</v>
      </c>
      <c r="N659" s="64">
        <v>0</v>
      </c>
      <c r="O659" s="64">
        <v>0</v>
      </c>
      <c r="P659" s="64">
        <v>0</v>
      </c>
      <c r="Q659" s="64">
        <v>0</v>
      </c>
      <c r="R659" s="64">
        <v>0</v>
      </c>
      <c r="S659" s="64">
        <v>0</v>
      </c>
      <c r="T659" s="64">
        <v>0</v>
      </c>
    </row>
    <row r="660" spans="1:20" hidden="1" x14ac:dyDescent="0.15">
      <c r="A660" s="52" t="s">
        <v>750</v>
      </c>
      <c r="C660" s="57"/>
      <c r="D660" s="58" t="s">
        <v>101</v>
      </c>
      <c r="E660" s="64">
        <v>0</v>
      </c>
      <c r="F660" s="64">
        <v>0</v>
      </c>
      <c r="G660" s="64">
        <v>0</v>
      </c>
      <c r="H660" s="64">
        <v>0</v>
      </c>
      <c r="I660" s="64">
        <v>0</v>
      </c>
      <c r="J660" s="64">
        <v>0</v>
      </c>
      <c r="K660" s="64">
        <v>0</v>
      </c>
      <c r="L660" s="64">
        <v>0</v>
      </c>
      <c r="M660" s="64">
        <v>0</v>
      </c>
      <c r="N660" s="64">
        <v>0</v>
      </c>
      <c r="O660" s="64">
        <v>0</v>
      </c>
      <c r="P660" s="64">
        <v>0</v>
      </c>
      <c r="Q660" s="64">
        <v>0</v>
      </c>
      <c r="R660" s="64">
        <v>0</v>
      </c>
      <c r="S660" s="64">
        <v>0</v>
      </c>
      <c r="T660" s="64">
        <v>0</v>
      </c>
    </row>
    <row r="661" spans="1:20" hidden="1" x14ac:dyDescent="0.15">
      <c r="A661" s="52" t="s">
        <v>750</v>
      </c>
      <c r="C661" s="57"/>
      <c r="D661" s="58" t="s">
        <v>102</v>
      </c>
      <c r="E661" s="64">
        <v>0</v>
      </c>
      <c r="F661" s="64">
        <v>0</v>
      </c>
      <c r="G661" s="64">
        <v>0</v>
      </c>
      <c r="H661" s="64">
        <v>0</v>
      </c>
      <c r="I661" s="64">
        <v>0</v>
      </c>
      <c r="J661" s="64">
        <v>0</v>
      </c>
      <c r="K661" s="64">
        <v>0</v>
      </c>
      <c r="L661" s="64">
        <v>0</v>
      </c>
      <c r="M661" s="64">
        <v>0</v>
      </c>
      <c r="N661" s="64">
        <v>0</v>
      </c>
      <c r="O661" s="64">
        <v>0</v>
      </c>
      <c r="P661" s="64">
        <v>0</v>
      </c>
      <c r="Q661" s="64">
        <v>0</v>
      </c>
      <c r="R661" s="64">
        <v>0</v>
      </c>
      <c r="S661" s="64">
        <v>0</v>
      </c>
      <c r="T661" s="64">
        <v>0</v>
      </c>
    </row>
    <row r="662" spans="1:20" hidden="1" x14ac:dyDescent="0.15">
      <c r="A662" s="52" t="s">
        <v>750</v>
      </c>
      <c r="C662" s="57"/>
      <c r="D662" s="58" t="s">
        <v>103</v>
      </c>
      <c r="E662" s="64">
        <v>0</v>
      </c>
      <c r="F662" s="64">
        <v>0</v>
      </c>
      <c r="G662" s="64">
        <v>0</v>
      </c>
      <c r="H662" s="64">
        <v>0</v>
      </c>
      <c r="I662" s="64">
        <v>0</v>
      </c>
      <c r="J662" s="64">
        <v>0</v>
      </c>
      <c r="K662" s="64">
        <v>0</v>
      </c>
      <c r="L662" s="64">
        <v>0</v>
      </c>
      <c r="M662" s="64">
        <v>0</v>
      </c>
      <c r="N662" s="64">
        <v>0</v>
      </c>
      <c r="O662" s="64">
        <v>0</v>
      </c>
      <c r="P662" s="64">
        <v>0</v>
      </c>
      <c r="Q662" s="64">
        <v>0</v>
      </c>
      <c r="R662" s="64">
        <v>0</v>
      </c>
      <c r="S662" s="64">
        <v>0</v>
      </c>
      <c r="T662" s="64">
        <v>0</v>
      </c>
    </row>
    <row r="663" spans="1:20" hidden="1" x14ac:dyDescent="0.15">
      <c r="A663" s="52" t="s">
        <v>750</v>
      </c>
      <c r="C663" s="57"/>
      <c r="D663" s="58" t="s">
        <v>104</v>
      </c>
      <c r="E663" s="64">
        <v>0</v>
      </c>
      <c r="F663" s="64">
        <v>0</v>
      </c>
      <c r="G663" s="64">
        <v>0</v>
      </c>
      <c r="H663" s="64">
        <v>0</v>
      </c>
      <c r="I663" s="64">
        <v>0</v>
      </c>
      <c r="J663" s="64">
        <v>0</v>
      </c>
      <c r="K663" s="64">
        <v>0</v>
      </c>
      <c r="L663" s="64">
        <v>0</v>
      </c>
      <c r="M663" s="64">
        <v>0</v>
      </c>
      <c r="N663" s="64">
        <v>0</v>
      </c>
      <c r="O663" s="64">
        <v>0</v>
      </c>
      <c r="P663" s="64">
        <v>0</v>
      </c>
      <c r="Q663" s="64">
        <v>0</v>
      </c>
      <c r="R663" s="64">
        <v>0</v>
      </c>
      <c r="S663" s="64">
        <v>0</v>
      </c>
      <c r="T663" s="64">
        <v>0</v>
      </c>
    </row>
    <row r="664" spans="1:20" hidden="1" x14ac:dyDescent="0.15">
      <c r="A664" s="52" t="s">
        <v>750</v>
      </c>
      <c r="C664" s="57"/>
      <c r="D664" s="58" t="s">
        <v>89</v>
      </c>
      <c r="E664" s="64">
        <v>0</v>
      </c>
      <c r="F664" s="64">
        <v>0</v>
      </c>
      <c r="G664" s="64">
        <v>0</v>
      </c>
      <c r="H664" s="64">
        <v>0</v>
      </c>
      <c r="I664" s="64">
        <v>0</v>
      </c>
      <c r="J664" s="64">
        <v>0</v>
      </c>
      <c r="K664" s="64">
        <v>0</v>
      </c>
      <c r="L664" s="64">
        <v>0</v>
      </c>
      <c r="M664" s="64">
        <v>0</v>
      </c>
      <c r="N664" s="64">
        <v>0</v>
      </c>
      <c r="O664" s="64">
        <v>0</v>
      </c>
      <c r="P664" s="64">
        <v>0</v>
      </c>
      <c r="Q664" s="64">
        <v>0</v>
      </c>
      <c r="R664" s="64">
        <v>0</v>
      </c>
      <c r="S664" s="64">
        <v>0</v>
      </c>
      <c r="T664" s="64">
        <v>0</v>
      </c>
    </row>
    <row r="665" spans="1:20" hidden="1" x14ac:dyDescent="0.15">
      <c r="A665" s="52" t="s">
        <v>750</v>
      </c>
      <c r="C665" s="57"/>
      <c r="D665" s="58" t="s">
        <v>105</v>
      </c>
      <c r="E665" s="64">
        <v>0</v>
      </c>
      <c r="F665" s="64">
        <v>0</v>
      </c>
      <c r="G665" s="64">
        <v>0</v>
      </c>
      <c r="H665" s="64">
        <v>0</v>
      </c>
      <c r="I665" s="64">
        <v>0</v>
      </c>
      <c r="J665" s="64">
        <v>0</v>
      </c>
      <c r="K665" s="64">
        <v>0</v>
      </c>
      <c r="L665" s="64">
        <v>0</v>
      </c>
      <c r="M665" s="64">
        <v>0</v>
      </c>
      <c r="N665" s="64">
        <v>0</v>
      </c>
      <c r="O665" s="64">
        <v>0</v>
      </c>
      <c r="P665" s="64">
        <v>0</v>
      </c>
      <c r="Q665" s="64">
        <v>0</v>
      </c>
      <c r="R665" s="64">
        <v>0</v>
      </c>
      <c r="S665" s="64">
        <v>0</v>
      </c>
      <c r="T665" s="64">
        <v>0</v>
      </c>
    </row>
    <row r="666" spans="1:20" hidden="1" x14ac:dyDescent="0.15">
      <c r="A666" s="52" t="s">
        <v>750</v>
      </c>
      <c r="C666" s="57"/>
      <c r="D666" s="58" t="s">
        <v>106</v>
      </c>
      <c r="E666" s="64">
        <v>0</v>
      </c>
      <c r="F666" s="64">
        <v>0</v>
      </c>
      <c r="G666" s="64">
        <v>0</v>
      </c>
      <c r="H666" s="64">
        <v>0</v>
      </c>
      <c r="I666" s="64">
        <v>0</v>
      </c>
      <c r="J666" s="64">
        <v>0</v>
      </c>
      <c r="K666" s="64">
        <v>0</v>
      </c>
      <c r="L666" s="64">
        <v>0</v>
      </c>
      <c r="M666" s="64">
        <v>0</v>
      </c>
      <c r="N666" s="64">
        <v>0</v>
      </c>
      <c r="O666" s="64">
        <v>0</v>
      </c>
      <c r="P666" s="64">
        <v>0</v>
      </c>
      <c r="Q666" s="64">
        <v>0</v>
      </c>
      <c r="R666" s="64">
        <v>0</v>
      </c>
      <c r="S666" s="64">
        <v>0</v>
      </c>
      <c r="T666" s="64">
        <v>0</v>
      </c>
    </row>
    <row r="667" spans="1:20" hidden="1" x14ac:dyDescent="0.15">
      <c r="A667" s="52" t="s">
        <v>750</v>
      </c>
      <c r="C667" s="57"/>
      <c r="D667" s="58" t="s">
        <v>107</v>
      </c>
      <c r="E667" s="64">
        <v>0</v>
      </c>
      <c r="F667" s="64">
        <v>0</v>
      </c>
      <c r="G667" s="64">
        <v>0</v>
      </c>
      <c r="H667" s="64">
        <v>0</v>
      </c>
      <c r="I667" s="64">
        <v>0</v>
      </c>
      <c r="J667" s="64">
        <v>0</v>
      </c>
      <c r="K667" s="64">
        <v>0</v>
      </c>
      <c r="L667" s="64">
        <v>0</v>
      </c>
      <c r="M667" s="64">
        <v>0</v>
      </c>
      <c r="N667" s="64">
        <v>0</v>
      </c>
      <c r="O667" s="64">
        <v>0</v>
      </c>
      <c r="P667" s="64">
        <v>0</v>
      </c>
      <c r="Q667" s="64">
        <v>0</v>
      </c>
      <c r="R667" s="64">
        <v>0</v>
      </c>
      <c r="S667" s="64">
        <v>0</v>
      </c>
      <c r="T667" s="64">
        <v>0</v>
      </c>
    </row>
    <row r="668" spans="1:20" hidden="1" x14ac:dyDescent="0.15">
      <c r="A668" s="52" t="s">
        <v>750</v>
      </c>
      <c r="C668" s="57"/>
      <c r="D668" s="58" t="s">
        <v>108</v>
      </c>
      <c r="E668" s="64">
        <v>0</v>
      </c>
      <c r="F668" s="64">
        <v>0</v>
      </c>
      <c r="G668" s="64">
        <v>0</v>
      </c>
      <c r="H668" s="64">
        <v>0</v>
      </c>
      <c r="I668" s="64">
        <v>0</v>
      </c>
      <c r="J668" s="64">
        <v>0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  <c r="Q668" s="64">
        <v>0</v>
      </c>
      <c r="R668" s="64">
        <v>0</v>
      </c>
      <c r="S668" s="64">
        <v>0</v>
      </c>
      <c r="T668" s="64">
        <v>0</v>
      </c>
    </row>
    <row r="669" spans="1:20" hidden="1" x14ac:dyDescent="0.15">
      <c r="A669" s="52" t="s">
        <v>750</v>
      </c>
      <c r="C669" s="57"/>
      <c r="D669" s="55" t="s">
        <v>503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</row>
    <row r="670" spans="1:20" hidden="1" x14ac:dyDescent="0.15">
      <c r="A670" s="52" t="s">
        <v>750</v>
      </c>
      <c r="C670" s="57"/>
      <c r="D670" s="58" t="s">
        <v>94</v>
      </c>
      <c r="E670" s="64">
        <v>0</v>
      </c>
      <c r="F670" s="64">
        <v>0</v>
      </c>
      <c r="G670" s="64">
        <v>0</v>
      </c>
      <c r="H670" s="64">
        <v>0</v>
      </c>
      <c r="I670" s="64">
        <v>0</v>
      </c>
      <c r="J670" s="64">
        <v>0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  <c r="Q670" s="64">
        <v>0</v>
      </c>
      <c r="R670" s="64">
        <v>0</v>
      </c>
      <c r="S670" s="64">
        <v>0</v>
      </c>
      <c r="T670" s="64">
        <v>0</v>
      </c>
    </row>
    <row r="671" spans="1:20" hidden="1" x14ac:dyDescent="0.15">
      <c r="A671" s="52" t="s">
        <v>750</v>
      </c>
      <c r="C671" s="57"/>
      <c r="D671" s="58" t="s">
        <v>95</v>
      </c>
      <c r="E671" s="64">
        <v>0</v>
      </c>
      <c r="F671" s="64">
        <v>0</v>
      </c>
      <c r="G671" s="64">
        <v>0</v>
      </c>
      <c r="H671" s="64">
        <v>0</v>
      </c>
      <c r="I671" s="64">
        <v>0</v>
      </c>
      <c r="J671" s="64">
        <v>0</v>
      </c>
      <c r="K671" s="64">
        <v>0</v>
      </c>
      <c r="L671" s="64">
        <v>0</v>
      </c>
      <c r="M671" s="64">
        <v>0</v>
      </c>
      <c r="N671" s="64">
        <v>0</v>
      </c>
      <c r="O671" s="64">
        <v>0</v>
      </c>
      <c r="P671" s="64">
        <v>0</v>
      </c>
      <c r="Q671" s="64">
        <v>0</v>
      </c>
      <c r="R671" s="64">
        <v>0</v>
      </c>
      <c r="S671" s="64">
        <v>0</v>
      </c>
      <c r="T671" s="64">
        <v>0</v>
      </c>
    </row>
    <row r="672" spans="1:20" hidden="1" x14ac:dyDescent="0.15">
      <c r="A672" s="52" t="s">
        <v>750</v>
      </c>
      <c r="C672" s="57"/>
      <c r="D672" s="58" t="s">
        <v>97</v>
      </c>
      <c r="E672" s="64">
        <v>0</v>
      </c>
      <c r="F672" s="64">
        <v>0</v>
      </c>
      <c r="G672" s="64">
        <v>0</v>
      </c>
      <c r="H672" s="64">
        <v>0</v>
      </c>
      <c r="I672" s="64">
        <v>0</v>
      </c>
      <c r="J672" s="64">
        <v>0</v>
      </c>
      <c r="K672" s="64">
        <v>0</v>
      </c>
      <c r="L672" s="64">
        <v>0</v>
      </c>
      <c r="M672" s="64">
        <v>0</v>
      </c>
      <c r="N672" s="64">
        <v>0</v>
      </c>
      <c r="O672" s="64">
        <v>0</v>
      </c>
      <c r="P672" s="64">
        <v>0</v>
      </c>
      <c r="Q672" s="64">
        <v>0</v>
      </c>
      <c r="R672" s="64">
        <v>0</v>
      </c>
      <c r="S672" s="64">
        <v>0</v>
      </c>
      <c r="T672" s="64">
        <v>0</v>
      </c>
    </row>
    <row r="673" spans="1:20" hidden="1" x14ac:dyDescent="0.15">
      <c r="A673" s="52" t="s">
        <v>750</v>
      </c>
      <c r="C673" s="57"/>
      <c r="D673" s="58" t="s">
        <v>98</v>
      </c>
      <c r="E673" s="64">
        <v>0</v>
      </c>
      <c r="F673" s="64">
        <v>0</v>
      </c>
      <c r="G673" s="64">
        <v>0</v>
      </c>
      <c r="H673" s="64">
        <v>0</v>
      </c>
      <c r="I673" s="64">
        <v>0</v>
      </c>
      <c r="J673" s="64">
        <v>0</v>
      </c>
      <c r="K673" s="64">
        <v>0</v>
      </c>
      <c r="L673" s="64">
        <v>0</v>
      </c>
      <c r="M673" s="64">
        <v>0</v>
      </c>
      <c r="N673" s="64">
        <v>0</v>
      </c>
      <c r="O673" s="64">
        <v>0</v>
      </c>
      <c r="P673" s="64">
        <v>0</v>
      </c>
      <c r="Q673" s="64">
        <v>0</v>
      </c>
      <c r="R673" s="64">
        <v>0</v>
      </c>
      <c r="S673" s="64">
        <v>0</v>
      </c>
      <c r="T673" s="64">
        <v>0</v>
      </c>
    </row>
    <row r="674" spans="1:20" hidden="1" x14ac:dyDescent="0.15">
      <c r="A674" s="52" t="s">
        <v>750</v>
      </c>
      <c r="C674" s="57"/>
      <c r="D674" s="58" t="s">
        <v>99</v>
      </c>
      <c r="E674" s="64">
        <v>0</v>
      </c>
      <c r="F674" s="64">
        <v>0</v>
      </c>
      <c r="G674" s="64">
        <v>0</v>
      </c>
      <c r="H674" s="64">
        <v>0</v>
      </c>
      <c r="I674" s="64">
        <v>0</v>
      </c>
      <c r="J674" s="64">
        <v>0</v>
      </c>
      <c r="K674" s="64">
        <v>0</v>
      </c>
      <c r="L674" s="64">
        <v>0</v>
      </c>
      <c r="M674" s="64">
        <v>0</v>
      </c>
      <c r="N674" s="64">
        <v>0</v>
      </c>
      <c r="O674" s="64">
        <v>0</v>
      </c>
      <c r="P674" s="64">
        <v>0</v>
      </c>
      <c r="Q674" s="64">
        <v>0</v>
      </c>
      <c r="R674" s="64">
        <v>0</v>
      </c>
      <c r="S674" s="64">
        <v>0</v>
      </c>
      <c r="T674" s="64">
        <v>0</v>
      </c>
    </row>
    <row r="675" spans="1:20" hidden="1" x14ac:dyDescent="0.15">
      <c r="A675" s="52" t="s">
        <v>750</v>
      </c>
      <c r="C675" s="57"/>
      <c r="D675" s="58" t="s">
        <v>100</v>
      </c>
      <c r="E675" s="64">
        <v>0</v>
      </c>
      <c r="F675" s="64">
        <v>0</v>
      </c>
      <c r="G675" s="64">
        <v>0</v>
      </c>
      <c r="H675" s="64">
        <v>0</v>
      </c>
      <c r="I675" s="64">
        <v>0</v>
      </c>
      <c r="J675" s="64">
        <v>0</v>
      </c>
      <c r="K675" s="64">
        <v>0</v>
      </c>
      <c r="L675" s="64">
        <v>0</v>
      </c>
      <c r="M675" s="64">
        <v>0</v>
      </c>
      <c r="N675" s="64">
        <v>0</v>
      </c>
      <c r="O675" s="64">
        <v>0</v>
      </c>
      <c r="P675" s="64">
        <v>0</v>
      </c>
      <c r="Q675" s="64">
        <v>0</v>
      </c>
      <c r="R675" s="64">
        <v>0</v>
      </c>
      <c r="S675" s="64">
        <v>0</v>
      </c>
      <c r="T675" s="64">
        <v>0</v>
      </c>
    </row>
    <row r="676" spans="1:20" hidden="1" x14ac:dyDescent="0.15">
      <c r="A676" s="52" t="s">
        <v>750</v>
      </c>
      <c r="C676" s="57"/>
      <c r="D676" s="58" t="s">
        <v>101</v>
      </c>
      <c r="E676" s="64">
        <v>0</v>
      </c>
      <c r="F676" s="64">
        <v>0</v>
      </c>
      <c r="G676" s="64">
        <v>0</v>
      </c>
      <c r="H676" s="64">
        <v>0</v>
      </c>
      <c r="I676" s="64">
        <v>0</v>
      </c>
      <c r="J676" s="64">
        <v>0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  <c r="Q676" s="64">
        <v>0</v>
      </c>
      <c r="R676" s="64">
        <v>0</v>
      </c>
      <c r="S676" s="64">
        <v>0</v>
      </c>
      <c r="T676" s="64">
        <v>0</v>
      </c>
    </row>
    <row r="677" spans="1:20" hidden="1" x14ac:dyDescent="0.15">
      <c r="A677" s="52" t="s">
        <v>750</v>
      </c>
      <c r="C677" s="57"/>
      <c r="D677" s="58" t="s">
        <v>102</v>
      </c>
      <c r="E677" s="64">
        <v>0</v>
      </c>
      <c r="F677" s="64">
        <v>0</v>
      </c>
      <c r="G677" s="64">
        <v>0</v>
      </c>
      <c r="H677" s="64">
        <v>0</v>
      </c>
      <c r="I677" s="64">
        <v>0</v>
      </c>
      <c r="J677" s="64">
        <v>0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  <c r="Q677" s="64">
        <v>0</v>
      </c>
      <c r="R677" s="64">
        <v>0</v>
      </c>
      <c r="S677" s="64">
        <v>0</v>
      </c>
      <c r="T677" s="64">
        <v>0</v>
      </c>
    </row>
    <row r="678" spans="1:20" hidden="1" x14ac:dyDescent="0.15">
      <c r="A678" s="52" t="s">
        <v>750</v>
      </c>
      <c r="C678" s="57"/>
      <c r="D678" s="58" t="s">
        <v>103</v>
      </c>
      <c r="E678" s="64">
        <v>0</v>
      </c>
      <c r="F678" s="64">
        <v>0</v>
      </c>
      <c r="G678" s="64">
        <v>0</v>
      </c>
      <c r="H678" s="64">
        <v>0</v>
      </c>
      <c r="I678" s="64">
        <v>0</v>
      </c>
      <c r="J678" s="64">
        <v>0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  <c r="Q678" s="64">
        <v>0</v>
      </c>
      <c r="R678" s="64">
        <v>0</v>
      </c>
      <c r="S678" s="64">
        <v>0</v>
      </c>
      <c r="T678" s="64">
        <v>0</v>
      </c>
    </row>
    <row r="679" spans="1:20" hidden="1" x14ac:dyDescent="0.15">
      <c r="A679" s="52" t="s">
        <v>750</v>
      </c>
      <c r="C679" s="57"/>
      <c r="D679" s="58" t="s">
        <v>104</v>
      </c>
      <c r="E679" s="64">
        <v>0</v>
      </c>
      <c r="F679" s="64">
        <v>0</v>
      </c>
      <c r="G679" s="64">
        <v>0</v>
      </c>
      <c r="H679" s="64">
        <v>0</v>
      </c>
      <c r="I679" s="64">
        <v>0</v>
      </c>
      <c r="J679" s="64">
        <v>0</v>
      </c>
      <c r="K679" s="64">
        <v>0</v>
      </c>
      <c r="L679" s="64">
        <v>0</v>
      </c>
      <c r="M679" s="64">
        <v>0</v>
      </c>
      <c r="N679" s="64">
        <v>0</v>
      </c>
      <c r="O679" s="64">
        <v>0</v>
      </c>
      <c r="P679" s="64">
        <v>0</v>
      </c>
      <c r="Q679" s="64">
        <v>0</v>
      </c>
      <c r="R679" s="64">
        <v>0</v>
      </c>
      <c r="S679" s="64">
        <v>0</v>
      </c>
      <c r="T679" s="64">
        <v>0</v>
      </c>
    </row>
    <row r="680" spans="1:20" hidden="1" x14ac:dyDescent="0.15">
      <c r="A680" s="52" t="s">
        <v>750</v>
      </c>
      <c r="C680" s="57"/>
      <c r="D680" s="58" t="s">
        <v>89</v>
      </c>
      <c r="E680" s="64">
        <v>0</v>
      </c>
      <c r="F680" s="64">
        <v>0</v>
      </c>
      <c r="G680" s="64">
        <v>0</v>
      </c>
      <c r="H680" s="64">
        <v>0</v>
      </c>
      <c r="I680" s="64">
        <v>0</v>
      </c>
      <c r="J680" s="64">
        <v>0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  <c r="Q680" s="64">
        <v>0</v>
      </c>
      <c r="R680" s="64">
        <v>0</v>
      </c>
      <c r="S680" s="64">
        <v>0</v>
      </c>
      <c r="T680" s="64">
        <v>0</v>
      </c>
    </row>
    <row r="681" spans="1:20" hidden="1" x14ac:dyDescent="0.15">
      <c r="A681" s="52" t="s">
        <v>750</v>
      </c>
      <c r="C681" s="57"/>
      <c r="D681" s="58" t="s">
        <v>105</v>
      </c>
      <c r="E681" s="64">
        <v>0</v>
      </c>
      <c r="F681" s="64">
        <v>0</v>
      </c>
      <c r="G681" s="64">
        <v>0</v>
      </c>
      <c r="H681" s="64">
        <v>0</v>
      </c>
      <c r="I681" s="64">
        <v>0</v>
      </c>
      <c r="J681" s="64">
        <v>0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  <c r="Q681" s="64">
        <v>0</v>
      </c>
      <c r="R681" s="64">
        <v>0</v>
      </c>
      <c r="S681" s="64">
        <v>0</v>
      </c>
      <c r="T681" s="64">
        <v>0</v>
      </c>
    </row>
    <row r="682" spans="1:20" hidden="1" x14ac:dyDescent="0.15">
      <c r="A682" s="52" t="s">
        <v>750</v>
      </c>
      <c r="C682" s="57"/>
      <c r="D682" s="58" t="s">
        <v>106</v>
      </c>
      <c r="E682" s="64">
        <v>0</v>
      </c>
      <c r="F682" s="64">
        <v>0</v>
      </c>
      <c r="G682" s="64">
        <v>0</v>
      </c>
      <c r="H682" s="64">
        <v>0</v>
      </c>
      <c r="I682" s="64">
        <v>0</v>
      </c>
      <c r="J682" s="64">
        <v>0</v>
      </c>
      <c r="K682" s="64">
        <v>0</v>
      </c>
      <c r="L682" s="64">
        <v>0</v>
      </c>
      <c r="M682" s="64">
        <v>0</v>
      </c>
      <c r="N682" s="64">
        <v>0</v>
      </c>
      <c r="O682" s="64">
        <v>0</v>
      </c>
      <c r="P682" s="64">
        <v>0</v>
      </c>
      <c r="Q682" s="64">
        <v>0</v>
      </c>
      <c r="R682" s="64">
        <v>0</v>
      </c>
      <c r="S682" s="64">
        <v>0</v>
      </c>
      <c r="T682" s="64">
        <v>0</v>
      </c>
    </row>
    <row r="683" spans="1:20" hidden="1" x14ac:dyDescent="0.15">
      <c r="A683" s="52" t="s">
        <v>750</v>
      </c>
      <c r="C683" s="57"/>
      <c r="D683" s="58" t="s">
        <v>107</v>
      </c>
      <c r="E683" s="64">
        <v>0</v>
      </c>
      <c r="F683" s="64">
        <v>0</v>
      </c>
      <c r="G683" s="64">
        <v>0</v>
      </c>
      <c r="H683" s="64">
        <v>0</v>
      </c>
      <c r="I683" s="64">
        <v>0</v>
      </c>
      <c r="J683" s="64">
        <v>0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  <c r="Q683" s="64">
        <v>0</v>
      </c>
      <c r="R683" s="64">
        <v>0</v>
      </c>
      <c r="S683" s="64">
        <v>0</v>
      </c>
      <c r="T683" s="64">
        <v>0</v>
      </c>
    </row>
    <row r="684" spans="1:20" hidden="1" x14ac:dyDescent="0.15">
      <c r="A684" s="52" t="s">
        <v>750</v>
      </c>
      <c r="C684" s="57"/>
      <c r="D684" s="58" t="s">
        <v>108</v>
      </c>
      <c r="E684" s="64">
        <v>0</v>
      </c>
      <c r="F684" s="64">
        <v>0</v>
      </c>
      <c r="G684" s="64">
        <v>0</v>
      </c>
      <c r="H684" s="64">
        <v>0</v>
      </c>
      <c r="I684" s="64">
        <v>0</v>
      </c>
      <c r="J684" s="64">
        <v>0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  <c r="Q684" s="64">
        <v>0</v>
      </c>
      <c r="R684" s="64">
        <v>0</v>
      </c>
      <c r="S684" s="64">
        <v>0</v>
      </c>
      <c r="T684" s="64">
        <v>0</v>
      </c>
    </row>
    <row r="685" spans="1:20" hidden="1" x14ac:dyDescent="0.15">
      <c r="A685" s="52" t="s">
        <v>750</v>
      </c>
      <c r="C685" s="57"/>
      <c r="D685" s="55" t="s">
        <v>504</v>
      </c>
      <c r="E685" s="69">
        <v>20152040</v>
      </c>
      <c r="F685" s="69">
        <v>18868300</v>
      </c>
      <c r="G685" s="69">
        <v>19190650</v>
      </c>
      <c r="H685" s="69">
        <v>16981880</v>
      </c>
      <c r="I685" s="69">
        <v>12295510</v>
      </c>
      <c r="J685" s="69">
        <v>16162600</v>
      </c>
      <c r="K685" s="69">
        <v>13134510</v>
      </c>
      <c r="L685" s="69">
        <v>18742930</v>
      </c>
      <c r="M685" s="69">
        <v>15086820</v>
      </c>
      <c r="N685" s="69">
        <v>14934670</v>
      </c>
      <c r="O685" s="69">
        <v>19726040</v>
      </c>
      <c r="P685" s="69">
        <v>15982370</v>
      </c>
      <c r="Q685" s="69">
        <v>22260940</v>
      </c>
      <c r="R685" s="69">
        <v>18363530</v>
      </c>
      <c r="S685" s="69">
        <v>23100670</v>
      </c>
      <c r="T685" s="69">
        <v>30292520</v>
      </c>
    </row>
    <row r="686" spans="1:20" hidden="1" x14ac:dyDescent="0.15">
      <c r="A686" s="52" t="s">
        <v>750</v>
      </c>
      <c r="C686" s="55" t="s">
        <v>505</v>
      </c>
      <c r="D686" s="56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</row>
    <row r="687" spans="1:20" hidden="1" x14ac:dyDescent="0.15">
      <c r="A687" s="52" t="s">
        <v>750</v>
      </c>
      <c r="C687" s="57"/>
      <c r="D687" s="55" t="s">
        <v>506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</row>
    <row r="688" spans="1:20" hidden="1" x14ac:dyDescent="0.15">
      <c r="A688" s="52" t="s">
        <v>750</v>
      </c>
      <c r="C688" s="57"/>
      <c r="D688" s="58" t="s">
        <v>507</v>
      </c>
      <c r="E688" s="70">
        <v>0</v>
      </c>
      <c r="F688" s="70">
        <v>0</v>
      </c>
      <c r="G688" s="70">
        <v>0</v>
      </c>
      <c r="H688" s="70">
        <v>0</v>
      </c>
      <c r="I688" s="70">
        <v>0</v>
      </c>
      <c r="J688" s="70">
        <v>0</v>
      </c>
      <c r="K688" s="70">
        <v>0</v>
      </c>
      <c r="L688" s="70">
        <v>0</v>
      </c>
      <c r="M688" s="70">
        <v>0</v>
      </c>
      <c r="N688" s="70">
        <v>0</v>
      </c>
      <c r="O688" s="70">
        <v>0</v>
      </c>
      <c r="P688" s="70">
        <v>0</v>
      </c>
      <c r="Q688" s="70">
        <v>0</v>
      </c>
      <c r="R688" s="70">
        <v>0</v>
      </c>
      <c r="S688" s="70">
        <v>0</v>
      </c>
      <c r="T688" s="70">
        <v>0</v>
      </c>
    </row>
    <row r="689" spans="1:20" hidden="1" x14ac:dyDescent="0.15">
      <c r="A689" s="52" t="s">
        <v>750</v>
      </c>
      <c r="C689" s="57"/>
      <c r="D689" s="58" t="s">
        <v>508</v>
      </c>
      <c r="E689" s="70">
        <v>612.84146590445084</v>
      </c>
      <c r="F689" s="70">
        <v>465.17251939567171</v>
      </c>
      <c r="G689" s="70">
        <v>504.62688852592896</v>
      </c>
      <c r="H689" s="70">
        <v>287.88383013474891</v>
      </c>
      <c r="I689" s="70">
        <v>180.00663536137199</v>
      </c>
      <c r="J689" s="70">
        <v>320.78909759085343</v>
      </c>
      <c r="K689" s="70">
        <v>108.57645977950183</v>
      </c>
      <c r="L689" s="70">
        <v>237.20345038791342</v>
      </c>
      <c r="M689" s="70">
        <v>156.94671294405879</v>
      </c>
      <c r="N689" s="70">
        <v>66.910984075132703</v>
      </c>
      <c r="O689" s="70">
        <v>180.57931808901591</v>
      </c>
      <c r="P689" s="70">
        <v>108.15843201306656</v>
      </c>
      <c r="Q689" s="70">
        <v>152.25704369130258</v>
      </c>
      <c r="R689" s="70">
        <v>67.826663944467128</v>
      </c>
      <c r="S689" s="70">
        <v>68.889853001224992</v>
      </c>
      <c r="T689" s="70">
        <v>24.906084115965701</v>
      </c>
    </row>
    <row r="690" spans="1:20" hidden="1" x14ac:dyDescent="0.15">
      <c r="A690" s="52" t="s">
        <v>750</v>
      </c>
      <c r="C690" s="57"/>
      <c r="D690" s="58" t="s">
        <v>509</v>
      </c>
      <c r="E690" s="70">
        <v>172.62862392813392</v>
      </c>
      <c r="F690" s="70">
        <v>172.62862392813392</v>
      </c>
      <c r="G690" s="70">
        <v>172.62862392813392</v>
      </c>
      <c r="H690" s="70">
        <v>172.62862392813392</v>
      </c>
      <c r="I690" s="70">
        <v>172.62862392813392</v>
      </c>
      <c r="J690" s="70">
        <v>172.62862392813392</v>
      </c>
      <c r="K690" s="70">
        <v>172.62862392813392</v>
      </c>
      <c r="L690" s="70">
        <v>172.62862392813392</v>
      </c>
      <c r="M690" s="70">
        <v>172.62862392813392</v>
      </c>
      <c r="N690" s="70">
        <v>172.62862392813392</v>
      </c>
      <c r="O690" s="70">
        <v>172.62862392813392</v>
      </c>
      <c r="P690" s="70">
        <v>172.62862392813392</v>
      </c>
      <c r="Q690" s="70">
        <v>172.62862392813392</v>
      </c>
      <c r="R690" s="70">
        <v>172.62862392813392</v>
      </c>
      <c r="S690" s="70">
        <v>172.62862392813392</v>
      </c>
      <c r="T690" s="70">
        <v>172.62862392813392</v>
      </c>
    </row>
    <row r="691" spans="1:20" hidden="1" x14ac:dyDescent="0.15">
      <c r="A691" s="52" t="s">
        <v>750</v>
      </c>
      <c r="C691" s="57"/>
      <c r="D691" s="58" t="s">
        <v>510</v>
      </c>
      <c r="E691" s="70">
        <v>14.39822376480196</v>
      </c>
      <c r="F691" s="70">
        <v>14.392609228256431</v>
      </c>
      <c r="G691" s="70">
        <v>14.390057166190282</v>
      </c>
      <c r="H691" s="70">
        <v>14.388015516537362</v>
      </c>
      <c r="I691" s="70">
        <v>14.376786443446305</v>
      </c>
      <c r="J691" s="70">
        <v>14.373723968966925</v>
      </c>
      <c r="K691" s="70">
        <v>14.381380155165374</v>
      </c>
      <c r="L691" s="70">
        <v>14.372703144140466</v>
      </c>
      <c r="M691" s="70">
        <v>14.377807268272765</v>
      </c>
      <c r="N691" s="70">
        <v>14.349224173131891</v>
      </c>
      <c r="O691" s="70">
        <v>14.374744793793385</v>
      </c>
      <c r="P691" s="70">
        <v>14.366578195181706</v>
      </c>
      <c r="Q691" s="70">
        <v>14.365557370355248</v>
      </c>
      <c r="R691" s="70">
        <v>14.361984483462638</v>
      </c>
      <c r="S691" s="70">
        <v>14.35381788485096</v>
      </c>
      <c r="T691" s="70">
        <v>14.266026949775419</v>
      </c>
    </row>
    <row r="692" spans="1:20" hidden="1" x14ac:dyDescent="0.15">
      <c r="A692" s="52" t="s">
        <v>750</v>
      </c>
      <c r="C692" s="57"/>
      <c r="D692" s="58" t="s">
        <v>511</v>
      </c>
      <c r="E692" s="70">
        <v>116.26276031033075</v>
      </c>
      <c r="F692" s="70">
        <v>116.26276031033075</v>
      </c>
      <c r="G692" s="70">
        <v>116.26276031033075</v>
      </c>
      <c r="H692" s="70">
        <v>116.26276031033075</v>
      </c>
      <c r="I692" s="70">
        <v>116.26276031033075</v>
      </c>
      <c r="J692" s="70">
        <v>116.26276031033075</v>
      </c>
      <c r="K692" s="70">
        <v>116.26276031033075</v>
      </c>
      <c r="L692" s="70">
        <v>116.26276031033075</v>
      </c>
      <c r="M692" s="70">
        <v>116.26276031033075</v>
      </c>
      <c r="N692" s="70">
        <v>116.26276031033075</v>
      </c>
      <c r="O692" s="70">
        <v>116.26276031033075</v>
      </c>
      <c r="P692" s="70">
        <v>116.26276031033075</v>
      </c>
      <c r="Q692" s="70">
        <v>116.26276031033075</v>
      </c>
      <c r="R692" s="70">
        <v>116.26276031033075</v>
      </c>
      <c r="S692" s="70">
        <v>116.26276031033075</v>
      </c>
      <c r="T692" s="70">
        <v>116.26276031033075</v>
      </c>
    </row>
    <row r="693" spans="1:20" hidden="1" x14ac:dyDescent="0.15">
      <c r="A693" s="52" t="s">
        <v>750</v>
      </c>
      <c r="C693" s="57"/>
      <c r="D693" s="58" t="s">
        <v>512</v>
      </c>
      <c r="E693" s="70">
        <v>0</v>
      </c>
      <c r="F693" s="70">
        <v>0</v>
      </c>
      <c r="G693" s="70">
        <v>0</v>
      </c>
      <c r="H693" s="70">
        <v>0</v>
      </c>
      <c r="I693" s="70">
        <v>0</v>
      </c>
      <c r="J693" s="70">
        <v>0</v>
      </c>
      <c r="K693" s="70">
        <v>0</v>
      </c>
      <c r="L693" s="70">
        <v>0</v>
      </c>
      <c r="M693" s="70">
        <v>0</v>
      </c>
      <c r="N693" s="70">
        <v>0</v>
      </c>
      <c r="O693" s="70">
        <v>0</v>
      </c>
      <c r="P693" s="70">
        <v>0</v>
      </c>
      <c r="Q693" s="70">
        <v>0</v>
      </c>
      <c r="R693" s="70">
        <v>0</v>
      </c>
      <c r="S693" s="70">
        <v>0</v>
      </c>
      <c r="T693" s="70">
        <v>0</v>
      </c>
    </row>
    <row r="694" spans="1:20" hidden="1" x14ac:dyDescent="0.15">
      <c r="A694" s="52" t="s">
        <v>750</v>
      </c>
      <c r="C694" s="57"/>
      <c r="D694" s="58" t="s">
        <v>513</v>
      </c>
      <c r="E694" s="70">
        <v>62.46784401796652</v>
      </c>
      <c r="F694" s="70">
        <v>58.911800734993875</v>
      </c>
      <c r="G694" s="70">
        <v>63.303389138423846</v>
      </c>
      <c r="H694" s="70">
        <v>55.813086974275215</v>
      </c>
      <c r="I694" s="70">
        <v>52.829216006533279</v>
      </c>
      <c r="J694" s="70">
        <v>59.105247039608003</v>
      </c>
      <c r="K694" s="70">
        <v>53.631073907717436</v>
      </c>
      <c r="L694" s="70">
        <v>55.924867292772561</v>
      </c>
      <c r="M694" s="70">
        <v>58.475908534095552</v>
      </c>
      <c r="N694" s="70">
        <v>50.920273581053493</v>
      </c>
      <c r="O694" s="70">
        <v>56.031033074724377</v>
      </c>
      <c r="P694" s="70">
        <v>55.745202123315636</v>
      </c>
      <c r="Q694" s="70">
        <v>56.506227031441405</v>
      </c>
      <c r="R694" s="70">
        <v>56.260718660677824</v>
      </c>
      <c r="S694" s="70">
        <v>59.787668436096368</v>
      </c>
      <c r="T694" s="70">
        <v>62.440792160065335</v>
      </c>
    </row>
    <row r="695" spans="1:20" hidden="1" x14ac:dyDescent="0.15">
      <c r="A695" s="52" t="s">
        <v>750</v>
      </c>
      <c r="C695" s="57"/>
      <c r="D695" s="58" t="s">
        <v>514</v>
      </c>
      <c r="E695" s="70">
        <v>3.0920783993466721</v>
      </c>
      <c r="F695" s="70">
        <v>2.2345855451204573</v>
      </c>
      <c r="G695" s="70">
        <v>2.2667415271539402</v>
      </c>
      <c r="H695" s="70">
        <v>1.4710085749285422</v>
      </c>
      <c r="I695" s="70">
        <v>1.092282564311964</v>
      </c>
      <c r="J695" s="70">
        <v>1.6700694160881993</v>
      </c>
      <c r="K695" s="70">
        <v>0.63903634136382192</v>
      </c>
      <c r="L695" s="70">
        <v>1.2158023683135974</v>
      </c>
      <c r="M695" s="70">
        <v>1.1315843201306657</v>
      </c>
      <c r="N695" s="70">
        <v>0.52317272356063704</v>
      </c>
      <c r="O695" s="70">
        <v>1.004491629236423</v>
      </c>
      <c r="P695" s="70">
        <v>0.86463862801143321</v>
      </c>
      <c r="Q695" s="70">
        <v>1.0264393630053084</v>
      </c>
      <c r="R695" s="70">
        <v>0.78858717844017967</v>
      </c>
      <c r="S695" s="70">
        <v>0.89015924867292773</v>
      </c>
      <c r="T695" s="70">
        <v>1.0749285422621477</v>
      </c>
    </row>
    <row r="696" spans="1:20" hidden="1" x14ac:dyDescent="0.15">
      <c r="A696" s="52" t="s">
        <v>750</v>
      </c>
      <c r="C696" s="57"/>
      <c r="D696" s="58" t="s">
        <v>515</v>
      </c>
      <c r="E696" s="70">
        <v>0</v>
      </c>
      <c r="F696" s="70">
        <v>0</v>
      </c>
      <c r="G696" s="70">
        <v>0</v>
      </c>
      <c r="H696" s="70">
        <v>0</v>
      </c>
      <c r="I696" s="70">
        <v>0</v>
      </c>
      <c r="J696" s="70">
        <v>0</v>
      </c>
      <c r="K696" s="70">
        <v>0</v>
      </c>
      <c r="L696" s="70">
        <v>0</v>
      </c>
      <c r="M696" s="70">
        <v>0</v>
      </c>
      <c r="N696" s="70">
        <v>0</v>
      </c>
      <c r="O696" s="70">
        <v>0</v>
      </c>
      <c r="P696" s="70">
        <v>0</v>
      </c>
      <c r="Q696" s="70">
        <v>0</v>
      </c>
      <c r="R696" s="70">
        <v>0</v>
      </c>
      <c r="S696" s="70">
        <v>0</v>
      </c>
      <c r="T696" s="70">
        <v>0</v>
      </c>
    </row>
    <row r="697" spans="1:20" hidden="1" x14ac:dyDescent="0.15">
      <c r="A697" s="52" t="s">
        <v>750</v>
      </c>
      <c r="C697" s="57"/>
      <c r="D697" s="58" t="s">
        <v>516</v>
      </c>
      <c r="E697" s="70">
        <v>0</v>
      </c>
      <c r="F697" s="70">
        <v>0</v>
      </c>
      <c r="G697" s="70">
        <v>0</v>
      </c>
      <c r="H697" s="70">
        <v>0</v>
      </c>
      <c r="I697" s="70">
        <v>0</v>
      </c>
      <c r="J697" s="70">
        <v>0</v>
      </c>
      <c r="K697" s="70">
        <v>0</v>
      </c>
      <c r="L697" s="70">
        <v>0</v>
      </c>
      <c r="M697" s="70">
        <v>0</v>
      </c>
      <c r="N697" s="70">
        <v>0</v>
      </c>
      <c r="O697" s="70">
        <v>0</v>
      </c>
      <c r="P697" s="70">
        <v>0</v>
      </c>
      <c r="Q697" s="70">
        <v>0</v>
      </c>
      <c r="R697" s="70">
        <v>0</v>
      </c>
      <c r="S697" s="70">
        <v>0</v>
      </c>
      <c r="T697" s="70">
        <v>0</v>
      </c>
    </row>
    <row r="698" spans="1:20" hidden="1" x14ac:dyDescent="0.15">
      <c r="A698" s="52" t="s">
        <v>750</v>
      </c>
      <c r="C698" s="57"/>
      <c r="D698" s="58" t="s">
        <v>517</v>
      </c>
      <c r="E698" s="70">
        <v>0</v>
      </c>
      <c r="F698" s="70">
        <v>0</v>
      </c>
      <c r="G698" s="70">
        <v>0</v>
      </c>
      <c r="H698" s="70">
        <v>0</v>
      </c>
      <c r="I698" s="70">
        <v>0</v>
      </c>
      <c r="J698" s="70">
        <v>0</v>
      </c>
      <c r="K698" s="70">
        <v>0</v>
      </c>
      <c r="L698" s="70">
        <v>0</v>
      </c>
      <c r="M698" s="70">
        <v>0</v>
      </c>
      <c r="N698" s="70">
        <v>0</v>
      </c>
      <c r="O698" s="70">
        <v>0</v>
      </c>
      <c r="P698" s="70">
        <v>0</v>
      </c>
      <c r="Q698" s="70">
        <v>0</v>
      </c>
      <c r="R698" s="70">
        <v>0</v>
      </c>
      <c r="S698" s="70">
        <v>0</v>
      </c>
      <c r="T698" s="70">
        <v>0</v>
      </c>
    </row>
    <row r="699" spans="1:20" hidden="1" x14ac:dyDescent="0.15">
      <c r="A699" s="52" t="s">
        <v>750</v>
      </c>
      <c r="C699" s="57"/>
      <c r="D699" s="58" t="s">
        <v>518</v>
      </c>
      <c r="E699" s="70">
        <v>0</v>
      </c>
      <c r="F699" s="70">
        <v>0</v>
      </c>
      <c r="G699" s="70">
        <v>0</v>
      </c>
      <c r="H699" s="70">
        <v>0</v>
      </c>
      <c r="I699" s="70">
        <v>0</v>
      </c>
      <c r="J699" s="70">
        <v>0</v>
      </c>
      <c r="K699" s="70">
        <v>0</v>
      </c>
      <c r="L699" s="70">
        <v>0</v>
      </c>
      <c r="M699" s="70">
        <v>0</v>
      </c>
      <c r="N699" s="70">
        <v>0</v>
      </c>
      <c r="O699" s="70">
        <v>0</v>
      </c>
      <c r="P699" s="70">
        <v>0</v>
      </c>
      <c r="Q699" s="70">
        <v>0</v>
      </c>
      <c r="R699" s="70">
        <v>0</v>
      </c>
      <c r="S699" s="70">
        <v>0</v>
      </c>
      <c r="T699" s="70">
        <v>0</v>
      </c>
    </row>
    <row r="700" spans="1:20" hidden="1" x14ac:dyDescent="0.15">
      <c r="A700" s="52" t="s">
        <v>750</v>
      </c>
      <c r="C700" s="57"/>
      <c r="D700" s="58" t="s">
        <v>519</v>
      </c>
      <c r="E700" s="70">
        <v>8.024703960800327</v>
      </c>
      <c r="F700" s="70">
        <v>7.675071457737852</v>
      </c>
      <c r="G700" s="70">
        <v>7.7011024908125769</v>
      </c>
      <c r="H700" s="70">
        <v>7.352490812576562</v>
      </c>
      <c r="I700" s="70">
        <v>7.3586157615353205</v>
      </c>
      <c r="J700" s="70">
        <v>7.4709064924458959</v>
      </c>
      <c r="K700" s="70">
        <v>7.0518579011841567</v>
      </c>
      <c r="L700" s="70">
        <v>7.1381175990200081</v>
      </c>
      <c r="M700" s="70">
        <v>7.1416904859126173</v>
      </c>
      <c r="N700" s="70">
        <v>6.9160881992650065</v>
      </c>
      <c r="O700" s="70">
        <v>6.9900979991833401</v>
      </c>
      <c r="P700" s="70">
        <v>6.9553899550837075</v>
      </c>
      <c r="Q700" s="70">
        <v>6.9130257247856264</v>
      </c>
      <c r="R700" s="70">
        <v>6.7971621069824417</v>
      </c>
      <c r="S700" s="70">
        <v>6.693037974683544</v>
      </c>
      <c r="T700" s="70">
        <v>6.531747652102899</v>
      </c>
    </row>
    <row r="701" spans="1:20" hidden="1" x14ac:dyDescent="0.15">
      <c r="A701" s="52" t="s">
        <v>750</v>
      </c>
      <c r="C701" s="57"/>
      <c r="D701" s="58" t="s">
        <v>520</v>
      </c>
      <c r="E701" s="70">
        <v>0</v>
      </c>
      <c r="F701" s="70">
        <v>0</v>
      </c>
      <c r="G701" s="70">
        <v>0</v>
      </c>
      <c r="H701" s="70">
        <v>0</v>
      </c>
      <c r="I701" s="70">
        <v>0</v>
      </c>
      <c r="J701" s="70">
        <v>0</v>
      </c>
      <c r="K701" s="70">
        <v>0</v>
      </c>
      <c r="L701" s="70">
        <v>0</v>
      </c>
      <c r="M701" s="70">
        <v>0</v>
      </c>
      <c r="N701" s="70">
        <v>0</v>
      </c>
      <c r="O701" s="70">
        <v>0</v>
      </c>
      <c r="P701" s="70">
        <v>0</v>
      </c>
      <c r="Q701" s="70">
        <v>0</v>
      </c>
      <c r="R701" s="70">
        <v>0</v>
      </c>
      <c r="S701" s="70">
        <v>0</v>
      </c>
      <c r="T701" s="70">
        <v>0</v>
      </c>
    </row>
    <row r="702" spans="1:20" hidden="1" x14ac:dyDescent="0.15">
      <c r="A702" s="52" t="s">
        <v>750</v>
      </c>
      <c r="C702" s="57"/>
      <c r="D702" s="58" t="s">
        <v>108</v>
      </c>
      <c r="E702" s="70">
        <v>989.71672111065743</v>
      </c>
      <c r="F702" s="70">
        <v>837.27848101265818</v>
      </c>
      <c r="G702" s="70">
        <v>881.1800734993875</v>
      </c>
      <c r="H702" s="70">
        <v>655.79981625153118</v>
      </c>
      <c r="I702" s="70">
        <v>544.55543078807682</v>
      </c>
      <c r="J702" s="70">
        <v>692.30042874642709</v>
      </c>
      <c r="K702" s="70">
        <v>473.17119232339729</v>
      </c>
      <c r="L702" s="70">
        <v>604.74581461821151</v>
      </c>
      <c r="M702" s="70">
        <v>526.96559820334835</v>
      </c>
      <c r="N702" s="70">
        <v>428.51163740302167</v>
      </c>
      <c r="O702" s="70">
        <v>547.8710698244181</v>
      </c>
      <c r="P702" s="70">
        <v>474.98213556553696</v>
      </c>
      <c r="Q702" s="70">
        <v>519.95967741935488</v>
      </c>
      <c r="R702" s="70">
        <v>434.92650061249492</v>
      </c>
      <c r="S702" s="70">
        <v>439.50541037158024</v>
      </c>
      <c r="T702" s="70">
        <v>398.11045324622296</v>
      </c>
    </row>
    <row r="703" spans="1:20" hidden="1" x14ac:dyDescent="0.15">
      <c r="A703" s="52" t="s">
        <v>750</v>
      </c>
      <c r="C703" s="57"/>
      <c r="D703" s="55" t="s">
        <v>521</v>
      </c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idden="1" x14ac:dyDescent="0.15">
      <c r="A704" s="52" t="s">
        <v>750</v>
      </c>
      <c r="C704" s="57"/>
      <c r="D704" s="58" t="s">
        <v>522</v>
      </c>
      <c r="E704" s="70">
        <v>7.903225806451613</v>
      </c>
      <c r="F704" s="70">
        <v>91.424050632911388</v>
      </c>
      <c r="G704" s="70">
        <v>65.526235198040013</v>
      </c>
      <c r="H704" s="70">
        <v>173.60249081257655</v>
      </c>
      <c r="I704" s="70">
        <v>46.671600653327886</v>
      </c>
      <c r="J704" s="70">
        <v>97.63474887709269</v>
      </c>
      <c r="K704" s="70">
        <v>158.32686810943241</v>
      </c>
      <c r="L704" s="70">
        <v>312.14322172315229</v>
      </c>
      <c r="M704" s="70">
        <v>203.77398938342179</v>
      </c>
      <c r="N704" s="70">
        <v>293.15281747652102</v>
      </c>
      <c r="O704" s="70">
        <v>417.15649244589628</v>
      </c>
      <c r="P704" s="70">
        <v>299.15475704369129</v>
      </c>
      <c r="Q704" s="70">
        <v>572.63168640261335</v>
      </c>
      <c r="R704" s="70">
        <v>458.56931400571659</v>
      </c>
      <c r="S704" s="70">
        <v>693.22937933850551</v>
      </c>
      <c r="T704" s="70">
        <v>1098.4881584320131</v>
      </c>
    </row>
    <row r="705" spans="1:20" hidden="1" x14ac:dyDescent="0.15">
      <c r="A705" s="52" t="s">
        <v>750</v>
      </c>
      <c r="C705" s="57"/>
      <c r="D705" s="58" t="s">
        <v>523</v>
      </c>
      <c r="E705" s="70">
        <v>0</v>
      </c>
      <c r="F705" s="70">
        <v>0</v>
      </c>
      <c r="G705" s="70">
        <v>0</v>
      </c>
      <c r="H705" s="70">
        <v>0</v>
      </c>
      <c r="I705" s="70">
        <v>0</v>
      </c>
      <c r="J705" s="70">
        <v>0</v>
      </c>
      <c r="K705" s="70">
        <v>0</v>
      </c>
      <c r="L705" s="70">
        <v>0</v>
      </c>
      <c r="M705" s="70">
        <v>0</v>
      </c>
      <c r="N705" s="70">
        <v>0</v>
      </c>
      <c r="O705" s="70">
        <v>0</v>
      </c>
      <c r="P705" s="70">
        <v>0</v>
      </c>
      <c r="Q705" s="70">
        <v>0</v>
      </c>
      <c r="R705" s="70">
        <v>0</v>
      </c>
      <c r="S705" s="70">
        <v>0</v>
      </c>
      <c r="T705" s="70">
        <v>0</v>
      </c>
    </row>
    <row r="706" spans="1:20" hidden="1" x14ac:dyDescent="0.15">
      <c r="A706" s="52" t="s">
        <v>750</v>
      </c>
      <c r="C706" s="57"/>
      <c r="D706" s="58" t="s">
        <v>524</v>
      </c>
      <c r="E706" s="70">
        <v>0</v>
      </c>
      <c r="F706" s="70">
        <v>0</v>
      </c>
      <c r="G706" s="70">
        <v>0</v>
      </c>
      <c r="H706" s="70">
        <v>0</v>
      </c>
      <c r="I706" s="70">
        <v>0</v>
      </c>
      <c r="J706" s="70">
        <v>0</v>
      </c>
      <c r="K706" s="70">
        <v>0</v>
      </c>
      <c r="L706" s="70">
        <v>0</v>
      </c>
      <c r="M706" s="70">
        <v>0</v>
      </c>
      <c r="N706" s="70">
        <v>0</v>
      </c>
      <c r="O706" s="70">
        <v>0</v>
      </c>
      <c r="P706" s="70">
        <v>0</v>
      </c>
      <c r="Q706" s="70">
        <v>0</v>
      </c>
      <c r="R706" s="70">
        <v>0</v>
      </c>
      <c r="S706" s="70">
        <v>0</v>
      </c>
      <c r="T706" s="70">
        <v>0</v>
      </c>
    </row>
    <row r="707" spans="1:20" hidden="1" x14ac:dyDescent="0.15">
      <c r="A707" s="52" t="s">
        <v>750</v>
      </c>
      <c r="C707" s="57"/>
      <c r="D707" s="58" t="s">
        <v>525</v>
      </c>
      <c r="E707" s="70">
        <v>0</v>
      </c>
      <c r="F707" s="70">
        <v>0</v>
      </c>
      <c r="G707" s="70">
        <v>0</v>
      </c>
      <c r="H707" s="70">
        <v>0</v>
      </c>
      <c r="I707" s="70">
        <v>0</v>
      </c>
      <c r="J707" s="70">
        <v>0</v>
      </c>
      <c r="K707" s="70">
        <v>0</v>
      </c>
      <c r="L707" s="70">
        <v>0</v>
      </c>
      <c r="M707" s="70">
        <v>0</v>
      </c>
      <c r="N707" s="70">
        <v>0</v>
      </c>
      <c r="O707" s="70">
        <v>0</v>
      </c>
      <c r="P707" s="70">
        <v>0</v>
      </c>
      <c r="Q707" s="70">
        <v>0</v>
      </c>
      <c r="R707" s="70">
        <v>0</v>
      </c>
      <c r="S707" s="70">
        <v>0</v>
      </c>
      <c r="T707" s="70">
        <v>0</v>
      </c>
    </row>
    <row r="708" spans="1:20" hidden="1" x14ac:dyDescent="0.15">
      <c r="A708" s="52" t="s">
        <v>750</v>
      </c>
      <c r="C708" s="57"/>
      <c r="D708" s="58" t="s">
        <v>526</v>
      </c>
      <c r="E708" s="70">
        <v>18.037464271131075</v>
      </c>
      <c r="F708" s="70">
        <v>18.037464271131075</v>
      </c>
      <c r="G708" s="70">
        <v>18.037464271131075</v>
      </c>
      <c r="H708" s="70">
        <v>18.037464271131075</v>
      </c>
      <c r="I708" s="70">
        <v>18.037464271131075</v>
      </c>
      <c r="J708" s="70">
        <v>18.037464271131075</v>
      </c>
      <c r="K708" s="70">
        <v>18.037464271131075</v>
      </c>
      <c r="L708" s="70">
        <v>18.037464271131075</v>
      </c>
      <c r="M708" s="70">
        <v>18.037464271131075</v>
      </c>
      <c r="N708" s="70">
        <v>18.037464271131075</v>
      </c>
      <c r="O708" s="70">
        <v>18.037464271131075</v>
      </c>
      <c r="P708" s="70">
        <v>18.037464271131075</v>
      </c>
      <c r="Q708" s="70">
        <v>18.037464271131075</v>
      </c>
      <c r="R708" s="70">
        <v>18.037464271131075</v>
      </c>
      <c r="S708" s="70">
        <v>18.037464271131075</v>
      </c>
      <c r="T708" s="70">
        <v>18.037464271131075</v>
      </c>
    </row>
    <row r="709" spans="1:20" hidden="1" x14ac:dyDescent="0.15">
      <c r="A709" s="52" t="s">
        <v>750</v>
      </c>
      <c r="C709" s="57"/>
      <c r="D709" s="58" t="s">
        <v>527</v>
      </c>
      <c r="E709" s="70">
        <v>0</v>
      </c>
      <c r="F709" s="70">
        <v>0</v>
      </c>
      <c r="G709" s="70">
        <v>0</v>
      </c>
      <c r="H709" s="70">
        <v>0</v>
      </c>
      <c r="I709" s="70">
        <v>0</v>
      </c>
      <c r="J709" s="70">
        <v>0</v>
      </c>
      <c r="K709" s="70">
        <v>0</v>
      </c>
      <c r="L709" s="70">
        <v>0</v>
      </c>
      <c r="M709" s="70">
        <v>0</v>
      </c>
      <c r="N709" s="70">
        <v>0</v>
      </c>
      <c r="O709" s="70">
        <v>0</v>
      </c>
      <c r="P709" s="70">
        <v>0</v>
      </c>
      <c r="Q709" s="70">
        <v>0</v>
      </c>
      <c r="R709" s="70">
        <v>0</v>
      </c>
      <c r="S709" s="70">
        <v>0</v>
      </c>
      <c r="T709" s="70">
        <v>0</v>
      </c>
    </row>
    <row r="710" spans="1:20" hidden="1" x14ac:dyDescent="0.15">
      <c r="A710" s="52" t="s">
        <v>750</v>
      </c>
      <c r="C710" s="57"/>
      <c r="D710" s="58" t="s">
        <v>528</v>
      </c>
      <c r="E710" s="70">
        <v>0</v>
      </c>
      <c r="F710" s="70">
        <v>0</v>
      </c>
      <c r="G710" s="70">
        <v>0</v>
      </c>
      <c r="H710" s="70">
        <v>0</v>
      </c>
      <c r="I710" s="70">
        <v>0</v>
      </c>
      <c r="J710" s="70">
        <v>0</v>
      </c>
      <c r="K710" s="70">
        <v>0</v>
      </c>
      <c r="L710" s="70">
        <v>0</v>
      </c>
      <c r="M710" s="70">
        <v>0</v>
      </c>
      <c r="N710" s="70">
        <v>0</v>
      </c>
      <c r="O710" s="70">
        <v>0</v>
      </c>
      <c r="P710" s="70">
        <v>0</v>
      </c>
      <c r="Q710" s="70">
        <v>0</v>
      </c>
      <c r="R710" s="70">
        <v>0</v>
      </c>
      <c r="S710" s="70">
        <v>0</v>
      </c>
      <c r="T710" s="70">
        <v>0</v>
      </c>
    </row>
    <row r="711" spans="1:20" hidden="1" x14ac:dyDescent="0.15">
      <c r="A711" s="52" t="s">
        <v>750</v>
      </c>
      <c r="C711" s="57"/>
      <c r="D711" s="58" t="s">
        <v>529</v>
      </c>
      <c r="E711" s="70">
        <v>0</v>
      </c>
      <c r="F711" s="70">
        <v>0</v>
      </c>
      <c r="G711" s="70">
        <v>0</v>
      </c>
      <c r="H711" s="70">
        <v>0</v>
      </c>
      <c r="I711" s="70">
        <v>0</v>
      </c>
      <c r="J711" s="70">
        <v>0</v>
      </c>
      <c r="K711" s="70">
        <v>0</v>
      </c>
      <c r="L711" s="70">
        <v>0</v>
      </c>
      <c r="M711" s="70">
        <v>0</v>
      </c>
      <c r="N711" s="70">
        <v>0</v>
      </c>
      <c r="O711" s="70">
        <v>0</v>
      </c>
      <c r="P711" s="70">
        <v>0</v>
      </c>
      <c r="Q711" s="70">
        <v>0</v>
      </c>
      <c r="R711" s="70">
        <v>0</v>
      </c>
      <c r="S711" s="70">
        <v>0</v>
      </c>
      <c r="T711" s="70">
        <v>0</v>
      </c>
    </row>
    <row r="712" spans="1:20" hidden="1" x14ac:dyDescent="0.15">
      <c r="A712" s="52" t="s">
        <v>750</v>
      </c>
      <c r="C712" s="57"/>
      <c r="D712" s="58" t="s">
        <v>530</v>
      </c>
      <c r="E712" s="70">
        <v>0</v>
      </c>
      <c r="F712" s="70">
        <v>0</v>
      </c>
      <c r="G712" s="70">
        <v>0</v>
      </c>
      <c r="H712" s="70">
        <v>0</v>
      </c>
      <c r="I712" s="70">
        <v>0</v>
      </c>
      <c r="J712" s="70">
        <v>0</v>
      </c>
      <c r="K712" s="70">
        <v>0</v>
      </c>
      <c r="L712" s="70">
        <v>0</v>
      </c>
      <c r="M712" s="70">
        <v>0</v>
      </c>
      <c r="N712" s="70">
        <v>0</v>
      </c>
      <c r="O712" s="70">
        <v>0</v>
      </c>
      <c r="P712" s="70">
        <v>0</v>
      </c>
      <c r="Q712" s="70">
        <v>0</v>
      </c>
      <c r="R712" s="70">
        <v>0</v>
      </c>
      <c r="S712" s="70">
        <v>0</v>
      </c>
      <c r="T712" s="70">
        <v>0</v>
      </c>
    </row>
    <row r="713" spans="1:20" hidden="1" x14ac:dyDescent="0.15">
      <c r="A713" s="52" t="s">
        <v>750</v>
      </c>
      <c r="C713" s="57"/>
      <c r="D713" s="58" t="s">
        <v>531</v>
      </c>
      <c r="E713" s="70">
        <v>0</v>
      </c>
      <c r="F713" s="70">
        <v>0</v>
      </c>
      <c r="G713" s="70">
        <v>0</v>
      </c>
      <c r="H713" s="70">
        <v>0</v>
      </c>
      <c r="I713" s="70">
        <v>0</v>
      </c>
      <c r="J713" s="70">
        <v>0</v>
      </c>
      <c r="K713" s="70">
        <v>0</v>
      </c>
      <c r="L713" s="70">
        <v>0</v>
      </c>
      <c r="M713" s="70">
        <v>0</v>
      </c>
      <c r="N713" s="70">
        <v>0</v>
      </c>
      <c r="O713" s="70">
        <v>0</v>
      </c>
      <c r="P713" s="70">
        <v>0</v>
      </c>
      <c r="Q713" s="70">
        <v>0</v>
      </c>
      <c r="R713" s="70">
        <v>0</v>
      </c>
      <c r="S713" s="70">
        <v>0</v>
      </c>
      <c r="T713" s="70">
        <v>0</v>
      </c>
    </row>
    <row r="714" spans="1:20" hidden="1" x14ac:dyDescent="0.15">
      <c r="A714" s="52" t="s">
        <v>750</v>
      </c>
      <c r="C714" s="57"/>
      <c r="D714" s="58" t="s">
        <v>532</v>
      </c>
      <c r="E714" s="70">
        <v>0</v>
      </c>
      <c r="F714" s="70">
        <v>0</v>
      </c>
      <c r="G714" s="70">
        <v>0</v>
      </c>
      <c r="H714" s="70">
        <v>0</v>
      </c>
      <c r="I714" s="70">
        <v>0</v>
      </c>
      <c r="J714" s="70">
        <v>0</v>
      </c>
      <c r="K714" s="70">
        <v>0</v>
      </c>
      <c r="L714" s="70">
        <v>0</v>
      </c>
      <c r="M714" s="70">
        <v>0</v>
      </c>
      <c r="N714" s="70">
        <v>0</v>
      </c>
      <c r="O714" s="70">
        <v>0</v>
      </c>
      <c r="P714" s="70">
        <v>0</v>
      </c>
      <c r="Q714" s="70">
        <v>0</v>
      </c>
      <c r="R714" s="70">
        <v>0</v>
      </c>
      <c r="S714" s="70">
        <v>0</v>
      </c>
      <c r="T714" s="70">
        <v>0</v>
      </c>
    </row>
    <row r="715" spans="1:20" hidden="1" x14ac:dyDescent="0.15">
      <c r="A715" s="52" t="s">
        <v>750</v>
      </c>
      <c r="C715" s="57"/>
      <c r="D715" s="58" t="s">
        <v>533</v>
      </c>
      <c r="E715" s="70">
        <v>12.928236014699877</v>
      </c>
      <c r="F715" s="70">
        <v>16.320947325438954</v>
      </c>
      <c r="G715" s="70">
        <v>14.770314414046549</v>
      </c>
      <c r="H715" s="70">
        <v>19.336463862801143</v>
      </c>
      <c r="I715" s="70">
        <v>18.313597386688443</v>
      </c>
      <c r="J715" s="70">
        <v>16.986525112290732</v>
      </c>
      <c r="K715" s="70">
        <v>20.865659452837892</v>
      </c>
      <c r="L715" s="70">
        <v>21.735402204981625</v>
      </c>
      <c r="M715" s="70">
        <v>21.272458146182114</v>
      </c>
      <c r="N715" s="70">
        <v>22.582176398530013</v>
      </c>
      <c r="O715" s="70">
        <v>23.776031033074723</v>
      </c>
      <c r="P715" s="70">
        <v>23.585647202939974</v>
      </c>
      <c r="Q715" s="70">
        <v>25.59718252347897</v>
      </c>
      <c r="R715" s="70">
        <v>25.764087382605144</v>
      </c>
      <c r="S715" s="70">
        <v>28.314618211514905</v>
      </c>
      <c r="T715" s="70">
        <v>31.53123723968967</v>
      </c>
    </row>
    <row r="716" spans="1:20" hidden="1" x14ac:dyDescent="0.15">
      <c r="A716" s="52" t="s">
        <v>750</v>
      </c>
      <c r="C716" s="57"/>
      <c r="D716" s="58" t="s">
        <v>534</v>
      </c>
      <c r="E716" s="70">
        <v>0</v>
      </c>
      <c r="F716" s="70">
        <v>0</v>
      </c>
      <c r="G716" s="70">
        <v>0</v>
      </c>
      <c r="H716" s="70">
        <v>0</v>
      </c>
      <c r="I716" s="70">
        <v>0</v>
      </c>
      <c r="J716" s="70">
        <v>0</v>
      </c>
      <c r="K716" s="70">
        <v>0</v>
      </c>
      <c r="L716" s="70">
        <v>0</v>
      </c>
      <c r="M716" s="70">
        <v>0</v>
      </c>
      <c r="N716" s="70">
        <v>0</v>
      </c>
      <c r="O716" s="70">
        <v>0</v>
      </c>
      <c r="P716" s="70">
        <v>0</v>
      </c>
      <c r="Q716" s="70">
        <v>0</v>
      </c>
      <c r="R716" s="70">
        <v>0</v>
      </c>
      <c r="S716" s="70">
        <v>0</v>
      </c>
      <c r="T716" s="70">
        <v>0</v>
      </c>
    </row>
    <row r="717" spans="1:20" hidden="1" x14ac:dyDescent="0.15">
      <c r="A717" s="52" t="s">
        <v>750</v>
      </c>
      <c r="C717" s="57"/>
      <c r="D717" s="58" t="s">
        <v>535</v>
      </c>
      <c r="E717" s="70">
        <v>0</v>
      </c>
      <c r="F717" s="70">
        <v>0</v>
      </c>
      <c r="G717" s="70">
        <v>0</v>
      </c>
      <c r="H717" s="70">
        <v>0</v>
      </c>
      <c r="I717" s="70">
        <v>0</v>
      </c>
      <c r="J717" s="70">
        <v>0</v>
      </c>
      <c r="K717" s="70">
        <v>0</v>
      </c>
      <c r="L717" s="70">
        <v>0</v>
      </c>
      <c r="M717" s="70">
        <v>0</v>
      </c>
      <c r="N717" s="70">
        <v>0</v>
      </c>
      <c r="O717" s="70">
        <v>0</v>
      </c>
      <c r="P717" s="70">
        <v>0</v>
      </c>
      <c r="Q717" s="70">
        <v>0</v>
      </c>
      <c r="R717" s="70">
        <v>0</v>
      </c>
      <c r="S717" s="70">
        <v>0</v>
      </c>
      <c r="T717" s="70">
        <v>0</v>
      </c>
    </row>
    <row r="718" spans="1:20" hidden="1" x14ac:dyDescent="0.15">
      <c r="A718" s="52" t="s">
        <v>750</v>
      </c>
      <c r="C718" s="57"/>
      <c r="D718" s="58" t="s">
        <v>108</v>
      </c>
      <c r="E718" s="70">
        <v>38.868926092282564</v>
      </c>
      <c r="F718" s="70">
        <v>125.78297264189464</v>
      </c>
      <c r="G718" s="70">
        <v>98.334524295630871</v>
      </c>
      <c r="H718" s="70">
        <v>210.97590853409554</v>
      </c>
      <c r="I718" s="70">
        <v>83.022662311147414</v>
      </c>
      <c r="J718" s="70">
        <v>132.6587382605145</v>
      </c>
      <c r="K718" s="70">
        <v>197.23050224581462</v>
      </c>
      <c r="L718" s="70">
        <v>351.91659861167824</v>
      </c>
      <c r="M718" s="70">
        <v>243.083911800735</v>
      </c>
      <c r="N718" s="70">
        <v>333.77245814618209</v>
      </c>
      <c r="O718" s="70">
        <v>458.9704981625153</v>
      </c>
      <c r="P718" s="70">
        <v>340.77837893017556</v>
      </c>
      <c r="Q718" s="70">
        <v>616.26633319722339</v>
      </c>
      <c r="R718" s="70">
        <v>502.37086565945282</v>
      </c>
      <c r="S718" s="70">
        <v>739.58146182115149</v>
      </c>
      <c r="T718" s="70">
        <v>1148.057370355247</v>
      </c>
    </row>
    <row r="719" spans="1:20" hidden="1" x14ac:dyDescent="0.15">
      <c r="A719" s="52" t="s">
        <v>750</v>
      </c>
      <c r="C719" s="57"/>
      <c r="D719" s="55" t="s">
        <v>536</v>
      </c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idden="1" x14ac:dyDescent="0.15">
      <c r="A720" s="52" t="s">
        <v>750</v>
      </c>
      <c r="C720" s="57"/>
      <c r="D720" s="58" t="s">
        <v>94</v>
      </c>
      <c r="E720" s="70">
        <v>0</v>
      </c>
      <c r="F720" s="70">
        <v>0</v>
      </c>
      <c r="G720" s="70">
        <v>0</v>
      </c>
      <c r="H720" s="70">
        <v>0</v>
      </c>
      <c r="I720" s="70">
        <v>0</v>
      </c>
      <c r="J720" s="70">
        <v>0</v>
      </c>
      <c r="K720" s="70">
        <v>0</v>
      </c>
      <c r="L720" s="70">
        <v>0</v>
      </c>
      <c r="M720" s="70">
        <v>0</v>
      </c>
      <c r="N720" s="70">
        <v>0</v>
      </c>
      <c r="O720" s="70">
        <v>0</v>
      </c>
      <c r="P720" s="70">
        <v>0</v>
      </c>
      <c r="Q720" s="70">
        <v>0</v>
      </c>
      <c r="R720" s="70">
        <v>0</v>
      </c>
      <c r="S720" s="70">
        <v>0</v>
      </c>
      <c r="T720" s="70">
        <v>0</v>
      </c>
    </row>
    <row r="721" spans="1:20" hidden="1" x14ac:dyDescent="0.15">
      <c r="A721" s="52" t="s">
        <v>750</v>
      </c>
      <c r="C721" s="57"/>
      <c r="D721" s="58" t="s">
        <v>95</v>
      </c>
      <c r="E721" s="70">
        <v>0</v>
      </c>
      <c r="F721" s="70">
        <v>0</v>
      </c>
      <c r="G721" s="70">
        <v>0</v>
      </c>
      <c r="H721" s="70">
        <v>0</v>
      </c>
      <c r="I721" s="70">
        <v>0</v>
      </c>
      <c r="J721" s="70">
        <v>0</v>
      </c>
      <c r="K721" s="70">
        <v>0</v>
      </c>
      <c r="L721" s="70">
        <v>0</v>
      </c>
      <c r="M721" s="70">
        <v>0</v>
      </c>
      <c r="N721" s="70">
        <v>0</v>
      </c>
      <c r="O721" s="70">
        <v>0</v>
      </c>
      <c r="P721" s="70">
        <v>0</v>
      </c>
      <c r="Q721" s="70">
        <v>0</v>
      </c>
      <c r="R721" s="70">
        <v>0</v>
      </c>
      <c r="S721" s="70">
        <v>0</v>
      </c>
      <c r="T721" s="70">
        <v>0</v>
      </c>
    </row>
    <row r="722" spans="1:20" hidden="1" x14ac:dyDescent="0.15">
      <c r="A722" s="52" t="s">
        <v>750</v>
      </c>
      <c r="C722" s="57"/>
      <c r="D722" s="58" t="s">
        <v>97</v>
      </c>
      <c r="E722" s="70">
        <v>0</v>
      </c>
      <c r="F722" s="70">
        <v>0</v>
      </c>
      <c r="G722" s="70">
        <v>0</v>
      </c>
      <c r="H722" s="70">
        <v>0</v>
      </c>
      <c r="I722" s="70">
        <v>0</v>
      </c>
      <c r="J722" s="70">
        <v>0</v>
      </c>
      <c r="K722" s="70">
        <v>0</v>
      </c>
      <c r="L722" s="70">
        <v>0</v>
      </c>
      <c r="M722" s="70">
        <v>0</v>
      </c>
      <c r="N722" s="70">
        <v>0</v>
      </c>
      <c r="O722" s="70">
        <v>0</v>
      </c>
      <c r="P722" s="70">
        <v>0</v>
      </c>
      <c r="Q722" s="70">
        <v>0</v>
      </c>
      <c r="R722" s="70">
        <v>0</v>
      </c>
      <c r="S722" s="70">
        <v>0</v>
      </c>
      <c r="T722" s="70">
        <v>0</v>
      </c>
    </row>
    <row r="723" spans="1:20" hidden="1" x14ac:dyDescent="0.15">
      <c r="A723" s="52" t="s">
        <v>750</v>
      </c>
      <c r="C723" s="57"/>
      <c r="D723" s="58" t="s">
        <v>98</v>
      </c>
      <c r="E723" s="70">
        <v>0</v>
      </c>
      <c r="F723" s="70">
        <v>0</v>
      </c>
      <c r="G723" s="70">
        <v>0</v>
      </c>
      <c r="H723" s="70">
        <v>0</v>
      </c>
      <c r="I723" s="70">
        <v>0</v>
      </c>
      <c r="J723" s="70">
        <v>0</v>
      </c>
      <c r="K723" s="70">
        <v>0</v>
      </c>
      <c r="L723" s="70">
        <v>0</v>
      </c>
      <c r="M723" s="70">
        <v>0</v>
      </c>
      <c r="N723" s="70">
        <v>0</v>
      </c>
      <c r="O723" s="70">
        <v>0</v>
      </c>
      <c r="P723" s="70">
        <v>0</v>
      </c>
      <c r="Q723" s="70">
        <v>0</v>
      </c>
      <c r="R723" s="70">
        <v>0</v>
      </c>
      <c r="S723" s="70">
        <v>0</v>
      </c>
      <c r="T723" s="70">
        <v>0</v>
      </c>
    </row>
    <row r="724" spans="1:20" hidden="1" x14ac:dyDescent="0.15">
      <c r="A724" s="52" t="s">
        <v>750</v>
      </c>
      <c r="C724" s="57"/>
      <c r="D724" s="58" t="s">
        <v>99</v>
      </c>
      <c r="E724" s="70">
        <v>0</v>
      </c>
      <c r="F724" s="70">
        <v>0</v>
      </c>
      <c r="G724" s="70">
        <v>0</v>
      </c>
      <c r="H724" s="70">
        <v>0</v>
      </c>
      <c r="I724" s="70">
        <v>0</v>
      </c>
      <c r="J724" s="70">
        <v>0</v>
      </c>
      <c r="K724" s="70">
        <v>0</v>
      </c>
      <c r="L724" s="70">
        <v>0</v>
      </c>
      <c r="M724" s="70">
        <v>0</v>
      </c>
      <c r="N724" s="70">
        <v>0</v>
      </c>
      <c r="O724" s="70">
        <v>0</v>
      </c>
      <c r="P724" s="70">
        <v>0</v>
      </c>
      <c r="Q724" s="70">
        <v>0</v>
      </c>
      <c r="R724" s="70">
        <v>0</v>
      </c>
      <c r="S724" s="70">
        <v>0</v>
      </c>
      <c r="T724" s="70">
        <v>0</v>
      </c>
    </row>
    <row r="725" spans="1:20" hidden="1" x14ac:dyDescent="0.15">
      <c r="A725" s="52" t="s">
        <v>750</v>
      </c>
      <c r="C725" s="57"/>
      <c r="D725" s="58" t="s">
        <v>100</v>
      </c>
      <c r="E725" s="70">
        <v>0</v>
      </c>
      <c r="F725" s="70">
        <v>0</v>
      </c>
      <c r="G725" s="70">
        <v>0</v>
      </c>
      <c r="H725" s="70">
        <v>0</v>
      </c>
      <c r="I725" s="70">
        <v>0</v>
      </c>
      <c r="J725" s="70">
        <v>0</v>
      </c>
      <c r="K725" s="70">
        <v>0</v>
      </c>
      <c r="L725" s="70">
        <v>0</v>
      </c>
      <c r="M725" s="70">
        <v>0</v>
      </c>
      <c r="N725" s="70">
        <v>0</v>
      </c>
      <c r="O725" s="70">
        <v>0</v>
      </c>
      <c r="P725" s="70">
        <v>0</v>
      </c>
      <c r="Q725" s="70">
        <v>0</v>
      </c>
      <c r="R725" s="70">
        <v>0</v>
      </c>
      <c r="S725" s="70">
        <v>0</v>
      </c>
      <c r="T725" s="70">
        <v>0</v>
      </c>
    </row>
    <row r="726" spans="1:20" hidden="1" x14ac:dyDescent="0.15">
      <c r="A726" s="52" t="s">
        <v>750</v>
      </c>
      <c r="C726" s="57"/>
      <c r="D726" s="58" t="s">
        <v>101</v>
      </c>
      <c r="E726" s="70">
        <v>0</v>
      </c>
      <c r="F726" s="70">
        <v>0</v>
      </c>
      <c r="G726" s="70">
        <v>0</v>
      </c>
      <c r="H726" s="70">
        <v>0</v>
      </c>
      <c r="I726" s="70">
        <v>0</v>
      </c>
      <c r="J726" s="70">
        <v>0</v>
      </c>
      <c r="K726" s="70">
        <v>0</v>
      </c>
      <c r="L726" s="70">
        <v>0</v>
      </c>
      <c r="M726" s="70">
        <v>0</v>
      </c>
      <c r="N726" s="70">
        <v>0</v>
      </c>
      <c r="O726" s="70">
        <v>0</v>
      </c>
      <c r="P726" s="70">
        <v>0</v>
      </c>
      <c r="Q726" s="70">
        <v>0</v>
      </c>
      <c r="R726" s="70">
        <v>0</v>
      </c>
      <c r="S726" s="70">
        <v>0</v>
      </c>
      <c r="T726" s="70">
        <v>0</v>
      </c>
    </row>
    <row r="727" spans="1:20" hidden="1" x14ac:dyDescent="0.15">
      <c r="A727" s="52" t="s">
        <v>750</v>
      </c>
      <c r="C727" s="57"/>
      <c r="D727" s="58" t="s">
        <v>102</v>
      </c>
      <c r="E727" s="70">
        <v>0</v>
      </c>
      <c r="F727" s="70">
        <v>0</v>
      </c>
      <c r="G727" s="70">
        <v>0</v>
      </c>
      <c r="H727" s="70">
        <v>0</v>
      </c>
      <c r="I727" s="70">
        <v>0</v>
      </c>
      <c r="J727" s="70">
        <v>0</v>
      </c>
      <c r="K727" s="70">
        <v>0</v>
      </c>
      <c r="L727" s="70">
        <v>0</v>
      </c>
      <c r="M727" s="70">
        <v>0</v>
      </c>
      <c r="N727" s="70">
        <v>0</v>
      </c>
      <c r="O727" s="70">
        <v>0</v>
      </c>
      <c r="P727" s="70">
        <v>0</v>
      </c>
      <c r="Q727" s="70">
        <v>0</v>
      </c>
      <c r="R727" s="70">
        <v>0</v>
      </c>
      <c r="S727" s="70">
        <v>0</v>
      </c>
      <c r="T727" s="70">
        <v>0</v>
      </c>
    </row>
    <row r="728" spans="1:20" hidden="1" x14ac:dyDescent="0.15">
      <c r="A728" s="52" t="s">
        <v>750</v>
      </c>
      <c r="C728" s="57"/>
      <c r="D728" s="58" t="s">
        <v>103</v>
      </c>
      <c r="E728" s="70">
        <v>0</v>
      </c>
      <c r="F728" s="70">
        <v>0</v>
      </c>
      <c r="G728" s="70">
        <v>0</v>
      </c>
      <c r="H728" s="70">
        <v>0</v>
      </c>
      <c r="I728" s="70">
        <v>0</v>
      </c>
      <c r="J728" s="70">
        <v>0</v>
      </c>
      <c r="K728" s="70">
        <v>0</v>
      </c>
      <c r="L728" s="70">
        <v>0</v>
      </c>
      <c r="M728" s="70">
        <v>0</v>
      </c>
      <c r="N728" s="70">
        <v>0</v>
      </c>
      <c r="O728" s="70">
        <v>0</v>
      </c>
      <c r="P728" s="70">
        <v>0</v>
      </c>
      <c r="Q728" s="70">
        <v>0</v>
      </c>
      <c r="R728" s="70">
        <v>0</v>
      </c>
      <c r="S728" s="70">
        <v>0</v>
      </c>
      <c r="T728" s="70">
        <v>0</v>
      </c>
    </row>
    <row r="729" spans="1:20" hidden="1" x14ac:dyDescent="0.15">
      <c r="A729" s="52" t="s">
        <v>750</v>
      </c>
      <c r="C729" s="57"/>
      <c r="D729" s="58" t="s">
        <v>104</v>
      </c>
      <c r="E729" s="70">
        <v>0</v>
      </c>
      <c r="F729" s="70">
        <v>0</v>
      </c>
      <c r="G729" s="70">
        <v>0</v>
      </c>
      <c r="H729" s="70">
        <v>0</v>
      </c>
      <c r="I729" s="70">
        <v>0</v>
      </c>
      <c r="J729" s="70">
        <v>0</v>
      </c>
      <c r="K729" s="70">
        <v>0</v>
      </c>
      <c r="L729" s="70">
        <v>0</v>
      </c>
      <c r="M729" s="70">
        <v>0</v>
      </c>
      <c r="N729" s="70">
        <v>0</v>
      </c>
      <c r="O729" s="70">
        <v>0</v>
      </c>
      <c r="P729" s="70">
        <v>0</v>
      </c>
      <c r="Q729" s="70">
        <v>0</v>
      </c>
      <c r="R729" s="70">
        <v>0</v>
      </c>
      <c r="S729" s="70">
        <v>0</v>
      </c>
      <c r="T729" s="70">
        <v>0</v>
      </c>
    </row>
    <row r="730" spans="1:20" hidden="1" x14ac:dyDescent="0.15">
      <c r="A730" s="52" t="s">
        <v>750</v>
      </c>
      <c r="C730" s="57"/>
      <c r="D730" s="58" t="s">
        <v>89</v>
      </c>
      <c r="E730" s="70">
        <v>0</v>
      </c>
      <c r="F730" s="70">
        <v>0</v>
      </c>
      <c r="G730" s="70">
        <v>0</v>
      </c>
      <c r="H730" s="70">
        <v>0</v>
      </c>
      <c r="I730" s="70">
        <v>0</v>
      </c>
      <c r="J730" s="70">
        <v>0</v>
      </c>
      <c r="K730" s="70">
        <v>0</v>
      </c>
      <c r="L730" s="70">
        <v>0</v>
      </c>
      <c r="M730" s="70">
        <v>0</v>
      </c>
      <c r="N730" s="70">
        <v>0</v>
      </c>
      <c r="O730" s="70">
        <v>0</v>
      </c>
      <c r="P730" s="70">
        <v>0</v>
      </c>
      <c r="Q730" s="70">
        <v>0</v>
      </c>
      <c r="R730" s="70">
        <v>0</v>
      </c>
      <c r="S730" s="70">
        <v>0</v>
      </c>
      <c r="T730" s="70">
        <v>0</v>
      </c>
    </row>
    <row r="731" spans="1:20" hidden="1" x14ac:dyDescent="0.15">
      <c r="A731" s="52" t="s">
        <v>750</v>
      </c>
      <c r="C731" s="57"/>
      <c r="D731" s="58" t="s">
        <v>105</v>
      </c>
      <c r="E731" s="70">
        <v>0</v>
      </c>
      <c r="F731" s="70">
        <v>0</v>
      </c>
      <c r="G731" s="70">
        <v>0</v>
      </c>
      <c r="H731" s="70">
        <v>0</v>
      </c>
      <c r="I731" s="70">
        <v>0</v>
      </c>
      <c r="J731" s="70">
        <v>0</v>
      </c>
      <c r="K731" s="70">
        <v>0</v>
      </c>
      <c r="L731" s="70">
        <v>0</v>
      </c>
      <c r="M731" s="70">
        <v>0</v>
      </c>
      <c r="N731" s="70">
        <v>0</v>
      </c>
      <c r="O731" s="70">
        <v>0</v>
      </c>
      <c r="P731" s="70">
        <v>0</v>
      </c>
      <c r="Q731" s="70">
        <v>0</v>
      </c>
      <c r="R731" s="70">
        <v>0</v>
      </c>
      <c r="S731" s="70">
        <v>0</v>
      </c>
      <c r="T731" s="70">
        <v>0</v>
      </c>
    </row>
    <row r="732" spans="1:20" hidden="1" x14ac:dyDescent="0.15">
      <c r="A732" s="52" t="s">
        <v>750</v>
      </c>
      <c r="C732" s="57"/>
      <c r="D732" s="58" t="s">
        <v>106</v>
      </c>
      <c r="E732" s="70">
        <v>0</v>
      </c>
      <c r="F732" s="70">
        <v>0</v>
      </c>
      <c r="G732" s="70">
        <v>0</v>
      </c>
      <c r="H732" s="70">
        <v>0</v>
      </c>
      <c r="I732" s="70">
        <v>0</v>
      </c>
      <c r="J732" s="70">
        <v>0</v>
      </c>
      <c r="K732" s="70">
        <v>0</v>
      </c>
      <c r="L732" s="70">
        <v>0</v>
      </c>
      <c r="M732" s="70">
        <v>0</v>
      </c>
      <c r="N732" s="70">
        <v>0</v>
      </c>
      <c r="O732" s="70">
        <v>0</v>
      </c>
      <c r="P732" s="70">
        <v>0</v>
      </c>
      <c r="Q732" s="70">
        <v>0</v>
      </c>
      <c r="R732" s="70">
        <v>0</v>
      </c>
      <c r="S732" s="70">
        <v>0</v>
      </c>
      <c r="T732" s="70">
        <v>0</v>
      </c>
    </row>
    <row r="733" spans="1:20" hidden="1" x14ac:dyDescent="0.15">
      <c r="A733" s="52" t="s">
        <v>750</v>
      </c>
      <c r="C733" s="57"/>
      <c r="D733" s="58" t="s">
        <v>107</v>
      </c>
      <c r="E733" s="70">
        <v>0</v>
      </c>
      <c r="F733" s="70">
        <v>0</v>
      </c>
      <c r="G733" s="70">
        <v>0</v>
      </c>
      <c r="H733" s="70">
        <v>0</v>
      </c>
      <c r="I733" s="70">
        <v>0</v>
      </c>
      <c r="J733" s="70">
        <v>0</v>
      </c>
      <c r="K733" s="70">
        <v>0</v>
      </c>
      <c r="L733" s="70">
        <v>0</v>
      </c>
      <c r="M733" s="70">
        <v>0</v>
      </c>
      <c r="N733" s="70">
        <v>0</v>
      </c>
      <c r="O733" s="70">
        <v>0</v>
      </c>
      <c r="P733" s="70">
        <v>0</v>
      </c>
      <c r="Q733" s="70">
        <v>0</v>
      </c>
      <c r="R733" s="70">
        <v>0</v>
      </c>
      <c r="S733" s="70">
        <v>0</v>
      </c>
      <c r="T733" s="70">
        <v>0</v>
      </c>
    </row>
    <row r="734" spans="1:20" hidden="1" x14ac:dyDescent="0.15">
      <c r="A734" s="52" t="s">
        <v>750</v>
      </c>
      <c r="C734" s="57"/>
      <c r="D734" s="58" t="s">
        <v>108</v>
      </c>
      <c r="E734" s="70">
        <v>0</v>
      </c>
      <c r="F734" s="70">
        <v>0</v>
      </c>
      <c r="G734" s="70">
        <v>0</v>
      </c>
      <c r="H734" s="70">
        <v>0</v>
      </c>
      <c r="I734" s="70">
        <v>0</v>
      </c>
      <c r="J734" s="70">
        <v>0</v>
      </c>
      <c r="K734" s="70">
        <v>0</v>
      </c>
      <c r="L734" s="70">
        <v>0</v>
      </c>
      <c r="M734" s="70">
        <v>0</v>
      </c>
      <c r="N734" s="70">
        <v>0</v>
      </c>
      <c r="O734" s="70">
        <v>0</v>
      </c>
      <c r="P734" s="70">
        <v>0</v>
      </c>
      <c r="Q734" s="70">
        <v>0</v>
      </c>
      <c r="R734" s="70">
        <v>0</v>
      </c>
      <c r="S734" s="70">
        <v>0</v>
      </c>
      <c r="T734" s="70">
        <v>0</v>
      </c>
    </row>
    <row r="735" spans="1:20" hidden="1" x14ac:dyDescent="0.15">
      <c r="A735" s="52" t="s">
        <v>750</v>
      </c>
      <c r="C735" s="57"/>
      <c r="D735" s="55" t="s">
        <v>537</v>
      </c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idden="1" x14ac:dyDescent="0.15">
      <c r="A736" s="52" t="s">
        <v>750</v>
      </c>
      <c r="C736" s="57"/>
      <c r="D736" s="58" t="s">
        <v>94</v>
      </c>
      <c r="E736" s="70">
        <v>0</v>
      </c>
      <c r="F736" s="70">
        <v>0</v>
      </c>
      <c r="G736" s="70">
        <v>0</v>
      </c>
      <c r="H736" s="70">
        <v>0</v>
      </c>
      <c r="I736" s="70">
        <v>0</v>
      </c>
      <c r="J736" s="70">
        <v>0</v>
      </c>
      <c r="K736" s="70">
        <v>0</v>
      </c>
      <c r="L736" s="70">
        <v>0</v>
      </c>
      <c r="M736" s="70">
        <v>0</v>
      </c>
      <c r="N736" s="70">
        <v>0</v>
      </c>
      <c r="O736" s="70">
        <v>0</v>
      </c>
      <c r="P736" s="70">
        <v>0</v>
      </c>
      <c r="Q736" s="70">
        <v>0</v>
      </c>
      <c r="R736" s="70">
        <v>0</v>
      </c>
      <c r="S736" s="70">
        <v>0</v>
      </c>
      <c r="T736" s="70">
        <v>0</v>
      </c>
    </row>
    <row r="737" spans="1:20" hidden="1" x14ac:dyDescent="0.15">
      <c r="A737" s="52" t="s">
        <v>750</v>
      </c>
      <c r="C737" s="57"/>
      <c r="D737" s="58" t="s">
        <v>95</v>
      </c>
      <c r="E737" s="70">
        <v>0</v>
      </c>
      <c r="F737" s="70">
        <v>0</v>
      </c>
      <c r="G737" s="70">
        <v>0</v>
      </c>
      <c r="H737" s="70">
        <v>0</v>
      </c>
      <c r="I737" s="70">
        <v>0</v>
      </c>
      <c r="J737" s="70">
        <v>0</v>
      </c>
      <c r="K737" s="70">
        <v>0</v>
      </c>
      <c r="L737" s="70">
        <v>0</v>
      </c>
      <c r="M737" s="70">
        <v>0</v>
      </c>
      <c r="N737" s="70">
        <v>0</v>
      </c>
      <c r="O737" s="70">
        <v>0</v>
      </c>
      <c r="P737" s="70">
        <v>0</v>
      </c>
      <c r="Q737" s="70">
        <v>0</v>
      </c>
      <c r="R737" s="70">
        <v>0</v>
      </c>
      <c r="S737" s="70">
        <v>0</v>
      </c>
      <c r="T737" s="70">
        <v>0</v>
      </c>
    </row>
    <row r="738" spans="1:20" hidden="1" x14ac:dyDescent="0.15">
      <c r="A738" s="52" t="s">
        <v>750</v>
      </c>
      <c r="C738" s="57"/>
      <c r="D738" s="58" t="s">
        <v>97</v>
      </c>
      <c r="E738" s="70">
        <v>0</v>
      </c>
      <c r="F738" s="70">
        <v>0</v>
      </c>
      <c r="G738" s="70">
        <v>0</v>
      </c>
      <c r="H738" s="70">
        <v>0</v>
      </c>
      <c r="I738" s="70">
        <v>0</v>
      </c>
      <c r="J738" s="70">
        <v>0</v>
      </c>
      <c r="K738" s="70">
        <v>0</v>
      </c>
      <c r="L738" s="70">
        <v>0</v>
      </c>
      <c r="M738" s="70">
        <v>0</v>
      </c>
      <c r="N738" s="70">
        <v>0</v>
      </c>
      <c r="O738" s="70">
        <v>0</v>
      </c>
      <c r="P738" s="70">
        <v>0</v>
      </c>
      <c r="Q738" s="70">
        <v>0</v>
      </c>
      <c r="R738" s="70">
        <v>0</v>
      </c>
      <c r="S738" s="70">
        <v>0</v>
      </c>
      <c r="T738" s="70">
        <v>0</v>
      </c>
    </row>
    <row r="739" spans="1:20" hidden="1" x14ac:dyDescent="0.15">
      <c r="A739" s="52" t="s">
        <v>750</v>
      </c>
      <c r="C739" s="57"/>
      <c r="D739" s="58" t="s">
        <v>98</v>
      </c>
      <c r="E739" s="70">
        <v>0</v>
      </c>
      <c r="F739" s="70">
        <v>0</v>
      </c>
      <c r="G739" s="70">
        <v>0</v>
      </c>
      <c r="H739" s="70">
        <v>0</v>
      </c>
      <c r="I739" s="70">
        <v>0</v>
      </c>
      <c r="J739" s="70">
        <v>0</v>
      </c>
      <c r="K739" s="70">
        <v>0</v>
      </c>
      <c r="L739" s="70">
        <v>0</v>
      </c>
      <c r="M739" s="70">
        <v>0</v>
      </c>
      <c r="N739" s="70">
        <v>0</v>
      </c>
      <c r="O739" s="70">
        <v>0</v>
      </c>
      <c r="P739" s="70">
        <v>0</v>
      </c>
      <c r="Q739" s="70">
        <v>0</v>
      </c>
      <c r="R739" s="70">
        <v>0</v>
      </c>
      <c r="S739" s="70">
        <v>0</v>
      </c>
      <c r="T739" s="70">
        <v>0</v>
      </c>
    </row>
    <row r="740" spans="1:20" hidden="1" x14ac:dyDescent="0.15">
      <c r="A740" s="52" t="s">
        <v>750</v>
      </c>
      <c r="C740" s="57"/>
      <c r="D740" s="58" t="s">
        <v>99</v>
      </c>
      <c r="E740" s="70">
        <v>0</v>
      </c>
      <c r="F740" s="70">
        <v>0</v>
      </c>
      <c r="G740" s="70">
        <v>0</v>
      </c>
      <c r="H740" s="70">
        <v>0</v>
      </c>
      <c r="I740" s="70">
        <v>0</v>
      </c>
      <c r="J740" s="70">
        <v>0</v>
      </c>
      <c r="K740" s="70">
        <v>0</v>
      </c>
      <c r="L740" s="70">
        <v>0</v>
      </c>
      <c r="M740" s="70">
        <v>0</v>
      </c>
      <c r="N740" s="70">
        <v>0</v>
      </c>
      <c r="O740" s="70">
        <v>0</v>
      </c>
      <c r="P740" s="70">
        <v>0</v>
      </c>
      <c r="Q740" s="70">
        <v>0</v>
      </c>
      <c r="R740" s="70">
        <v>0</v>
      </c>
      <c r="S740" s="70">
        <v>0</v>
      </c>
      <c r="T740" s="70">
        <v>0</v>
      </c>
    </row>
    <row r="741" spans="1:20" hidden="1" x14ac:dyDescent="0.15">
      <c r="A741" s="52" t="s">
        <v>750</v>
      </c>
      <c r="C741" s="57"/>
      <c r="D741" s="58" t="s">
        <v>100</v>
      </c>
      <c r="E741" s="70">
        <v>0</v>
      </c>
      <c r="F741" s="70">
        <v>0</v>
      </c>
      <c r="G741" s="70">
        <v>0</v>
      </c>
      <c r="H741" s="70">
        <v>0</v>
      </c>
      <c r="I741" s="70">
        <v>0</v>
      </c>
      <c r="J741" s="70">
        <v>0</v>
      </c>
      <c r="K741" s="70">
        <v>0</v>
      </c>
      <c r="L741" s="70">
        <v>0</v>
      </c>
      <c r="M741" s="70">
        <v>0</v>
      </c>
      <c r="N741" s="70">
        <v>0</v>
      </c>
      <c r="O741" s="70">
        <v>0</v>
      </c>
      <c r="P741" s="70">
        <v>0</v>
      </c>
      <c r="Q741" s="70">
        <v>0</v>
      </c>
      <c r="R741" s="70">
        <v>0</v>
      </c>
      <c r="S741" s="70">
        <v>0</v>
      </c>
      <c r="T741" s="70">
        <v>0</v>
      </c>
    </row>
    <row r="742" spans="1:20" hidden="1" x14ac:dyDescent="0.15">
      <c r="A742" s="52" t="s">
        <v>750</v>
      </c>
      <c r="C742" s="57"/>
      <c r="D742" s="58" t="s">
        <v>101</v>
      </c>
      <c r="E742" s="70">
        <v>0</v>
      </c>
      <c r="F742" s="70">
        <v>0</v>
      </c>
      <c r="G742" s="70">
        <v>0</v>
      </c>
      <c r="H742" s="70">
        <v>0</v>
      </c>
      <c r="I742" s="70">
        <v>0</v>
      </c>
      <c r="J742" s="70">
        <v>0</v>
      </c>
      <c r="K742" s="70">
        <v>0</v>
      </c>
      <c r="L742" s="70">
        <v>0</v>
      </c>
      <c r="M742" s="70">
        <v>0</v>
      </c>
      <c r="N742" s="70">
        <v>0</v>
      </c>
      <c r="O742" s="70">
        <v>0</v>
      </c>
      <c r="P742" s="70">
        <v>0</v>
      </c>
      <c r="Q742" s="70">
        <v>0</v>
      </c>
      <c r="R742" s="70">
        <v>0</v>
      </c>
      <c r="S742" s="70">
        <v>0</v>
      </c>
      <c r="T742" s="70">
        <v>0</v>
      </c>
    </row>
    <row r="743" spans="1:20" hidden="1" x14ac:dyDescent="0.15">
      <c r="A743" s="52" t="s">
        <v>750</v>
      </c>
      <c r="C743" s="57"/>
      <c r="D743" s="58" t="s">
        <v>102</v>
      </c>
      <c r="E743" s="70">
        <v>0</v>
      </c>
      <c r="F743" s="70">
        <v>0</v>
      </c>
      <c r="G743" s="70">
        <v>0</v>
      </c>
      <c r="H743" s="70">
        <v>0</v>
      </c>
      <c r="I743" s="70">
        <v>0</v>
      </c>
      <c r="J743" s="70">
        <v>0</v>
      </c>
      <c r="K743" s="70">
        <v>0</v>
      </c>
      <c r="L743" s="70">
        <v>0</v>
      </c>
      <c r="M743" s="70">
        <v>0</v>
      </c>
      <c r="N743" s="70">
        <v>0</v>
      </c>
      <c r="O743" s="70">
        <v>0</v>
      </c>
      <c r="P743" s="70">
        <v>0</v>
      </c>
      <c r="Q743" s="70">
        <v>0</v>
      </c>
      <c r="R743" s="70">
        <v>0</v>
      </c>
      <c r="S743" s="70">
        <v>0</v>
      </c>
      <c r="T743" s="70">
        <v>0</v>
      </c>
    </row>
    <row r="744" spans="1:20" hidden="1" x14ac:dyDescent="0.15">
      <c r="A744" s="52" t="s">
        <v>750</v>
      </c>
      <c r="C744" s="57"/>
      <c r="D744" s="58" t="s">
        <v>103</v>
      </c>
      <c r="E744" s="70">
        <v>0</v>
      </c>
      <c r="F744" s="70">
        <v>0</v>
      </c>
      <c r="G744" s="70">
        <v>0</v>
      </c>
      <c r="H744" s="70">
        <v>0</v>
      </c>
      <c r="I744" s="70">
        <v>0</v>
      </c>
      <c r="J744" s="70">
        <v>0</v>
      </c>
      <c r="K744" s="70">
        <v>0</v>
      </c>
      <c r="L744" s="70">
        <v>0</v>
      </c>
      <c r="M744" s="70">
        <v>0</v>
      </c>
      <c r="N744" s="70">
        <v>0</v>
      </c>
      <c r="O744" s="70">
        <v>0</v>
      </c>
      <c r="P744" s="70">
        <v>0</v>
      </c>
      <c r="Q744" s="70">
        <v>0</v>
      </c>
      <c r="R744" s="70">
        <v>0</v>
      </c>
      <c r="S744" s="70">
        <v>0</v>
      </c>
      <c r="T744" s="70">
        <v>0</v>
      </c>
    </row>
    <row r="745" spans="1:20" hidden="1" x14ac:dyDescent="0.15">
      <c r="A745" s="52" t="s">
        <v>750</v>
      </c>
      <c r="C745" s="57"/>
      <c r="D745" s="58" t="s">
        <v>104</v>
      </c>
      <c r="E745" s="70">
        <v>0</v>
      </c>
      <c r="F745" s="70">
        <v>0</v>
      </c>
      <c r="G745" s="70">
        <v>0</v>
      </c>
      <c r="H745" s="70">
        <v>0</v>
      </c>
      <c r="I745" s="70">
        <v>0</v>
      </c>
      <c r="J745" s="70">
        <v>0</v>
      </c>
      <c r="K745" s="70">
        <v>0</v>
      </c>
      <c r="L745" s="70">
        <v>0</v>
      </c>
      <c r="M745" s="70">
        <v>0</v>
      </c>
      <c r="N745" s="70">
        <v>0</v>
      </c>
      <c r="O745" s="70">
        <v>0</v>
      </c>
      <c r="P745" s="70">
        <v>0</v>
      </c>
      <c r="Q745" s="70">
        <v>0</v>
      </c>
      <c r="R745" s="70">
        <v>0</v>
      </c>
      <c r="S745" s="70">
        <v>0</v>
      </c>
      <c r="T745" s="70">
        <v>0</v>
      </c>
    </row>
    <row r="746" spans="1:20" hidden="1" x14ac:dyDescent="0.15">
      <c r="A746" s="52" t="s">
        <v>750</v>
      </c>
      <c r="C746" s="57"/>
      <c r="D746" s="58" t="s">
        <v>89</v>
      </c>
      <c r="E746" s="70">
        <v>0</v>
      </c>
      <c r="F746" s="70">
        <v>0</v>
      </c>
      <c r="G746" s="70">
        <v>0</v>
      </c>
      <c r="H746" s="70">
        <v>0</v>
      </c>
      <c r="I746" s="70">
        <v>0</v>
      </c>
      <c r="J746" s="70">
        <v>0</v>
      </c>
      <c r="K746" s="70">
        <v>0</v>
      </c>
      <c r="L746" s="70">
        <v>0</v>
      </c>
      <c r="M746" s="70">
        <v>0</v>
      </c>
      <c r="N746" s="70">
        <v>0</v>
      </c>
      <c r="O746" s="70">
        <v>0</v>
      </c>
      <c r="P746" s="70">
        <v>0</v>
      </c>
      <c r="Q746" s="70">
        <v>0</v>
      </c>
      <c r="R746" s="70">
        <v>0</v>
      </c>
      <c r="S746" s="70">
        <v>0</v>
      </c>
      <c r="T746" s="70">
        <v>0</v>
      </c>
    </row>
    <row r="747" spans="1:20" hidden="1" x14ac:dyDescent="0.15">
      <c r="A747" s="52" t="s">
        <v>750</v>
      </c>
      <c r="C747" s="57"/>
      <c r="D747" s="58" t="s">
        <v>105</v>
      </c>
      <c r="E747" s="70">
        <v>0</v>
      </c>
      <c r="F747" s="70">
        <v>0</v>
      </c>
      <c r="G747" s="70">
        <v>0</v>
      </c>
      <c r="H747" s="70">
        <v>0</v>
      </c>
      <c r="I747" s="70">
        <v>0</v>
      </c>
      <c r="J747" s="70">
        <v>0</v>
      </c>
      <c r="K747" s="70">
        <v>0</v>
      </c>
      <c r="L747" s="70">
        <v>0</v>
      </c>
      <c r="M747" s="70">
        <v>0</v>
      </c>
      <c r="N747" s="70">
        <v>0</v>
      </c>
      <c r="O747" s="70">
        <v>0</v>
      </c>
      <c r="P747" s="70">
        <v>0</v>
      </c>
      <c r="Q747" s="70">
        <v>0</v>
      </c>
      <c r="R747" s="70">
        <v>0</v>
      </c>
      <c r="S747" s="70">
        <v>0</v>
      </c>
      <c r="T747" s="70">
        <v>0</v>
      </c>
    </row>
    <row r="748" spans="1:20" hidden="1" x14ac:dyDescent="0.15">
      <c r="A748" s="52" t="s">
        <v>750</v>
      </c>
      <c r="C748" s="57"/>
      <c r="D748" s="58" t="s">
        <v>106</v>
      </c>
      <c r="E748" s="70">
        <v>0</v>
      </c>
      <c r="F748" s="70">
        <v>0</v>
      </c>
      <c r="G748" s="70">
        <v>0</v>
      </c>
      <c r="H748" s="70">
        <v>0</v>
      </c>
      <c r="I748" s="70">
        <v>0</v>
      </c>
      <c r="J748" s="70">
        <v>0</v>
      </c>
      <c r="K748" s="70">
        <v>0</v>
      </c>
      <c r="L748" s="70">
        <v>0</v>
      </c>
      <c r="M748" s="70">
        <v>0</v>
      </c>
      <c r="N748" s="70">
        <v>0</v>
      </c>
      <c r="O748" s="70">
        <v>0</v>
      </c>
      <c r="P748" s="70">
        <v>0</v>
      </c>
      <c r="Q748" s="70">
        <v>0</v>
      </c>
      <c r="R748" s="70">
        <v>0</v>
      </c>
      <c r="S748" s="70">
        <v>0</v>
      </c>
      <c r="T748" s="70">
        <v>0</v>
      </c>
    </row>
    <row r="749" spans="1:20" hidden="1" x14ac:dyDescent="0.15">
      <c r="A749" s="52" t="s">
        <v>750</v>
      </c>
      <c r="C749" s="57"/>
      <c r="D749" s="58" t="s">
        <v>107</v>
      </c>
      <c r="E749" s="70">
        <v>0</v>
      </c>
      <c r="F749" s="70">
        <v>0</v>
      </c>
      <c r="G749" s="70">
        <v>0</v>
      </c>
      <c r="H749" s="70">
        <v>0</v>
      </c>
      <c r="I749" s="70">
        <v>0</v>
      </c>
      <c r="J749" s="70">
        <v>0</v>
      </c>
      <c r="K749" s="70">
        <v>0</v>
      </c>
      <c r="L749" s="70">
        <v>0</v>
      </c>
      <c r="M749" s="70">
        <v>0</v>
      </c>
      <c r="N749" s="70">
        <v>0</v>
      </c>
      <c r="O749" s="70">
        <v>0</v>
      </c>
      <c r="P749" s="70">
        <v>0</v>
      </c>
      <c r="Q749" s="70">
        <v>0</v>
      </c>
      <c r="R749" s="70">
        <v>0</v>
      </c>
      <c r="S749" s="70">
        <v>0</v>
      </c>
      <c r="T749" s="70">
        <v>0</v>
      </c>
    </row>
    <row r="750" spans="1:20" hidden="1" x14ac:dyDescent="0.15">
      <c r="A750" s="52" t="s">
        <v>750</v>
      </c>
      <c r="C750" s="57"/>
      <c r="D750" s="58" t="s">
        <v>108</v>
      </c>
      <c r="E750" s="70">
        <v>0</v>
      </c>
      <c r="F750" s="70">
        <v>0</v>
      </c>
      <c r="G750" s="70">
        <v>0</v>
      </c>
      <c r="H750" s="70">
        <v>0</v>
      </c>
      <c r="I750" s="70">
        <v>0</v>
      </c>
      <c r="J750" s="70">
        <v>0</v>
      </c>
      <c r="K750" s="70">
        <v>0</v>
      </c>
      <c r="L750" s="70">
        <v>0</v>
      </c>
      <c r="M750" s="70">
        <v>0</v>
      </c>
      <c r="N750" s="70">
        <v>0</v>
      </c>
      <c r="O750" s="70">
        <v>0</v>
      </c>
      <c r="P750" s="70">
        <v>0</v>
      </c>
      <c r="Q750" s="70">
        <v>0</v>
      </c>
      <c r="R750" s="70">
        <v>0</v>
      </c>
      <c r="S750" s="70">
        <v>0</v>
      </c>
      <c r="T750" s="70">
        <v>0</v>
      </c>
    </row>
    <row r="751" spans="1:20" hidden="1" x14ac:dyDescent="0.15">
      <c r="A751" s="52" t="s">
        <v>750</v>
      </c>
      <c r="C751" s="57"/>
      <c r="D751" s="55" t="s">
        <v>538</v>
      </c>
      <c r="E751" s="70">
        <v>1028.5851367905268</v>
      </c>
      <c r="F751" s="70">
        <v>963.06145365455291</v>
      </c>
      <c r="G751" s="70">
        <v>979.5145977950184</v>
      </c>
      <c r="H751" s="70">
        <v>866.77623519804001</v>
      </c>
      <c r="I751" s="70">
        <v>627.57809309922413</v>
      </c>
      <c r="J751" s="70">
        <v>824.95916700694158</v>
      </c>
      <c r="K751" s="70">
        <v>670.40169456921194</v>
      </c>
      <c r="L751" s="70">
        <v>956.66241322988981</v>
      </c>
      <c r="M751" s="70">
        <v>770.05002041649652</v>
      </c>
      <c r="N751" s="70">
        <v>762.28409554920381</v>
      </c>
      <c r="O751" s="70">
        <v>1006.8415679869335</v>
      </c>
      <c r="P751" s="70">
        <v>815.76000408329935</v>
      </c>
      <c r="Q751" s="70">
        <v>1136.2260106165782</v>
      </c>
      <c r="R751" s="70">
        <v>937.29736627194768</v>
      </c>
      <c r="S751" s="70">
        <v>1179.0868721927318</v>
      </c>
      <c r="T751" s="70">
        <v>1546.16782360147</v>
      </c>
    </row>
    <row r="752" spans="1:20" hidden="1" x14ac:dyDescent="0.15">
      <c r="A752" s="52" t="s">
        <v>750</v>
      </c>
      <c r="C752" s="55" t="s">
        <v>539</v>
      </c>
      <c r="D752" s="56"/>
    </row>
    <row r="753" spans="1:20" hidden="1" x14ac:dyDescent="0.15">
      <c r="A753" s="52" t="s">
        <v>750</v>
      </c>
      <c r="C753" s="57"/>
      <c r="D753" s="55" t="s">
        <v>540</v>
      </c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 spans="1:20" hidden="1" x14ac:dyDescent="0.15">
      <c r="A754" s="52" t="s">
        <v>750</v>
      </c>
      <c r="C754" s="57"/>
      <c r="D754" s="58" t="s">
        <v>230</v>
      </c>
      <c r="E754" s="72">
        <v>1196.6515260000001</v>
      </c>
      <c r="F754" s="72">
        <v>1190.853531</v>
      </c>
      <c r="G754" s="72">
        <v>1098.6751629999999</v>
      </c>
      <c r="H754" s="72">
        <v>880.12783300000001</v>
      </c>
      <c r="I754" s="72">
        <v>913.56093799999996</v>
      </c>
      <c r="J754" s="72">
        <v>867.91787699999998</v>
      </c>
      <c r="K754" s="72">
        <v>652.77737600000012</v>
      </c>
      <c r="L754" s="72">
        <v>595.10120700000004</v>
      </c>
      <c r="M754" s="72">
        <v>690.46115899999995</v>
      </c>
      <c r="N754" s="72">
        <v>450.23590000000002</v>
      </c>
      <c r="O754" s="72">
        <v>452.99987099999998</v>
      </c>
      <c r="P754" s="72">
        <v>745.47161399999993</v>
      </c>
      <c r="Q754" s="72">
        <v>454.93074000000001</v>
      </c>
      <c r="R754" s="72">
        <v>464.92667700000004</v>
      </c>
      <c r="S754" s="72">
        <v>456.40766500000001</v>
      </c>
      <c r="T754" s="72">
        <v>471.27850300000006</v>
      </c>
    </row>
    <row r="755" spans="1:20" hidden="1" x14ac:dyDescent="0.15">
      <c r="A755" s="52" t="s">
        <v>750</v>
      </c>
      <c r="C755" s="57"/>
      <c r="D755" s="58" t="s">
        <v>229</v>
      </c>
      <c r="E755" s="72">
        <v>1217.9073450000001</v>
      </c>
      <c r="F755" s="72">
        <v>1260.8112860000001</v>
      </c>
      <c r="G755" s="72">
        <v>1146.728658</v>
      </c>
      <c r="H755" s="72">
        <v>828.01705100000004</v>
      </c>
      <c r="I755" s="72">
        <v>894.40002300000003</v>
      </c>
      <c r="J755" s="72">
        <v>908.83169299999997</v>
      </c>
      <c r="K755" s="72">
        <v>918.57830500000011</v>
      </c>
      <c r="L755" s="72">
        <v>606.09022500000003</v>
      </c>
      <c r="M755" s="72">
        <v>792.53395599999999</v>
      </c>
      <c r="N755" s="72">
        <v>675.02513199999999</v>
      </c>
      <c r="O755" s="72">
        <v>452.81047600000005</v>
      </c>
      <c r="P755" s="72">
        <v>625.12940099999992</v>
      </c>
      <c r="Q755" s="72">
        <v>452.80908899999997</v>
      </c>
      <c r="R755" s="72">
        <v>694.33272099999999</v>
      </c>
      <c r="S755" s="72">
        <v>455.90759100000002</v>
      </c>
      <c r="T755" s="72">
        <v>463.090577</v>
      </c>
    </row>
    <row r="756" spans="1:20" hidden="1" x14ac:dyDescent="0.15">
      <c r="A756" s="52" t="s">
        <v>750</v>
      </c>
      <c r="C756" s="57"/>
      <c r="D756" s="73" t="s">
        <v>228</v>
      </c>
      <c r="E756" s="72">
        <v>1262.674483</v>
      </c>
      <c r="F756" s="72">
        <v>1210.7663810000001</v>
      </c>
      <c r="G756" s="72">
        <v>1240.5408380000001</v>
      </c>
      <c r="H756" s="72">
        <v>1101.741021</v>
      </c>
      <c r="I756" s="72">
        <v>885.979198</v>
      </c>
      <c r="J756" s="72">
        <v>967.56824899999992</v>
      </c>
      <c r="K756" s="72">
        <v>857.36495000000002</v>
      </c>
      <c r="L756" s="72">
        <v>1144.5196210000001</v>
      </c>
      <c r="M756" s="72">
        <v>794.51165700000001</v>
      </c>
      <c r="N756" s="72">
        <v>784.29634900000008</v>
      </c>
      <c r="O756" s="72">
        <v>1062.4393150000001</v>
      </c>
      <c r="P756" s="72">
        <v>808.11132900000007</v>
      </c>
      <c r="Q756" s="72">
        <v>698.12276300000008</v>
      </c>
      <c r="R756" s="72">
        <v>734.24825199999998</v>
      </c>
      <c r="S756" s="72">
        <v>453.30985800000002</v>
      </c>
      <c r="T756" s="72">
        <v>462.784381</v>
      </c>
    </row>
    <row r="757" spans="1:20" hidden="1" x14ac:dyDescent="0.15">
      <c r="A757" s="52" t="s">
        <v>750</v>
      </c>
      <c r="C757" s="57"/>
      <c r="D757" s="73" t="s">
        <v>227</v>
      </c>
      <c r="E757" s="72">
        <v>1259.5126640000001</v>
      </c>
      <c r="F757" s="72">
        <v>1264.921315</v>
      </c>
      <c r="G757" s="72">
        <v>1264.7352000000001</v>
      </c>
      <c r="H757" s="72">
        <v>1163.7761459999999</v>
      </c>
      <c r="I757" s="72">
        <v>959.50676199999998</v>
      </c>
      <c r="J757" s="72">
        <v>1093.48675</v>
      </c>
      <c r="K757" s="72">
        <v>927.98949000000005</v>
      </c>
      <c r="L757" s="72">
        <v>1139.841829</v>
      </c>
      <c r="M757" s="72">
        <v>890.96209299999998</v>
      </c>
      <c r="N757" s="72">
        <v>754.67437199999995</v>
      </c>
      <c r="O757" s="72">
        <v>1060.370838</v>
      </c>
      <c r="P757" s="72">
        <v>830.20674199999996</v>
      </c>
      <c r="Q757" s="72">
        <v>1040.9900150000001</v>
      </c>
      <c r="R757" s="72">
        <v>722.29487300000005</v>
      </c>
      <c r="S757" s="72">
        <v>747.86673199999996</v>
      </c>
      <c r="T757" s="72">
        <v>449.59901500000001</v>
      </c>
    </row>
    <row r="758" spans="1:20" hidden="1" x14ac:dyDescent="0.15">
      <c r="A758" s="52" t="s">
        <v>750</v>
      </c>
      <c r="C758" s="57"/>
      <c r="D758" s="73" t="s">
        <v>219</v>
      </c>
      <c r="E758" s="72">
        <v>1296.588209</v>
      </c>
      <c r="F758" s="72">
        <v>1308.9720030000001</v>
      </c>
      <c r="G758" s="72">
        <v>1327.277063</v>
      </c>
      <c r="H758" s="72">
        <v>1187.9908580000001</v>
      </c>
      <c r="I758" s="72">
        <v>882.4386770000001</v>
      </c>
      <c r="J758" s="72">
        <v>1158.2597020000001</v>
      </c>
      <c r="K758" s="72">
        <v>957.04664000000002</v>
      </c>
      <c r="L758" s="72">
        <v>1170.8405759999998</v>
      </c>
      <c r="M758" s="72">
        <v>951.24739899999997</v>
      </c>
      <c r="N758" s="72">
        <v>841.12307200000009</v>
      </c>
      <c r="O758" s="72">
        <v>1205.758032</v>
      </c>
      <c r="P758" s="72">
        <v>902.11313800000005</v>
      </c>
      <c r="Q758" s="72">
        <v>1143.587833</v>
      </c>
      <c r="R758" s="72">
        <v>790.244688</v>
      </c>
      <c r="S758" s="72">
        <v>964.88033700000005</v>
      </c>
      <c r="T758" s="72">
        <v>656.56950100000006</v>
      </c>
    </row>
    <row r="759" spans="1:20" hidden="1" x14ac:dyDescent="0.15">
      <c r="A759" s="52" t="s">
        <v>750</v>
      </c>
      <c r="C759" s="57"/>
      <c r="D759" s="73" t="s">
        <v>226</v>
      </c>
      <c r="E759" s="72">
        <v>1320.5412890000002</v>
      </c>
      <c r="F759" s="72">
        <v>1327.068268</v>
      </c>
      <c r="G759" s="72">
        <v>1424.951697</v>
      </c>
      <c r="H759" s="72">
        <v>1241.095219</v>
      </c>
      <c r="I759" s="72">
        <v>890.47142700000006</v>
      </c>
      <c r="J759" s="72">
        <v>1237.635444</v>
      </c>
      <c r="K759" s="72">
        <v>977.28614300000004</v>
      </c>
      <c r="L759" s="72">
        <v>1283.95624</v>
      </c>
      <c r="M759" s="72">
        <v>998.27802500000007</v>
      </c>
      <c r="N759" s="72">
        <v>857.72487600000011</v>
      </c>
      <c r="O759" s="72">
        <v>1243.5191129999998</v>
      </c>
      <c r="P759" s="72">
        <v>970.90762300000006</v>
      </c>
      <c r="Q759" s="72">
        <v>1215.8229650000001</v>
      </c>
      <c r="R759" s="72">
        <v>921.38379000000009</v>
      </c>
      <c r="S759" s="72">
        <v>1050.336916</v>
      </c>
      <c r="T759" s="72">
        <v>731.12994700000002</v>
      </c>
    </row>
    <row r="760" spans="1:20" hidden="1" x14ac:dyDescent="0.15">
      <c r="A760" s="52" t="s">
        <v>750</v>
      </c>
      <c r="C760" s="57"/>
      <c r="D760" s="73" t="s">
        <v>225</v>
      </c>
      <c r="E760" s="72">
        <v>1143.0704750000002</v>
      </c>
      <c r="F760" s="72">
        <v>1186.0900560000002</v>
      </c>
      <c r="G760" s="72">
        <v>1258.8639010000002</v>
      </c>
      <c r="H760" s="72">
        <v>1091.2981580000001</v>
      </c>
      <c r="I760" s="72">
        <v>739.33740899999998</v>
      </c>
      <c r="J760" s="72">
        <v>1064.8193040000001</v>
      </c>
      <c r="K760" s="72">
        <v>865.34888000000001</v>
      </c>
      <c r="L760" s="72">
        <v>1106.801772</v>
      </c>
      <c r="M760" s="72">
        <v>838.17846699999996</v>
      </c>
      <c r="N760" s="72">
        <v>726.29501200000004</v>
      </c>
      <c r="O760" s="72">
        <v>1091.3564950000002</v>
      </c>
      <c r="P760" s="72">
        <v>812.85976300000004</v>
      </c>
      <c r="Q760" s="72">
        <v>1007.9144080000001</v>
      </c>
      <c r="R760" s="72">
        <v>726.48211300000003</v>
      </c>
      <c r="S760" s="72">
        <v>888.96366399999999</v>
      </c>
      <c r="T760" s="72">
        <v>545.86449600000003</v>
      </c>
    </row>
    <row r="761" spans="1:20" hidden="1" x14ac:dyDescent="0.15">
      <c r="A761" s="52" t="s">
        <v>750</v>
      </c>
      <c r="C761" s="57"/>
      <c r="D761" s="73" t="s">
        <v>224</v>
      </c>
      <c r="E761" s="72">
        <v>1139.17652</v>
      </c>
      <c r="F761" s="72">
        <v>1183.66364</v>
      </c>
      <c r="G761" s="72">
        <v>1282.7069569999999</v>
      </c>
      <c r="H761" s="72">
        <v>1048.8880319999998</v>
      </c>
      <c r="I761" s="72">
        <v>787.28278799999998</v>
      </c>
      <c r="J761" s="72">
        <v>1057.9463759999999</v>
      </c>
      <c r="K761" s="72">
        <v>852.19397000000004</v>
      </c>
      <c r="L761" s="72">
        <v>1114.3514890000001</v>
      </c>
      <c r="M761" s="72">
        <v>813.74445300000002</v>
      </c>
      <c r="N761" s="72">
        <v>698.38580000000002</v>
      </c>
      <c r="O761" s="72">
        <v>1044.9299000000001</v>
      </c>
      <c r="P761" s="72">
        <v>809.51947199999995</v>
      </c>
      <c r="Q761" s="72">
        <v>982.38373400000012</v>
      </c>
      <c r="R761" s="72">
        <v>685.42956499999991</v>
      </c>
      <c r="S761" s="72">
        <v>850.18121200000007</v>
      </c>
      <c r="T761" s="72">
        <v>541.396975</v>
      </c>
    </row>
    <row r="762" spans="1:20" hidden="1" x14ac:dyDescent="0.15">
      <c r="A762" s="52" t="s">
        <v>750</v>
      </c>
      <c r="C762" s="57"/>
      <c r="D762" s="73" t="s">
        <v>223</v>
      </c>
      <c r="E762" s="72">
        <v>1292.5365449999999</v>
      </c>
      <c r="F762" s="72">
        <v>1304.7739530000001</v>
      </c>
      <c r="G762" s="72">
        <v>1357.0133700000001</v>
      </c>
      <c r="H762" s="72">
        <v>1194.4497649999998</v>
      </c>
      <c r="I762" s="72">
        <v>990.63568999999995</v>
      </c>
      <c r="J762" s="72">
        <v>1157.6405830000001</v>
      </c>
      <c r="K762" s="72">
        <v>1060.1692269999999</v>
      </c>
      <c r="L762" s="72">
        <v>1272.6613729999999</v>
      </c>
      <c r="M762" s="72">
        <v>927.21490900000003</v>
      </c>
      <c r="N762" s="72">
        <v>879.04872900000009</v>
      </c>
      <c r="O762" s="72">
        <v>1237.3536399999998</v>
      </c>
      <c r="P762" s="72">
        <v>931.89628200000004</v>
      </c>
      <c r="Q762" s="72">
        <v>1132.8917620000002</v>
      </c>
      <c r="R762" s="72">
        <v>814.10245799999996</v>
      </c>
      <c r="S762" s="72">
        <v>966.46618500000011</v>
      </c>
      <c r="T762" s="72">
        <v>607.23611899999992</v>
      </c>
    </row>
    <row r="763" spans="1:20" hidden="1" x14ac:dyDescent="0.15">
      <c r="A763" s="52" t="s">
        <v>750</v>
      </c>
      <c r="C763" s="57"/>
      <c r="D763" s="73" t="s">
        <v>222</v>
      </c>
      <c r="E763" s="72">
        <v>1265.269329</v>
      </c>
      <c r="F763" s="72">
        <v>1303.9643529999998</v>
      </c>
      <c r="G763" s="72">
        <v>1264.184575</v>
      </c>
      <c r="H763" s="72">
        <v>1224.4136569999998</v>
      </c>
      <c r="I763" s="72">
        <v>965.17336499999999</v>
      </c>
      <c r="J763" s="72">
        <v>1093.9881089999999</v>
      </c>
      <c r="K763" s="72">
        <v>955.737573</v>
      </c>
      <c r="L763" s="72">
        <v>1206.7838729999999</v>
      </c>
      <c r="M763" s="72">
        <v>871.60698500000001</v>
      </c>
      <c r="N763" s="72">
        <v>792.99841100000003</v>
      </c>
      <c r="O763" s="72">
        <v>1127.4275170000001</v>
      </c>
      <c r="P763" s="72">
        <v>883.79137600000001</v>
      </c>
      <c r="Q763" s="72">
        <v>1050.26756</v>
      </c>
      <c r="R763" s="72">
        <v>756.24622699999998</v>
      </c>
      <c r="S763" s="72">
        <v>870.82265599999994</v>
      </c>
      <c r="T763" s="72">
        <v>459.899539</v>
      </c>
    </row>
    <row r="764" spans="1:20" hidden="1" x14ac:dyDescent="0.15">
      <c r="A764" s="52" t="s">
        <v>750</v>
      </c>
      <c r="C764" s="57"/>
      <c r="D764" s="73" t="s">
        <v>221</v>
      </c>
      <c r="E764" s="72">
        <v>1234.9420580000001</v>
      </c>
      <c r="F764" s="72">
        <v>1220.2158280000001</v>
      </c>
      <c r="G764" s="72">
        <v>1199.9592730000002</v>
      </c>
      <c r="H764" s="72">
        <v>1043.143227</v>
      </c>
      <c r="I764" s="72">
        <v>913.90913499999999</v>
      </c>
      <c r="J764" s="72">
        <v>920.64349500000003</v>
      </c>
      <c r="K764" s="72">
        <v>853.31970200000012</v>
      </c>
      <c r="L764" s="72">
        <v>1086.2076650000001</v>
      </c>
      <c r="M764" s="72">
        <v>774.49525399999993</v>
      </c>
      <c r="N764" s="72">
        <v>634.904492</v>
      </c>
      <c r="O764" s="72">
        <v>1088.8522460000002</v>
      </c>
      <c r="P764" s="72">
        <v>765.246488</v>
      </c>
      <c r="Q764" s="72">
        <v>909.77202699999998</v>
      </c>
      <c r="R764" s="72">
        <v>529.28836000000001</v>
      </c>
      <c r="S764" s="72">
        <v>465.294039</v>
      </c>
      <c r="T764" s="72">
        <v>465.89954800000004</v>
      </c>
    </row>
    <row r="765" spans="1:20" hidden="1" x14ac:dyDescent="0.15">
      <c r="A765" s="52" t="s">
        <v>750</v>
      </c>
      <c r="C765" s="57"/>
      <c r="D765" s="73" t="s">
        <v>220</v>
      </c>
      <c r="E765" s="72">
        <v>1218.8636529999999</v>
      </c>
      <c r="F765" s="72">
        <v>1201.9119050000002</v>
      </c>
      <c r="G765" s="72">
        <v>1090.041608</v>
      </c>
      <c r="H765" s="72">
        <v>881.48126999999999</v>
      </c>
      <c r="I765" s="72">
        <v>920.59010000000001</v>
      </c>
      <c r="J765" s="72">
        <v>900.64798899999994</v>
      </c>
      <c r="K765" s="72">
        <v>671.54941000000008</v>
      </c>
      <c r="L765" s="72">
        <v>453.80953000000005</v>
      </c>
      <c r="M765" s="72">
        <v>621.57990800000005</v>
      </c>
      <c r="N765" s="72">
        <v>450.24398100000002</v>
      </c>
      <c r="O765" s="72">
        <v>451.66821000000004</v>
      </c>
      <c r="P765" s="72">
        <v>568.95221100000003</v>
      </c>
      <c r="Q765" s="72">
        <v>452.08209399999998</v>
      </c>
      <c r="R765" s="72">
        <v>463.89405099999999</v>
      </c>
      <c r="S765" s="72">
        <v>453.73549700000001</v>
      </c>
      <c r="T765" s="72">
        <v>470.82947899999999</v>
      </c>
    </row>
    <row r="766" spans="1:20" hidden="1" x14ac:dyDescent="0.15">
      <c r="A766" s="52" t="s">
        <v>750</v>
      </c>
      <c r="C766" s="57"/>
      <c r="D766" s="73" t="s">
        <v>541</v>
      </c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</row>
    <row r="767" spans="1:20" hidden="1" x14ac:dyDescent="0.15">
      <c r="A767" s="52" t="s">
        <v>750</v>
      </c>
      <c r="C767" s="57"/>
      <c r="D767" s="58" t="s">
        <v>230</v>
      </c>
      <c r="E767" s="72" t="s">
        <v>259</v>
      </c>
      <c r="F767" s="72" t="s">
        <v>584</v>
      </c>
      <c r="G767" s="72" t="s">
        <v>585</v>
      </c>
      <c r="H767" s="72" t="s">
        <v>586</v>
      </c>
      <c r="I767" s="72" t="s">
        <v>276</v>
      </c>
      <c r="J767" s="72" t="s">
        <v>415</v>
      </c>
      <c r="K767" s="72" t="s">
        <v>702</v>
      </c>
      <c r="L767" s="72" t="s">
        <v>589</v>
      </c>
      <c r="M767" s="72" t="s">
        <v>396</v>
      </c>
      <c r="N767" s="72" t="s">
        <v>591</v>
      </c>
      <c r="O767" s="72" t="s">
        <v>703</v>
      </c>
      <c r="P767" s="72" t="s">
        <v>704</v>
      </c>
      <c r="Q767" s="72" t="s">
        <v>705</v>
      </c>
      <c r="R767" s="72" t="s">
        <v>592</v>
      </c>
      <c r="S767" s="72" t="s">
        <v>706</v>
      </c>
      <c r="T767" s="72" t="s">
        <v>707</v>
      </c>
    </row>
    <row r="768" spans="1:20" hidden="1" x14ac:dyDescent="0.15">
      <c r="A768" s="52" t="s">
        <v>750</v>
      </c>
      <c r="C768" s="57"/>
      <c r="D768" s="58" t="s">
        <v>229</v>
      </c>
      <c r="E768" s="72" t="s">
        <v>708</v>
      </c>
      <c r="F768" s="72" t="s">
        <v>709</v>
      </c>
      <c r="G768" s="72" t="s">
        <v>595</v>
      </c>
      <c r="H768" s="72" t="s">
        <v>596</v>
      </c>
      <c r="I768" s="72" t="s">
        <v>277</v>
      </c>
      <c r="J768" s="72" t="s">
        <v>597</v>
      </c>
      <c r="K768" s="72" t="s">
        <v>598</v>
      </c>
      <c r="L768" s="72" t="s">
        <v>362</v>
      </c>
      <c r="M768" s="72" t="s">
        <v>599</v>
      </c>
      <c r="N768" s="72" t="s">
        <v>600</v>
      </c>
      <c r="O768" s="72" t="s">
        <v>710</v>
      </c>
      <c r="P768" s="72" t="s">
        <v>306</v>
      </c>
      <c r="Q768" s="72" t="s">
        <v>602</v>
      </c>
      <c r="R768" s="72" t="s">
        <v>319</v>
      </c>
      <c r="S768" s="72" t="s">
        <v>336</v>
      </c>
      <c r="T768" s="72" t="s">
        <v>711</v>
      </c>
    </row>
    <row r="769" spans="1:20" hidden="1" x14ac:dyDescent="0.15">
      <c r="A769" s="52" t="s">
        <v>750</v>
      </c>
      <c r="C769" s="57"/>
      <c r="D769" s="73" t="s">
        <v>228</v>
      </c>
      <c r="E769" s="72" t="s">
        <v>605</v>
      </c>
      <c r="F769" s="72" t="s">
        <v>606</v>
      </c>
      <c r="G769" s="72" t="s">
        <v>607</v>
      </c>
      <c r="H769" s="72" t="s">
        <v>400</v>
      </c>
      <c r="I769" s="72" t="s">
        <v>608</v>
      </c>
      <c r="J769" s="72" t="s">
        <v>609</v>
      </c>
      <c r="K769" s="72" t="s">
        <v>610</v>
      </c>
      <c r="L769" s="72" t="s">
        <v>611</v>
      </c>
      <c r="M769" s="72" t="s">
        <v>612</v>
      </c>
      <c r="N769" s="72" t="s">
        <v>613</v>
      </c>
      <c r="O769" s="72" t="s">
        <v>372</v>
      </c>
      <c r="P769" s="72" t="s">
        <v>307</v>
      </c>
      <c r="Q769" s="72" t="s">
        <v>614</v>
      </c>
      <c r="R769" s="72" t="s">
        <v>307</v>
      </c>
      <c r="S769" s="72" t="s">
        <v>712</v>
      </c>
      <c r="T769" s="72" t="s">
        <v>572</v>
      </c>
    </row>
    <row r="770" spans="1:20" hidden="1" x14ac:dyDescent="0.15">
      <c r="A770" s="52" t="s">
        <v>750</v>
      </c>
      <c r="C770" s="57"/>
      <c r="D770" s="73" t="s">
        <v>227</v>
      </c>
      <c r="E770" s="72" t="s">
        <v>713</v>
      </c>
      <c r="F770" s="72" t="s">
        <v>617</v>
      </c>
      <c r="G770" s="72" t="s">
        <v>618</v>
      </c>
      <c r="H770" s="72" t="s">
        <v>272</v>
      </c>
      <c r="I770" s="72" t="s">
        <v>278</v>
      </c>
      <c r="J770" s="72" t="s">
        <v>282</v>
      </c>
      <c r="K770" s="72" t="s">
        <v>619</v>
      </c>
      <c r="L770" s="72" t="s">
        <v>294</v>
      </c>
      <c r="M770" s="72" t="s">
        <v>282</v>
      </c>
      <c r="N770" s="72" t="s">
        <v>714</v>
      </c>
      <c r="O770" s="72" t="s">
        <v>621</v>
      </c>
      <c r="P770" s="72" t="s">
        <v>715</v>
      </c>
      <c r="Q770" s="72" t="s">
        <v>272</v>
      </c>
      <c r="R770" s="72" t="s">
        <v>320</v>
      </c>
      <c r="S770" s="72" t="s">
        <v>325</v>
      </c>
      <c r="T770" s="72" t="s">
        <v>716</v>
      </c>
    </row>
    <row r="771" spans="1:20" hidden="1" x14ac:dyDescent="0.15">
      <c r="A771" s="52" t="s">
        <v>750</v>
      </c>
      <c r="C771" s="57"/>
      <c r="D771" s="73" t="s">
        <v>219</v>
      </c>
      <c r="E771" s="72" t="s">
        <v>261</v>
      </c>
      <c r="F771" s="72" t="s">
        <v>351</v>
      </c>
      <c r="G771" s="72" t="s">
        <v>268</v>
      </c>
      <c r="H771" s="72" t="s">
        <v>626</v>
      </c>
      <c r="I771" s="72" t="s">
        <v>717</v>
      </c>
      <c r="J771" s="72" t="s">
        <v>273</v>
      </c>
      <c r="K771" s="72" t="s">
        <v>628</v>
      </c>
      <c r="L771" s="72" t="s">
        <v>273</v>
      </c>
      <c r="M771" s="72" t="s">
        <v>273</v>
      </c>
      <c r="N771" s="72" t="s">
        <v>630</v>
      </c>
      <c r="O771" s="72" t="s">
        <v>631</v>
      </c>
      <c r="P771" s="72" t="s">
        <v>309</v>
      </c>
      <c r="Q771" s="72" t="s">
        <v>632</v>
      </c>
      <c r="R771" s="72" t="s">
        <v>321</v>
      </c>
      <c r="S771" s="72" t="s">
        <v>273</v>
      </c>
      <c r="T771" s="72" t="s">
        <v>624</v>
      </c>
    </row>
    <row r="772" spans="1:20" hidden="1" x14ac:dyDescent="0.15">
      <c r="A772" s="52" t="s">
        <v>750</v>
      </c>
      <c r="C772" s="57"/>
      <c r="D772" s="73" t="s">
        <v>226</v>
      </c>
      <c r="E772" s="72" t="s">
        <v>634</v>
      </c>
      <c r="F772" s="72" t="s">
        <v>267</v>
      </c>
      <c r="G772" s="72" t="s">
        <v>636</v>
      </c>
      <c r="H772" s="72" t="s">
        <v>637</v>
      </c>
      <c r="I772" s="72" t="s">
        <v>644</v>
      </c>
      <c r="J772" s="72" t="s">
        <v>359</v>
      </c>
      <c r="K772" s="72" t="s">
        <v>718</v>
      </c>
      <c r="L772" s="72" t="s">
        <v>640</v>
      </c>
      <c r="M772" s="72" t="s">
        <v>641</v>
      </c>
      <c r="N772" s="72" t="s">
        <v>642</v>
      </c>
      <c r="O772" s="72" t="s">
        <v>643</v>
      </c>
      <c r="P772" s="72" t="s">
        <v>310</v>
      </c>
      <c r="Q772" s="72" t="s">
        <v>644</v>
      </c>
      <c r="R772" s="72" t="s">
        <v>644</v>
      </c>
      <c r="S772" s="72" t="s">
        <v>719</v>
      </c>
      <c r="T772" s="72" t="s">
        <v>411</v>
      </c>
    </row>
    <row r="773" spans="1:20" hidden="1" x14ac:dyDescent="0.15">
      <c r="A773" s="52" t="s">
        <v>750</v>
      </c>
      <c r="C773" s="57"/>
      <c r="D773" s="73" t="s">
        <v>225</v>
      </c>
      <c r="E773" s="72" t="s">
        <v>646</v>
      </c>
      <c r="F773" s="72" t="s">
        <v>647</v>
      </c>
      <c r="G773" s="72" t="s">
        <v>648</v>
      </c>
      <c r="H773" s="72" t="s">
        <v>356</v>
      </c>
      <c r="I773" s="72" t="s">
        <v>649</v>
      </c>
      <c r="J773" s="72" t="s">
        <v>650</v>
      </c>
      <c r="K773" s="72" t="s">
        <v>289</v>
      </c>
      <c r="L773" s="72" t="s">
        <v>295</v>
      </c>
      <c r="M773" s="72" t="s">
        <v>300</v>
      </c>
      <c r="N773" s="72" t="s">
        <v>301</v>
      </c>
      <c r="O773" s="72" t="s">
        <v>304</v>
      </c>
      <c r="P773" s="72" t="s">
        <v>651</v>
      </c>
      <c r="Q773" s="72" t="s">
        <v>652</v>
      </c>
      <c r="R773" s="72" t="s">
        <v>322</v>
      </c>
      <c r="S773" s="72" t="s">
        <v>447</v>
      </c>
      <c r="T773" s="72" t="s">
        <v>322</v>
      </c>
    </row>
    <row r="774" spans="1:20" hidden="1" x14ac:dyDescent="0.15">
      <c r="A774" s="52" t="s">
        <v>750</v>
      </c>
      <c r="C774" s="57"/>
      <c r="D774" s="73" t="s">
        <v>224</v>
      </c>
      <c r="E774" s="72" t="s">
        <v>653</v>
      </c>
      <c r="F774" s="72" t="s">
        <v>329</v>
      </c>
      <c r="G774" s="72" t="s">
        <v>654</v>
      </c>
      <c r="H774" s="72" t="s">
        <v>401</v>
      </c>
      <c r="I774" s="72" t="s">
        <v>655</v>
      </c>
      <c r="J774" s="72" t="s">
        <v>284</v>
      </c>
      <c r="K774" s="72" t="s">
        <v>290</v>
      </c>
      <c r="L774" s="72" t="s">
        <v>284</v>
      </c>
      <c r="M774" s="72" t="s">
        <v>368</v>
      </c>
      <c r="N774" s="72" t="s">
        <v>302</v>
      </c>
      <c r="O774" s="72" t="s">
        <v>656</v>
      </c>
      <c r="P774" s="72" t="s">
        <v>311</v>
      </c>
      <c r="Q774" s="72" t="s">
        <v>720</v>
      </c>
      <c r="R774" s="72" t="s">
        <v>323</v>
      </c>
      <c r="S774" s="72" t="s">
        <v>721</v>
      </c>
      <c r="T774" s="72" t="s">
        <v>328</v>
      </c>
    </row>
    <row r="775" spans="1:20" hidden="1" x14ac:dyDescent="0.15">
      <c r="A775" s="52" t="s">
        <v>750</v>
      </c>
      <c r="C775" s="57"/>
      <c r="D775" s="73" t="s">
        <v>223</v>
      </c>
      <c r="E775" s="72" t="s">
        <v>659</v>
      </c>
      <c r="F775" s="72" t="s">
        <v>660</v>
      </c>
      <c r="G775" s="72" t="s">
        <v>722</v>
      </c>
      <c r="H775" s="72" t="s">
        <v>662</v>
      </c>
      <c r="I775" s="72" t="s">
        <v>399</v>
      </c>
      <c r="J775" s="72" t="s">
        <v>663</v>
      </c>
      <c r="K775" s="72" t="s">
        <v>664</v>
      </c>
      <c r="L775" s="72" t="s">
        <v>723</v>
      </c>
      <c r="M775" s="72" t="s">
        <v>724</v>
      </c>
      <c r="N775" s="72" t="s">
        <v>667</v>
      </c>
      <c r="O775" s="72" t="s">
        <v>668</v>
      </c>
      <c r="P775" s="72" t="s">
        <v>669</v>
      </c>
      <c r="Q775" s="72" t="s">
        <v>670</v>
      </c>
      <c r="R775" s="72" t="s">
        <v>410</v>
      </c>
      <c r="S775" s="72" t="s">
        <v>725</v>
      </c>
      <c r="T775" s="72" t="s">
        <v>327</v>
      </c>
    </row>
    <row r="776" spans="1:20" hidden="1" x14ac:dyDescent="0.15">
      <c r="A776" s="52" t="s">
        <v>750</v>
      </c>
      <c r="C776" s="57"/>
      <c r="D776" s="73" t="s">
        <v>222</v>
      </c>
      <c r="E776" s="72" t="s">
        <v>726</v>
      </c>
      <c r="F776" s="72" t="s">
        <v>324</v>
      </c>
      <c r="G776" s="72" t="s">
        <v>727</v>
      </c>
      <c r="H776" s="72" t="s">
        <v>275</v>
      </c>
      <c r="I776" s="72" t="s">
        <v>402</v>
      </c>
      <c r="J776" s="72" t="s">
        <v>674</v>
      </c>
      <c r="K776" s="72" t="s">
        <v>675</v>
      </c>
      <c r="L776" s="72" t="s">
        <v>676</v>
      </c>
      <c r="M776" s="72" t="s">
        <v>677</v>
      </c>
      <c r="N776" s="72" t="s">
        <v>678</v>
      </c>
      <c r="O776" s="72" t="s">
        <v>728</v>
      </c>
      <c r="P776" s="72" t="s">
        <v>680</v>
      </c>
      <c r="Q776" s="72" t="s">
        <v>681</v>
      </c>
      <c r="R776" s="72" t="s">
        <v>324</v>
      </c>
      <c r="S776" s="72" t="s">
        <v>317</v>
      </c>
      <c r="T776" s="72" t="s">
        <v>729</v>
      </c>
    </row>
    <row r="777" spans="1:20" hidden="1" x14ac:dyDescent="0.15">
      <c r="A777" s="52" t="s">
        <v>750</v>
      </c>
      <c r="C777" s="57"/>
      <c r="D777" s="73" t="s">
        <v>221</v>
      </c>
      <c r="E777" s="72" t="s">
        <v>683</v>
      </c>
      <c r="F777" s="72" t="s">
        <v>730</v>
      </c>
      <c r="G777" s="72" t="s">
        <v>685</v>
      </c>
      <c r="H777" s="72" t="s">
        <v>686</v>
      </c>
      <c r="I777" s="72" t="s">
        <v>280</v>
      </c>
      <c r="J777" s="72" t="s">
        <v>687</v>
      </c>
      <c r="K777" s="72" t="s">
        <v>688</v>
      </c>
      <c r="L777" s="72" t="s">
        <v>689</v>
      </c>
      <c r="M777" s="72" t="s">
        <v>690</v>
      </c>
      <c r="N777" s="72" t="s">
        <v>297</v>
      </c>
      <c r="O777" s="72" t="s">
        <v>731</v>
      </c>
      <c r="P777" s="72" t="s">
        <v>312</v>
      </c>
      <c r="Q777" s="72" t="s">
        <v>318</v>
      </c>
      <c r="R777" s="72" t="s">
        <v>375</v>
      </c>
      <c r="S777" s="72" t="s">
        <v>376</v>
      </c>
      <c r="T777" s="72" t="s">
        <v>337</v>
      </c>
    </row>
    <row r="778" spans="1:20" hidden="1" x14ac:dyDescent="0.15">
      <c r="A778" s="52" t="s">
        <v>750</v>
      </c>
      <c r="C778" s="57"/>
      <c r="D778" s="73" t="s">
        <v>220</v>
      </c>
      <c r="E778" s="72" t="s">
        <v>692</v>
      </c>
      <c r="F778" s="72" t="s">
        <v>693</v>
      </c>
      <c r="G778" s="72" t="s">
        <v>694</v>
      </c>
      <c r="H778" s="72" t="s">
        <v>732</v>
      </c>
      <c r="I778" s="72" t="s">
        <v>281</v>
      </c>
      <c r="J778" s="72" t="s">
        <v>696</v>
      </c>
      <c r="K778" s="72" t="s">
        <v>697</v>
      </c>
      <c r="L778" s="72" t="s">
        <v>733</v>
      </c>
      <c r="M778" s="72" t="s">
        <v>699</v>
      </c>
      <c r="N778" s="72" t="s">
        <v>734</v>
      </c>
      <c r="O778" s="72" t="s">
        <v>735</v>
      </c>
      <c r="P778" s="72" t="s">
        <v>736</v>
      </c>
      <c r="Q778" s="72" t="s">
        <v>737</v>
      </c>
      <c r="R778" s="72" t="s">
        <v>335</v>
      </c>
      <c r="S778" s="72" t="s">
        <v>737</v>
      </c>
      <c r="T778" s="72" t="s">
        <v>338</v>
      </c>
    </row>
    <row r="779" spans="1:20" s="62" customFormat="1" hidden="1" x14ac:dyDescent="0.15">
      <c r="A779" s="52" t="s">
        <v>750</v>
      </c>
      <c r="C779" s="75" t="s">
        <v>542</v>
      </c>
      <c r="D779" s="73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 spans="1:20" s="62" customFormat="1" hidden="1" x14ac:dyDescent="0.15">
      <c r="A780" s="52" t="s">
        <v>750</v>
      </c>
      <c r="C780" s="57"/>
      <c r="D780" s="76" t="s">
        <v>543</v>
      </c>
      <c r="E780" s="69">
        <v>65149.95</v>
      </c>
      <c r="F780" s="69">
        <v>62270.23</v>
      </c>
      <c r="G780" s="69">
        <v>56710.1</v>
      </c>
      <c r="H780" s="69">
        <v>47735.85</v>
      </c>
      <c r="I780" s="69">
        <v>34796.550000000003</v>
      </c>
      <c r="J780" s="69">
        <v>51354.99</v>
      </c>
      <c r="K780" s="69">
        <v>32911.43</v>
      </c>
      <c r="L780" s="69">
        <v>49898.17</v>
      </c>
      <c r="M780" s="69">
        <v>39456.720000000001</v>
      </c>
      <c r="N780" s="69">
        <v>21765.66</v>
      </c>
      <c r="O780" s="69">
        <v>47881.81</v>
      </c>
      <c r="P780" s="69">
        <v>38167.57</v>
      </c>
      <c r="Q780" s="69">
        <v>48197.57</v>
      </c>
      <c r="R780" s="69">
        <v>40367.24</v>
      </c>
      <c r="S780" s="69">
        <v>45418.239999999998</v>
      </c>
      <c r="T780" s="69">
        <v>52422.9</v>
      </c>
    </row>
    <row r="781" spans="1:20" s="62" customFormat="1" hidden="1" x14ac:dyDescent="0.15">
      <c r="A781" s="52" t="s">
        <v>750</v>
      </c>
      <c r="C781" s="57"/>
      <c r="D781" s="77" t="s">
        <v>544</v>
      </c>
      <c r="E781" s="69">
        <v>3325.33</v>
      </c>
      <c r="F781" s="69">
        <v>3178.35</v>
      </c>
      <c r="G781" s="69">
        <v>2894.55</v>
      </c>
      <c r="H781" s="69">
        <v>2436.5</v>
      </c>
      <c r="I781" s="69">
        <v>1776.06</v>
      </c>
      <c r="J781" s="69">
        <v>2621.2199999999998</v>
      </c>
      <c r="K781" s="69">
        <v>1679.84</v>
      </c>
      <c r="L781" s="69">
        <v>2546.86</v>
      </c>
      <c r="M781" s="69">
        <v>2013.92</v>
      </c>
      <c r="N781" s="69">
        <v>1110.95</v>
      </c>
      <c r="O781" s="69">
        <v>2443.9499999999998</v>
      </c>
      <c r="P781" s="69">
        <v>1948.12</v>
      </c>
      <c r="Q781" s="69">
        <v>2460.06</v>
      </c>
      <c r="R781" s="69">
        <v>2060.39</v>
      </c>
      <c r="S781" s="69">
        <v>2318.1999999999998</v>
      </c>
      <c r="T781" s="69">
        <v>2675.73</v>
      </c>
    </row>
    <row r="782" spans="1:20" hidden="1" x14ac:dyDescent="0.15">
      <c r="A782" s="52" t="s">
        <v>750</v>
      </c>
      <c r="C782" s="75" t="s">
        <v>545</v>
      </c>
      <c r="D782" s="78"/>
    </row>
    <row r="783" spans="1:20" hidden="1" x14ac:dyDescent="0.15">
      <c r="A783" s="52" t="s">
        <v>750</v>
      </c>
      <c r="C783" s="75"/>
      <c r="D783" s="79" t="s">
        <v>95</v>
      </c>
      <c r="E783" s="64">
        <v>0</v>
      </c>
      <c r="F783" s="64">
        <v>0</v>
      </c>
      <c r="G783" s="64">
        <v>0</v>
      </c>
      <c r="H783" s="64">
        <v>0</v>
      </c>
      <c r="I783" s="64">
        <v>0</v>
      </c>
      <c r="J783" s="64">
        <v>0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  <c r="Q783" s="64">
        <v>0</v>
      </c>
      <c r="R783" s="64">
        <v>0</v>
      </c>
      <c r="S783" s="64">
        <v>0</v>
      </c>
      <c r="T783" s="64">
        <v>0</v>
      </c>
    </row>
    <row r="784" spans="1:20" hidden="1" x14ac:dyDescent="0.15">
      <c r="A784" s="52" t="s">
        <v>750</v>
      </c>
      <c r="C784" s="75"/>
      <c r="D784" s="79" t="s">
        <v>103</v>
      </c>
      <c r="E784" s="64">
        <v>0</v>
      </c>
      <c r="F784" s="64">
        <v>0</v>
      </c>
      <c r="G784" s="64">
        <v>0</v>
      </c>
      <c r="H784" s="64">
        <v>0</v>
      </c>
      <c r="I784" s="64">
        <v>0</v>
      </c>
      <c r="J784" s="64">
        <v>0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  <c r="Q784" s="64">
        <v>0</v>
      </c>
      <c r="R784" s="64">
        <v>0</v>
      </c>
      <c r="S784" s="64">
        <v>0</v>
      </c>
      <c r="T784" s="64">
        <v>0</v>
      </c>
    </row>
    <row r="785" spans="1:20" hidden="1" x14ac:dyDescent="0.15">
      <c r="A785" s="52" t="s">
        <v>750</v>
      </c>
      <c r="C785" s="75"/>
      <c r="D785" s="79" t="s">
        <v>105</v>
      </c>
      <c r="E785" s="64">
        <v>2677.93</v>
      </c>
      <c r="F785" s="64">
        <v>2677.93</v>
      </c>
      <c r="G785" s="64">
        <v>2677.93</v>
      </c>
      <c r="H785" s="64">
        <v>2677.93</v>
      </c>
      <c r="I785" s="64">
        <v>2677.93</v>
      </c>
      <c r="J785" s="64">
        <v>2677.93</v>
      </c>
      <c r="K785" s="64">
        <v>2677.93</v>
      </c>
      <c r="L785" s="64">
        <v>2677.93</v>
      </c>
      <c r="M785" s="64">
        <v>2677.93</v>
      </c>
      <c r="N785" s="64">
        <v>2677.93</v>
      </c>
      <c r="O785" s="64">
        <v>2677.93</v>
      </c>
      <c r="P785" s="64">
        <v>2677.93</v>
      </c>
      <c r="Q785" s="64">
        <v>2677.93</v>
      </c>
      <c r="R785" s="64">
        <v>2677.93</v>
      </c>
      <c r="S785" s="64">
        <v>2677.93</v>
      </c>
      <c r="T785" s="64">
        <v>2677.93</v>
      </c>
    </row>
    <row r="786" spans="1:20" hidden="1" x14ac:dyDescent="0.15">
      <c r="A786" s="52" t="s">
        <v>750</v>
      </c>
      <c r="C786" s="75"/>
      <c r="D786" s="78" t="s">
        <v>546</v>
      </c>
      <c r="E786" s="64">
        <v>2677.93</v>
      </c>
      <c r="F786" s="64">
        <v>2677.93</v>
      </c>
      <c r="G786" s="64">
        <v>2677.93</v>
      </c>
      <c r="H786" s="64">
        <v>2677.93</v>
      </c>
      <c r="I786" s="64">
        <v>2677.93</v>
      </c>
      <c r="J786" s="64">
        <v>2677.93</v>
      </c>
      <c r="K786" s="64">
        <v>2677.93</v>
      </c>
      <c r="L786" s="64">
        <v>2677.93</v>
      </c>
      <c r="M786" s="64">
        <v>2677.93</v>
      </c>
      <c r="N786" s="64">
        <v>2677.93</v>
      </c>
      <c r="O786" s="64">
        <v>2677.93</v>
      </c>
      <c r="P786" s="64">
        <v>2677.93</v>
      </c>
      <c r="Q786" s="64">
        <v>2677.93</v>
      </c>
      <c r="R786" s="64">
        <v>2677.93</v>
      </c>
      <c r="S786" s="64">
        <v>2677.93</v>
      </c>
      <c r="T786" s="64">
        <v>2677.93</v>
      </c>
    </row>
    <row r="787" spans="1:20" hidden="1" x14ac:dyDescent="0.15">
      <c r="A787" s="52" t="s">
        <v>750</v>
      </c>
      <c r="C787" s="75" t="s">
        <v>547</v>
      </c>
      <c r="D787" s="7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 spans="1:20" hidden="1" x14ac:dyDescent="0.15">
      <c r="A788" s="52" t="s">
        <v>750</v>
      </c>
      <c r="C788" s="57"/>
      <c r="D788" s="73" t="s">
        <v>548</v>
      </c>
      <c r="E788" s="64">
        <v>1490910</v>
      </c>
      <c r="F788" s="64">
        <v>1564360</v>
      </c>
      <c r="G788" s="64">
        <v>1482410</v>
      </c>
      <c r="H788" s="64">
        <v>1173920</v>
      </c>
      <c r="I788" s="64">
        <v>375674.09879999998</v>
      </c>
      <c r="J788" s="64">
        <v>1317600</v>
      </c>
      <c r="K788" s="64">
        <v>370622.36219999997</v>
      </c>
      <c r="L788" s="64">
        <v>1012470</v>
      </c>
      <c r="M788" s="64">
        <v>1257400</v>
      </c>
      <c r="N788" s="64">
        <v>287773.88260000001</v>
      </c>
      <c r="O788" s="64">
        <v>1751810</v>
      </c>
      <c r="P788" s="64">
        <v>1176350</v>
      </c>
      <c r="Q788" s="64">
        <v>1186320</v>
      </c>
      <c r="R788" s="64">
        <v>1042460</v>
      </c>
      <c r="S788" s="64">
        <v>1080020</v>
      </c>
      <c r="T788" s="64">
        <v>1015260</v>
      </c>
    </row>
    <row r="789" spans="1:20" hidden="1" x14ac:dyDescent="0.15">
      <c r="A789" s="52" t="s">
        <v>750</v>
      </c>
      <c r="C789" s="57"/>
      <c r="D789" s="58" t="s">
        <v>549</v>
      </c>
      <c r="E789" s="64">
        <v>3460160</v>
      </c>
      <c r="F789" s="64">
        <v>3942310</v>
      </c>
      <c r="G789" s="64">
        <v>3504850</v>
      </c>
      <c r="H789" s="64">
        <v>2710520</v>
      </c>
      <c r="I789" s="64">
        <v>1009420</v>
      </c>
      <c r="J789" s="64">
        <v>3145160</v>
      </c>
      <c r="K789" s="64">
        <v>1004780</v>
      </c>
      <c r="L789" s="64">
        <v>2350900</v>
      </c>
      <c r="M789" s="64">
        <v>2977870</v>
      </c>
      <c r="N789" s="64">
        <v>744178.674</v>
      </c>
      <c r="O789" s="64">
        <v>4136260</v>
      </c>
      <c r="P789" s="64">
        <v>2808310</v>
      </c>
      <c r="Q789" s="64">
        <v>2862050</v>
      </c>
      <c r="R789" s="64">
        <v>2524620</v>
      </c>
      <c r="S789" s="64">
        <v>2642410</v>
      </c>
      <c r="T789" s="64">
        <v>2699070</v>
      </c>
    </row>
    <row r="790" spans="1:20" hidden="1" x14ac:dyDescent="0.15">
      <c r="A790" s="52" t="s">
        <v>750</v>
      </c>
      <c r="C790" s="57"/>
      <c r="D790" s="73" t="s">
        <v>550</v>
      </c>
      <c r="E790" s="64">
        <v>6068.4121999999998</v>
      </c>
      <c r="F790" s="64">
        <v>5129.6126999999997</v>
      </c>
      <c r="G790" s="64">
        <v>5845.2448999999997</v>
      </c>
      <c r="H790" s="64">
        <v>5013.6742000000004</v>
      </c>
      <c r="I790" s="64">
        <v>868.25160000000005</v>
      </c>
      <c r="J790" s="64">
        <v>5058.7116999999998</v>
      </c>
      <c r="K790" s="64">
        <v>870.35709999999995</v>
      </c>
      <c r="L790" s="64">
        <v>4308.2959000000001</v>
      </c>
      <c r="M790" s="64">
        <v>5014.7154</v>
      </c>
      <c r="N790" s="64">
        <v>957.6</v>
      </c>
      <c r="O790" s="64">
        <v>7103.9562999999998</v>
      </c>
      <c r="P790" s="64">
        <v>4632.7826999999997</v>
      </c>
      <c r="Q790" s="64">
        <v>4645.9134000000004</v>
      </c>
      <c r="R790" s="64">
        <v>4036.7336</v>
      </c>
      <c r="S790" s="64">
        <v>4129.6884</v>
      </c>
      <c r="T790" s="64">
        <v>2977.1934999999999</v>
      </c>
    </row>
    <row r="791" spans="1:20" hidden="1" x14ac:dyDescent="0.15">
      <c r="A791" s="52" t="s">
        <v>750</v>
      </c>
      <c r="C791" s="57"/>
      <c r="D791" s="73" t="s">
        <v>551</v>
      </c>
      <c r="E791" s="64">
        <v>23055.5389</v>
      </c>
      <c r="F791" s="64">
        <v>21735.904600000002</v>
      </c>
      <c r="G791" s="64">
        <v>19284.494999999999</v>
      </c>
      <c r="H791" s="64">
        <v>12528.33</v>
      </c>
      <c r="I791" s="64">
        <v>8624.1281999999992</v>
      </c>
      <c r="J791" s="64">
        <v>20725.803899999999</v>
      </c>
      <c r="K791" s="64">
        <v>7494.2759999999998</v>
      </c>
      <c r="L791" s="64">
        <v>12015.9056</v>
      </c>
      <c r="M791" s="64">
        <v>12524.6685</v>
      </c>
      <c r="N791" s="64">
        <v>1804.2446</v>
      </c>
      <c r="O791" s="64">
        <v>20096.256099999999</v>
      </c>
      <c r="P791" s="64">
        <v>11289.7834</v>
      </c>
      <c r="Q791" s="64">
        <v>6681.8630000000003</v>
      </c>
      <c r="R791" s="64">
        <v>6322.7249000000002</v>
      </c>
      <c r="S791" s="64">
        <v>5649.1189999999997</v>
      </c>
      <c r="T791" s="64">
        <v>11034.9228</v>
      </c>
    </row>
    <row r="792" spans="1:20" hidden="1" x14ac:dyDescent="0.15">
      <c r="A792" s="52" t="s">
        <v>750</v>
      </c>
      <c r="C792" s="57"/>
      <c r="D792" s="73" t="s">
        <v>552</v>
      </c>
      <c r="E792" s="64">
        <v>0</v>
      </c>
      <c r="F792" s="64">
        <v>0</v>
      </c>
      <c r="G792" s="64">
        <v>0</v>
      </c>
      <c r="H792" s="64">
        <v>0</v>
      </c>
      <c r="I792" s="64">
        <v>0</v>
      </c>
      <c r="J792" s="64">
        <v>0</v>
      </c>
      <c r="K792" s="64">
        <v>0</v>
      </c>
      <c r="L792" s="64">
        <v>0</v>
      </c>
      <c r="M792" s="64">
        <v>0</v>
      </c>
      <c r="N792" s="64">
        <v>0</v>
      </c>
      <c r="O792" s="64">
        <v>0</v>
      </c>
      <c r="P792" s="64">
        <v>0</v>
      </c>
      <c r="Q792" s="64">
        <v>0</v>
      </c>
      <c r="R792" s="64">
        <v>0</v>
      </c>
      <c r="S792" s="64">
        <v>0</v>
      </c>
      <c r="T792" s="64">
        <v>0</v>
      </c>
    </row>
    <row r="793" spans="1:20" hidden="1" x14ac:dyDescent="0.15">
      <c r="A793" s="52" t="s">
        <v>750</v>
      </c>
      <c r="C793" s="57"/>
      <c r="D793" s="73" t="s">
        <v>553</v>
      </c>
      <c r="E793" s="80">
        <v>0.1051</v>
      </c>
      <c r="F793" s="80">
        <v>6.13E-2</v>
      </c>
      <c r="G793" s="80">
        <v>5.2499999999999998E-2</v>
      </c>
      <c r="H793" s="80">
        <v>4.6100000000000002E-2</v>
      </c>
      <c r="I793" s="80">
        <v>4.0000000000000001E-3</v>
      </c>
      <c r="J793" s="80">
        <v>3.9100000000000003E-2</v>
      </c>
      <c r="K793" s="80">
        <v>3.8E-3</v>
      </c>
      <c r="L793" s="80">
        <v>4.9099999999999998E-2</v>
      </c>
      <c r="M793" s="80">
        <v>4.9299999999999997E-2</v>
      </c>
      <c r="N793" s="80">
        <v>7.7000000000000002E-3</v>
      </c>
      <c r="O793" s="80">
        <v>6.1499999999999999E-2</v>
      </c>
      <c r="P793" s="80">
        <v>4.4699999999999997E-2</v>
      </c>
      <c r="Q793" s="80">
        <v>0.05</v>
      </c>
      <c r="R793" s="80">
        <v>4.4900000000000002E-2</v>
      </c>
      <c r="S793" s="80">
        <v>4.2799999999999998E-2</v>
      </c>
      <c r="T793" s="80">
        <v>3.9800000000000002E-2</v>
      </c>
    </row>
    <row r="794" spans="1:20" hidden="1" x14ac:dyDescent="0.15">
      <c r="A794" s="52" t="s">
        <v>750</v>
      </c>
      <c r="C794" s="57"/>
      <c r="D794" s="73" t="s">
        <v>554</v>
      </c>
      <c r="E794" s="64">
        <v>2853.41</v>
      </c>
      <c r="F794" s="64">
        <v>7414.21</v>
      </c>
      <c r="G794" s="64">
        <v>142450</v>
      </c>
      <c r="H794" s="64">
        <v>22283.5</v>
      </c>
      <c r="I794" s="64">
        <v>52034</v>
      </c>
      <c r="J794" s="64">
        <v>103362</v>
      </c>
      <c r="K794" s="64">
        <v>45213</v>
      </c>
      <c r="L794" s="64">
        <v>747.21752650000008</v>
      </c>
      <c r="M794" s="64">
        <v>13022.4</v>
      </c>
      <c r="N794" s="64">
        <v>23826.100000000002</v>
      </c>
      <c r="O794" s="64">
        <v>4625.83</v>
      </c>
      <c r="P794" s="64">
        <v>11737.800000000001</v>
      </c>
      <c r="Q794" s="64">
        <v>4390.16</v>
      </c>
      <c r="R794" s="64">
        <v>149934</v>
      </c>
      <c r="S794" s="64">
        <v>3710.87</v>
      </c>
      <c r="T794" s="64">
        <v>2213.58</v>
      </c>
    </row>
  </sheetData>
  <autoFilter ref="A1:T794">
    <filterColumn colId="1">
      <customFilters>
        <customFilter operator="notEqual" val=" "/>
      </customFilters>
    </filterColumn>
  </autoFilter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28" sqref="O28"/>
    </sheetView>
  </sheetViews>
  <sheetFormatPr defaultRowHeight="10.5" x14ac:dyDescent="0.15"/>
  <sheetData>
    <row r="2" spans="1:16" ht="15.75" x14ac:dyDescent="0.15">
      <c r="A2" s="89" t="s">
        <v>165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opLeftCell="D1" workbookViewId="0">
      <pane ySplit="1" topLeftCell="A77" activePane="bottomLeft" state="frozen"/>
      <selection pane="bottomLeft" activeCell="G89" sqref="G89:AD89"/>
    </sheetView>
  </sheetViews>
  <sheetFormatPr defaultColWidth="10.6640625" defaultRowHeight="11.25" x14ac:dyDescent="0.2"/>
  <cols>
    <col min="1" max="1" width="12.33203125" style="27" customWidth="1"/>
    <col min="2" max="2" width="10.6640625" style="27"/>
    <col min="3" max="3" width="30.6640625" style="27" customWidth="1"/>
    <col min="4" max="4" width="13.5" style="27" customWidth="1"/>
    <col min="5" max="5" width="14.33203125" style="27" customWidth="1"/>
    <col min="6" max="6" width="25.33203125" style="27" bestFit="1" customWidth="1"/>
    <col min="7" max="30" width="5.6640625" style="27" bestFit="1" customWidth="1"/>
    <col min="31" max="16384" width="10.6640625" style="27"/>
  </cols>
  <sheetData>
    <row r="1" spans="1:34" s="34" customFormat="1" ht="25.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4" ht="12.75" x14ac:dyDescent="0.2">
      <c r="C2" s="48" t="s">
        <v>138</v>
      </c>
      <c r="D2" s="48" t="s">
        <v>139</v>
      </c>
      <c r="E2" s="48" t="s">
        <v>135</v>
      </c>
      <c r="F2" s="48" t="s">
        <v>136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1</v>
      </c>
      <c r="AC2" s="48">
        <v>1</v>
      </c>
      <c r="AD2" s="48">
        <v>1</v>
      </c>
      <c r="AE2" s="48">
        <v>24</v>
      </c>
      <c r="AF2" s="48">
        <v>168</v>
      </c>
      <c r="AG2" s="48">
        <v>8760</v>
      </c>
      <c r="AH2" s="49"/>
    </row>
    <row r="3" spans="1:34" ht="12.75" x14ac:dyDescent="0.2">
      <c r="C3" s="48" t="s">
        <v>213</v>
      </c>
      <c r="D3" s="48" t="s">
        <v>134</v>
      </c>
      <c r="E3" s="48" t="s">
        <v>135</v>
      </c>
      <c r="F3" s="48" t="s">
        <v>149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0</v>
      </c>
      <c r="AC3" s="48">
        <v>0</v>
      </c>
      <c r="AD3" s="48">
        <v>0</v>
      </c>
      <c r="AE3" s="48">
        <v>15</v>
      </c>
      <c r="AF3" s="48">
        <v>75</v>
      </c>
      <c r="AG3" s="48">
        <v>3910.71</v>
      </c>
      <c r="AH3" s="49"/>
    </row>
    <row r="4" spans="1:34" ht="12.75" x14ac:dyDescent="0.2">
      <c r="C4" s="48"/>
      <c r="D4" s="48"/>
      <c r="E4" s="48"/>
      <c r="F4" s="48" t="s">
        <v>181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/>
      <c r="AG4" s="48"/>
      <c r="AH4" s="49"/>
    </row>
    <row r="5" spans="1:34" ht="12.75" x14ac:dyDescent="0.2">
      <c r="C5" s="48" t="s">
        <v>217</v>
      </c>
      <c r="D5" s="48" t="s">
        <v>134</v>
      </c>
      <c r="E5" s="48" t="s">
        <v>135</v>
      </c>
      <c r="F5" s="48" t="s">
        <v>149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0.3</v>
      </c>
      <c r="P5" s="48">
        <v>0.3</v>
      </c>
      <c r="Q5" s="48">
        <v>0.3</v>
      </c>
      <c r="R5" s="48">
        <v>0.3</v>
      </c>
      <c r="S5" s="48">
        <v>0.3</v>
      </c>
      <c r="T5" s="48">
        <v>0.3</v>
      </c>
      <c r="U5" s="48">
        <v>0.3</v>
      </c>
      <c r="V5" s="48">
        <v>0.15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2.25</v>
      </c>
      <c r="AF5" s="48">
        <v>11.25</v>
      </c>
      <c r="AG5" s="48">
        <v>586.61</v>
      </c>
      <c r="AH5" s="49"/>
    </row>
    <row r="6" spans="1:34" ht="12.75" x14ac:dyDescent="0.2">
      <c r="C6" s="48"/>
      <c r="D6" s="48"/>
      <c r="E6" s="48"/>
      <c r="F6" s="48" t="s">
        <v>181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/>
      <c r="AG6" s="48"/>
      <c r="AH6" s="49"/>
    </row>
    <row r="7" spans="1:34" ht="12.75" x14ac:dyDescent="0.2">
      <c r="A7" s="87" t="s">
        <v>765</v>
      </c>
      <c r="B7" s="87" t="s">
        <v>762</v>
      </c>
      <c r="C7" s="48" t="s">
        <v>112</v>
      </c>
      <c r="D7" s="48" t="s">
        <v>134</v>
      </c>
      <c r="E7" s="48" t="s">
        <v>175</v>
      </c>
      <c r="F7" s="48" t="s">
        <v>149</v>
      </c>
      <c r="G7" s="48">
        <v>0.35</v>
      </c>
      <c r="H7" s="48">
        <v>0.35</v>
      </c>
      <c r="I7" s="48">
        <v>0.35</v>
      </c>
      <c r="J7" s="48">
        <v>0.35</v>
      </c>
      <c r="K7" s="48">
        <v>0.35</v>
      </c>
      <c r="L7" s="48">
        <v>0.35</v>
      </c>
      <c r="M7" s="48">
        <v>0.35</v>
      </c>
      <c r="N7" s="48">
        <v>0.35</v>
      </c>
      <c r="O7" s="48">
        <v>0.95</v>
      </c>
      <c r="P7" s="48">
        <v>0.95</v>
      </c>
      <c r="Q7" s="48">
        <v>0.95</v>
      </c>
      <c r="R7" s="48">
        <v>0.95</v>
      </c>
      <c r="S7" s="48">
        <v>0.95</v>
      </c>
      <c r="T7" s="48">
        <v>0.95</v>
      </c>
      <c r="U7" s="48">
        <v>0.95</v>
      </c>
      <c r="V7" s="48">
        <v>0.95</v>
      </c>
      <c r="W7" s="48">
        <v>0.95</v>
      </c>
      <c r="X7" s="48">
        <v>0.35</v>
      </c>
      <c r="Y7" s="48">
        <v>0.35</v>
      </c>
      <c r="Z7" s="48">
        <v>0.35</v>
      </c>
      <c r="AA7" s="48">
        <v>0.35</v>
      </c>
      <c r="AB7" s="48">
        <v>0.35</v>
      </c>
      <c r="AC7" s="48">
        <v>0.35</v>
      </c>
      <c r="AD7" s="48">
        <v>0.35</v>
      </c>
      <c r="AE7" s="48">
        <v>13.8</v>
      </c>
      <c r="AF7" s="48">
        <v>69</v>
      </c>
      <c r="AG7" s="48">
        <v>3348.11</v>
      </c>
      <c r="AH7" s="49"/>
    </row>
    <row r="8" spans="1:34" ht="12.75" x14ac:dyDescent="0.2">
      <c r="A8" s="47"/>
      <c r="B8" s="87" t="s">
        <v>763</v>
      </c>
      <c r="C8" s="48"/>
      <c r="D8" s="48"/>
      <c r="E8" s="48"/>
      <c r="F8" s="48" t="s">
        <v>181</v>
      </c>
      <c r="G8" s="48">
        <v>0.35</v>
      </c>
      <c r="H8" s="48">
        <v>0.35</v>
      </c>
      <c r="I8" s="48">
        <v>0.35</v>
      </c>
      <c r="J8" s="48">
        <v>0.35</v>
      </c>
      <c r="K8" s="48">
        <v>0.35</v>
      </c>
      <c r="L8" s="48">
        <v>0.35</v>
      </c>
      <c r="M8" s="48">
        <v>0.35</v>
      </c>
      <c r="N8" s="48">
        <v>0.35</v>
      </c>
      <c r="O8" s="48">
        <v>0.35</v>
      </c>
      <c r="P8" s="48">
        <v>0.35</v>
      </c>
      <c r="Q8" s="48">
        <v>0.35</v>
      </c>
      <c r="R8" s="48">
        <v>0.35</v>
      </c>
      <c r="S8" s="48">
        <v>0.35</v>
      </c>
      <c r="T8" s="48">
        <v>0.35</v>
      </c>
      <c r="U8" s="48">
        <v>0.35</v>
      </c>
      <c r="V8" s="48">
        <v>0.35</v>
      </c>
      <c r="W8" s="48">
        <v>0.35</v>
      </c>
      <c r="X8" s="48">
        <v>0.35</v>
      </c>
      <c r="Y8" s="48">
        <v>0.35</v>
      </c>
      <c r="Z8" s="48">
        <v>0.35</v>
      </c>
      <c r="AA8" s="48">
        <v>0.35</v>
      </c>
      <c r="AB8" s="48">
        <v>0.35</v>
      </c>
      <c r="AC8" s="48">
        <v>0.35</v>
      </c>
      <c r="AD8" s="48">
        <v>0.35</v>
      </c>
      <c r="AE8" s="48">
        <v>8.4</v>
      </c>
      <c r="AF8" s="48"/>
      <c r="AG8" s="48"/>
      <c r="AH8" s="49"/>
    </row>
    <row r="9" spans="1:34" ht="12.75" x14ac:dyDescent="0.2">
      <c r="A9" s="47"/>
      <c r="B9" s="87" t="s">
        <v>764</v>
      </c>
      <c r="C9" s="48"/>
      <c r="D9" s="48"/>
      <c r="E9" s="48"/>
      <c r="F9" s="48" t="s">
        <v>181</v>
      </c>
      <c r="G9" s="48">
        <v>0.35</v>
      </c>
      <c r="H9" s="48">
        <v>0.35</v>
      </c>
      <c r="I9" s="48">
        <v>0.35</v>
      </c>
      <c r="J9" s="48">
        <v>0.35</v>
      </c>
      <c r="K9" s="48">
        <v>0.35</v>
      </c>
      <c r="L9" s="48">
        <v>0.35</v>
      </c>
      <c r="M9" s="48">
        <v>0.35</v>
      </c>
      <c r="N9" s="48">
        <v>0.35</v>
      </c>
      <c r="O9" s="48">
        <v>0.35</v>
      </c>
      <c r="P9" s="48">
        <v>0.35</v>
      </c>
      <c r="Q9" s="48">
        <v>0.35</v>
      </c>
      <c r="R9" s="48">
        <v>0.35</v>
      </c>
      <c r="S9" s="48">
        <v>0.35</v>
      </c>
      <c r="T9" s="48">
        <v>0.35</v>
      </c>
      <c r="U9" s="48">
        <v>0.35</v>
      </c>
      <c r="V9" s="48">
        <v>0.35</v>
      </c>
      <c r="W9" s="48">
        <v>0.35</v>
      </c>
      <c r="X9" s="48">
        <v>0.35</v>
      </c>
      <c r="Y9" s="48">
        <v>0.35</v>
      </c>
      <c r="Z9" s="48">
        <v>0.35</v>
      </c>
      <c r="AA9" s="48">
        <v>0.35</v>
      </c>
      <c r="AB9" s="48">
        <v>0.35</v>
      </c>
      <c r="AC9" s="48">
        <v>0.35</v>
      </c>
      <c r="AD9" s="48">
        <v>0.35</v>
      </c>
      <c r="AE9" s="48">
        <v>8.4</v>
      </c>
      <c r="AF9" s="48"/>
      <c r="AG9" s="48"/>
      <c r="AH9" s="49"/>
    </row>
    <row r="10" spans="1:34" ht="12.75" x14ac:dyDescent="0.2">
      <c r="A10" s="87" t="s">
        <v>766</v>
      </c>
      <c r="B10" s="87" t="s">
        <v>762</v>
      </c>
      <c r="C10" s="48"/>
      <c r="D10" s="48"/>
      <c r="E10" s="48" t="s">
        <v>176</v>
      </c>
      <c r="F10" s="48" t="s">
        <v>149</v>
      </c>
      <c r="G10" s="48">
        <v>0.25</v>
      </c>
      <c r="H10" s="48">
        <v>0.25</v>
      </c>
      <c r="I10" s="48">
        <v>0.25</v>
      </c>
      <c r="J10" s="48">
        <v>0.25</v>
      </c>
      <c r="K10" s="48">
        <v>0.25</v>
      </c>
      <c r="L10" s="48">
        <v>0.25</v>
      </c>
      <c r="M10" s="48">
        <v>0.25</v>
      </c>
      <c r="N10" s="48">
        <v>0.25</v>
      </c>
      <c r="O10" s="48">
        <v>0.5</v>
      </c>
      <c r="P10" s="48">
        <v>0.5</v>
      </c>
      <c r="Q10" s="48">
        <v>0.5</v>
      </c>
      <c r="R10" s="48">
        <v>0.5</v>
      </c>
      <c r="S10" s="48">
        <v>0.5</v>
      </c>
      <c r="T10" s="48">
        <v>0.5</v>
      </c>
      <c r="U10" s="48">
        <v>0.5</v>
      </c>
      <c r="V10" s="48">
        <v>0.5</v>
      </c>
      <c r="W10" s="48">
        <v>0.5</v>
      </c>
      <c r="X10" s="48">
        <v>0.25</v>
      </c>
      <c r="Y10" s="48">
        <v>0.25</v>
      </c>
      <c r="Z10" s="48">
        <v>0.25</v>
      </c>
      <c r="AA10" s="48">
        <v>0.25</v>
      </c>
      <c r="AB10" s="48">
        <v>0.25</v>
      </c>
      <c r="AC10" s="48">
        <v>0.25</v>
      </c>
      <c r="AD10" s="48">
        <v>0.25</v>
      </c>
      <c r="AE10" s="48">
        <v>8.25</v>
      </c>
      <c r="AF10" s="48">
        <v>41.25</v>
      </c>
      <c r="AG10" s="48"/>
      <c r="AH10" s="49"/>
    </row>
    <row r="11" spans="1:34" ht="12.75" x14ac:dyDescent="0.2">
      <c r="A11" s="47"/>
      <c r="B11" s="87" t="s">
        <v>763</v>
      </c>
      <c r="C11" s="48"/>
      <c r="D11" s="48"/>
      <c r="E11" s="48"/>
      <c r="F11" s="48" t="s">
        <v>181</v>
      </c>
      <c r="G11" s="48">
        <v>0.25</v>
      </c>
      <c r="H11" s="48">
        <v>0.25</v>
      </c>
      <c r="I11" s="48">
        <v>0.25</v>
      </c>
      <c r="J11" s="48">
        <v>0.25</v>
      </c>
      <c r="K11" s="48">
        <v>0.25</v>
      </c>
      <c r="L11" s="48">
        <v>0.25</v>
      </c>
      <c r="M11" s="48">
        <v>0.25</v>
      </c>
      <c r="N11" s="48">
        <v>0.25</v>
      </c>
      <c r="O11" s="48">
        <v>0.25</v>
      </c>
      <c r="P11" s="48">
        <v>0.25</v>
      </c>
      <c r="Q11" s="48">
        <v>0.25</v>
      </c>
      <c r="R11" s="48">
        <v>0.25</v>
      </c>
      <c r="S11" s="48">
        <v>0.25</v>
      </c>
      <c r="T11" s="48">
        <v>0.25</v>
      </c>
      <c r="U11" s="48">
        <v>0.25</v>
      </c>
      <c r="V11" s="48">
        <v>0.25</v>
      </c>
      <c r="W11" s="48">
        <v>0.25</v>
      </c>
      <c r="X11" s="48">
        <v>0.25</v>
      </c>
      <c r="Y11" s="48">
        <v>0.25</v>
      </c>
      <c r="Z11" s="48">
        <v>0.25</v>
      </c>
      <c r="AA11" s="48">
        <v>0.25</v>
      </c>
      <c r="AB11" s="48">
        <v>0.25</v>
      </c>
      <c r="AC11" s="48">
        <v>0.25</v>
      </c>
      <c r="AD11" s="48">
        <v>0.25</v>
      </c>
      <c r="AE11" s="48">
        <v>6</v>
      </c>
      <c r="AF11" s="48"/>
      <c r="AG11" s="48"/>
      <c r="AH11" s="49"/>
    </row>
    <row r="12" spans="1:34" ht="12.75" x14ac:dyDescent="0.2">
      <c r="A12" s="47"/>
      <c r="B12" s="87" t="s">
        <v>764</v>
      </c>
      <c r="C12" s="48"/>
      <c r="D12" s="48"/>
      <c r="E12" s="48"/>
      <c r="F12" s="48" t="s">
        <v>181</v>
      </c>
      <c r="G12" s="48">
        <v>0.25</v>
      </c>
      <c r="H12" s="48">
        <v>0.25</v>
      </c>
      <c r="I12" s="48">
        <v>0.25</v>
      </c>
      <c r="J12" s="48">
        <v>0.25</v>
      </c>
      <c r="K12" s="48">
        <v>0.25</v>
      </c>
      <c r="L12" s="48">
        <v>0.25</v>
      </c>
      <c r="M12" s="48">
        <v>0.25</v>
      </c>
      <c r="N12" s="48">
        <v>0.25</v>
      </c>
      <c r="O12" s="48">
        <v>0.25</v>
      </c>
      <c r="P12" s="48">
        <v>0.25</v>
      </c>
      <c r="Q12" s="48">
        <v>0.25</v>
      </c>
      <c r="R12" s="48">
        <v>0.25</v>
      </c>
      <c r="S12" s="48">
        <v>0.25</v>
      </c>
      <c r="T12" s="48">
        <v>0.25</v>
      </c>
      <c r="U12" s="48">
        <v>0.25</v>
      </c>
      <c r="V12" s="48">
        <v>0.25</v>
      </c>
      <c r="W12" s="48">
        <v>0.25</v>
      </c>
      <c r="X12" s="48">
        <v>0.25</v>
      </c>
      <c r="Y12" s="48">
        <v>0.25</v>
      </c>
      <c r="Z12" s="48">
        <v>0.25</v>
      </c>
      <c r="AA12" s="48">
        <v>0.25</v>
      </c>
      <c r="AB12" s="48">
        <v>0.25</v>
      </c>
      <c r="AC12" s="48">
        <v>0.25</v>
      </c>
      <c r="AD12" s="48">
        <v>0.25</v>
      </c>
      <c r="AE12" s="48">
        <v>6</v>
      </c>
      <c r="AF12" s="48"/>
      <c r="AG12" s="48"/>
      <c r="AH12" s="49"/>
    </row>
    <row r="13" spans="1:34" ht="12.75" x14ac:dyDescent="0.2">
      <c r="A13" s="47"/>
      <c r="C13" s="48"/>
      <c r="D13" s="48"/>
      <c r="E13" s="48" t="s">
        <v>135</v>
      </c>
      <c r="F13" s="48" t="s">
        <v>149</v>
      </c>
      <c r="G13" s="48">
        <v>0.35</v>
      </c>
      <c r="H13" s="48">
        <v>0.35</v>
      </c>
      <c r="I13" s="48">
        <v>0.35</v>
      </c>
      <c r="J13" s="48">
        <v>0.35</v>
      </c>
      <c r="K13" s="48">
        <v>0.35</v>
      </c>
      <c r="L13" s="48">
        <v>0.35</v>
      </c>
      <c r="M13" s="48">
        <v>0.35</v>
      </c>
      <c r="N13" s="48">
        <v>0.35</v>
      </c>
      <c r="O13" s="48">
        <v>0.95</v>
      </c>
      <c r="P13" s="48">
        <v>0.95</v>
      </c>
      <c r="Q13" s="48">
        <v>0.95</v>
      </c>
      <c r="R13" s="48">
        <v>0.95</v>
      </c>
      <c r="S13" s="48">
        <v>0.95</v>
      </c>
      <c r="T13" s="48">
        <v>0.95</v>
      </c>
      <c r="U13" s="48">
        <v>0.95</v>
      </c>
      <c r="V13" s="48">
        <v>0.95</v>
      </c>
      <c r="W13" s="48">
        <v>0.95</v>
      </c>
      <c r="X13" s="48">
        <v>0.35</v>
      </c>
      <c r="Y13" s="48">
        <v>0.35</v>
      </c>
      <c r="Z13" s="48">
        <v>0.35</v>
      </c>
      <c r="AA13" s="48">
        <v>0.35</v>
      </c>
      <c r="AB13" s="48">
        <v>0.35</v>
      </c>
      <c r="AC13" s="48">
        <v>0.35</v>
      </c>
      <c r="AD13" s="48">
        <v>0.35</v>
      </c>
      <c r="AE13" s="48">
        <v>13.8</v>
      </c>
      <c r="AF13" s="48">
        <v>69</v>
      </c>
      <c r="AG13" s="48"/>
      <c r="AH13" s="49"/>
    </row>
    <row r="14" spans="1:34" ht="12.75" x14ac:dyDescent="0.2">
      <c r="C14" s="48"/>
      <c r="D14" s="48"/>
      <c r="E14" s="48"/>
      <c r="F14" s="48" t="s">
        <v>181</v>
      </c>
      <c r="G14" s="48">
        <v>0.35</v>
      </c>
      <c r="H14" s="48">
        <v>0.35</v>
      </c>
      <c r="I14" s="48">
        <v>0.35</v>
      </c>
      <c r="J14" s="48">
        <v>0.35</v>
      </c>
      <c r="K14" s="48">
        <v>0.35</v>
      </c>
      <c r="L14" s="48">
        <v>0.35</v>
      </c>
      <c r="M14" s="48">
        <v>0.35</v>
      </c>
      <c r="N14" s="48">
        <v>0.35</v>
      </c>
      <c r="O14" s="48">
        <v>0.35</v>
      </c>
      <c r="P14" s="48">
        <v>0.35</v>
      </c>
      <c r="Q14" s="48">
        <v>0.35</v>
      </c>
      <c r="R14" s="48">
        <v>0.35</v>
      </c>
      <c r="S14" s="48">
        <v>0.35</v>
      </c>
      <c r="T14" s="48">
        <v>0.35</v>
      </c>
      <c r="U14" s="48">
        <v>0.35</v>
      </c>
      <c r="V14" s="48">
        <v>0.35</v>
      </c>
      <c r="W14" s="48">
        <v>0.35</v>
      </c>
      <c r="X14" s="48">
        <v>0.35</v>
      </c>
      <c r="Y14" s="48">
        <v>0.35</v>
      </c>
      <c r="Z14" s="48">
        <v>0.35</v>
      </c>
      <c r="AA14" s="48">
        <v>0.35</v>
      </c>
      <c r="AB14" s="48">
        <v>0.35</v>
      </c>
      <c r="AC14" s="48">
        <v>0.35</v>
      </c>
      <c r="AD14" s="48">
        <v>0.35</v>
      </c>
      <c r="AE14" s="48">
        <v>8.4</v>
      </c>
      <c r="AF14" s="48"/>
      <c r="AG14" s="48"/>
      <c r="AH14" s="49"/>
    </row>
    <row r="15" spans="1:34" ht="12.75" x14ac:dyDescent="0.2">
      <c r="A15" s="87" t="s">
        <v>767</v>
      </c>
      <c r="B15" s="87" t="s">
        <v>762</v>
      </c>
      <c r="C15" s="48" t="s">
        <v>110</v>
      </c>
      <c r="D15" s="48" t="s">
        <v>134</v>
      </c>
      <c r="E15" s="48" t="s">
        <v>175</v>
      </c>
      <c r="F15" s="48" t="s">
        <v>149</v>
      </c>
      <c r="G15" s="48">
        <v>0.17730000000000001</v>
      </c>
      <c r="H15" s="48">
        <v>0.17730000000000001</v>
      </c>
      <c r="I15" s="48">
        <v>0.17730000000000001</v>
      </c>
      <c r="J15" s="48">
        <v>0.17730000000000001</v>
      </c>
      <c r="K15" s="48">
        <v>0.17730000000000001</v>
      </c>
      <c r="L15" s="48">
        <v>0.17730000000000001</v>
      </c>
      <c r="M15" s="48">
        <v>0.17730000000000001</v>
      </c>
      <c r="N15" s="48">
        <v>0.9</v>
      </c>
      <c r="O15" s="48">
        <v>0.9</v>
      </c>
      <c r="P15" s="48">
        <v>0.9</v>
      </c>
      <c r="Q15" s="48">
        <v>0.9</v>
      </c>
      <c r="R15" s="48">
        <v>0.9</v>
      </c>
      <c r="S15" s="48">
        <v>0.9</v>
      </c>
      <c r="T15" s="48">
        <v>0.9</v>
      </c>
      <c r="U15" s="48">
        <v>0.9</v>
      </c>
      <c r="V15" s="48">
        <v>0.9</v>
      </c>
      <c r="W15" s="48">
        <v>0.9</v>
      </c>
      <c r="X15" s="48">
        <v>0.9</v>
      </c>
      <c r="Y15" s="48">
        <v>0.9</v>
      </c>
      <c r="Z15" s="48">
        <v>0.9</v>
      </c>
      <c r="AA15" s="48">
        <v>0.9</v>
      </c>
      <c r="AB15" s="48">
        <v>0.17730000000000001</v>
      </c>
      <c r="AC15" s="48">
        <v>0.17730000000000001</v>
      </c>
      <c r="AD15" s="48">
        <v>0.17730000000000001</v>
      </c>
      <c r="AE15" s="48">
        <v>14.37</v>
      </c>
      <c r="AF15" s="48">
        <v>71.87</v>
      </c>
      <c r="AG15" s="48">
        <v>3466.2</v>
      </c>
      <c r="AH15" s="49"/>
    </row>
    <row r="16" spans="1:34" ht="12.75" x14ac:dyDescent="0.2">
      <c r="A16" s="47"/>
      <c r="B16" s="87" t="s">
        <v>763</v>
      </c>
      <c r="C16" s="48"/>
      <c r="D16" s="48"/>
      <c r="E16" s="48"/>
      <c r="F16" s="48" t="s">
        <v>181</v>
      </c>
      <c r="G16" s="48">
        <v>0.17730000000000001</v>
      </c>
      <c r="H16" s="48">
        <v>0.17730000000000001</v>
      </c>
      <c r="I16" s="48">
        <v>0.17730000000000001</v>
      </c>
      <c r="J16" s="48">
        <v>0.17730000000000001</v>
      </c>
      <c r="K16" s="48">
        <v>0.17730000000000001</v>
      </c>
      <c r="L16" s="48">
        <v>0.17730000000000001</v>
      </c>
      <c r="M16" s="48">
        <v>0.17730000000000001</v>
      </c>
      <c r="N16" s="48">
        <v>0.17730000000000001</v>
      </c>
      <c r="O16" s="48">
        <v>0.17730000000000001</v>
      </c>
      <c r="P16" s="48">
        <v>0.17730000000000001</v>
      </c>
      <c r="Q16" s="48">
        <v>0.17730000000000001</v>
      </c>
      <c r="R16" s="48">
        <v>0.17730000000000001</v>
      </c>
      <c r="S16" s="48">
        <v>0.17730000000000001</v>
      </c>
      <c r="T16" s="48">
        <v>0.17730000000000001</v>
      </c>
      <c r="U16" s="48">
        <v>0.17730000000000001</v>
      </c>
      <c r="V16" s="48">
        <v>0.17730000000000001</v>
      </c>
      <c r="W16" s="48">
        <v>0.17730000000000001</v>
      </c>
      <c r="X16" s="48">
        <v>0.17730000000000001</v>
      </c>
      <c r="Y16" s="48">
        <v>0.17730000000000001</v>
      </c>
      <c r="Z16" s="48">
        <v>0.17730000000000001</v>
      </c>
      <c r="AA16" s="48">
        <v>0.17730000000000001</v>
      </c>
      <c r="AB16" s="48">
        <v>0.17730000000000001</v>
      </c>
      <c r="AC16" s="48">
        <v>0.17730000000000001</v>
      </c>
      <c r="AD16" s="48">
        <v>0.17730000000000001</v>
      </c>
      <c r="AE16" s="48">
        <v>4.26</v>
      </c>
      <c r="AF16" s="48"/>
      <c r="AG16" s="48"/>
      <c r="AH16" s="49"/>
    </row>
    <row r="17" spans="1:34" ht="12.75" x14ac:dyDescent="0.2">
      <c r="A17" s="47"/>
      <c r="B17" s="87" t="s">
        <v>764</v>
      </c>
      <c r="C17" s="48"/>
      <c r="D17" s="48"/>
      <c r="E17" s="48"/>
      <c r="F17" s="48" t="s">
        <v>181</v>
      </c>
      <c r="G17" s="48">
        <v>0.17730000000000001</v>
      </c>
      <c r="H17" s="48">
        <v>0.17730000000000001</v>
      </c>
      <c r="I17" s="48">
        <v>0.17730000000000001</v>
      </c>
      <c r="J17" s="48">
        <v>0.17730000000000001</v>
      </c>
      <c r="K17" s="48">
        <v>0.17730000000000001</v>
      </c>
      <c r="L17" s="48">
        <v>0.17730000000000001</v>
      </c>
      <c r="M17" s="48">
        <v>0.17730000000000001</v>
      </c>
      <c r="N17" s="48">
        <v>0.17730000000000001</v>
      </c>
      <c r="O17" s="48">
        <v>0.17730000000000001</v>
      </c>
      <c r="P17" s="48">
        <v>0.17730000000000001</v>
      </c>
      <c r="Q17" s="48">
        <v>0.17730000000000001</v>
      </c>
      <c r="R17" s="48">
        <v>0.17730000000000001</v>
      </c>
      <c r="S17" s="48">
        <v>0.17730000000000001</v>
      </c>
      <c r="T17" s="48">
        <v>0.17730000000000001</v>
      </c>
      <c r="U17" s="48">
        <v>0.17730000000000001</v>
      </c>
      <c r="V17" s="48">
        <v>0.17730000000000001</v>
      </c>
      <c r="W17" s="48">
        <v>0.17730000000000001</v>
      </c>
      <c r="X17" s="48">
        <v>0.17730000000000001</v>
      </c>
      <c r="Y17" s="48">
        <v>0.17730000000000001</v>
      </c>
      <c r="Z17" s="48">
        <v>0.17730000000000001</v>
      </c>
      <c r="AA17" s="48">
        <v>0.17730000000000001</v>
      </c>
      <c r="AB17" s="48">
        <v>0.17730000000000001</v>
      </c>
      <c r="AC17" s="48">
        <v>0.17730000000000001</v>
      </c>
      <c r="AD17" s="48">
        <v>0.17730000000000001</v>
      </c>
      <c r="AE17" s="48">
        <v>4.26</v>
      </c>
      <c r="AF17" s="48"/>
      <c r="AG17" s="48"/>
      <c r="AH17" s="49"/>
    </row>
    <row r="18" spans="1:34" ht="12.75" x14ac:dyDescent="0.2">
      <c r="A18" s="87" t="s">
        <v>768</v>
      </c>
      <c r="B18" s="87" t="s">
        <v>762</v>
      </c>
      <c r="C18" s="48"/>
      <c r="D18" s="48"/>
      <c r="E18" s="48" t="s">
        <v>176</v>
      </c>
      <c r="F18" s="48" t="s">
        <v>149</v>
      </c>
      <c r="G18" s="48">
        <v>0.17730000000000001</v>
      </c>
      <c r="H18" s="48">
        <v>0.17730000000000001</v>
      </c>
      <c r="I18" s="48">
        <v>0.17730000000000001</v>
      </c>
      <c r="J18" s="48">
        <v>0.17730000000000001</v>
      </c>
      <c r="K18" s="48">
        <v>0.17730000000000001</v>
      </c>
      <c r="L18" s="48">
        <v>0.17730000000000001</v>
      </c>
      <c r="M18" s="48">
        <v>0.17730000000000001</v>
      </c>
      <c r="N18" s="48">
        <v>0.17730000000000001</v>
      </c>
      <c r="O18" s="48">
        <v>0.5</v>
      </c>
      <c r="P18" s="48">
        <v>0.5</v>
      </c>
      <c r="Q18" s="48">
        <v>0.5</v>
      </c>
      <c r="R18" s="48">
        <v>0.5</v>
      </c>
      <c r="S18" s="48">
        <v>0.5</v>
      </c>
      <c r="T18" s="48">
        <v>0.5</v>
      </c>
      <c r="U18" s="48">
        <v>0.5</v>
      </c>
      <c r="V18" s="48">
        <v>0.5</v>
      </c>
      <c r="W18" s="48">
        <v>0.5</v>
      </c>
      <c r="X18" s="48">
        <v>0.5</v>
      </c>
      <c r="Y18" s="48">
        <v>0.5</v>
      </c>
      <c r="Z18" s="48">
        <v>0.5</v>
      </c>
      <c r="AA18" s="48">
        <v>0.17730000000000001</v>
      </c>
      <c r="AB18" s="48">
        <v>0.17730000000000001</v>
      </c>
      <c r="AC18" s="48">
        <v>0.17730000000000001</v>
      </c>
      <c r="AD18" s="48">
        <v>0.17730000000000001</v>
      </c>
      <c r="AE18" s="48">
        <v>8.1300000000000008</v>
      </c>
      <c r="AF18" s="48">
        <v>40.64</v>
      </c>
      <c r="AG18" s="48"/>
      <c r="AH18" s="49"/>
    </row>
    <row r="19" spans="1:34" ht="12.75" x14ac:dyDescent="0.2">
      <c r="A19" s="47"/>
      <c r="B19" s="87" t="s">
        <v>763</v>
      </c>
      <c r="C19" s="48"/>
      <c r="D19" s="48"/>
      <c r="E19" s="48"/>
      <c r="F19" s="48" t="s">
        <v>181</v>
      </c>
      <c r="G19" s="48">
        <v>0.17730000000000001</v>
      </c>
      <c r="H19" s="48">
        <v>0.17730000000000001</v>
      </c>
      <c r="I19" s="48">
        <v>0.17730000000000001</v>
      </c>
      <c r="J19" s="48">
        <v>0.17730000000000001</v>
      </c>
      <c r="K19" s="48">
        <v>0.17730000000000001</v>
      </c>
      <c r="L19" s="48">
        <v>0.17730000000000001</v>
      </c>
      <c r="M19" s="48">
        <v>0.17730000000000001</v>
      </c>
      <c r="N19" s="48">
        <v>0.17730000000000001</v>
      </c>
      <c r="O19" s="48">
        <v>0.17730000000000001</v>
      </c>
      <c r="P19" s="48">
        <v>0.17730000000000001</v>
      </c>
      <c r="Q19" s="48">
        <v>0.17730000000000001</v>
      </c>
      <c r="R19" s="48">
        <v>0.17730000000000001</v>
      </c>
      <c r="S19" s="48">
        <v>0.17730000000000001</v>
      </c>
      <c r="T19" s="48">
        <v>0.17730000000000001</v>
      </c>
      <c r="U19" s="48">
        <v>0.17730000000000001</v>
      </c>
      <c r="V19" s="48">
        <v>0.17730000000000001</v>
      </c>
      <c r="W19" s="48">
        <v>0.17730000000000001</v>
      </c>
      <c r="X19" s="48">
        <v>0.17730000000000001</v>
      </c>
      <c r="Y19" s="48">
        <v>0.17730000000000001</v>
      </c>
      <c r="Z19" s="48">
        <v>0.17730000000000001</v>
      </c>
      <c r="AA19" s="48">
        <v>0.17730000000000001</v>
      </c>
      <c r="AB19" s="48">
        <v>0.17730000000000001</v>
      </c>
      <c r="AC19" s="48">
        <v>0.17730000000000001</v>
      </c>
      <c r="AD19" s="48">
        <v>0.17730000000000001</v>
      </c>
      <c r="AE19" s="48">
        <v>4.26</v>
      </c>
      <c r="AF19" s="48"/>
      <c r="AG19" s="48"/>
      <c r="AH19" s="49"/>
    </row>
    <row r="20" spans="1:34" ht="12.75" x14ac:dyDescent="0.2">
      <c r="A20" s="47"/>
      <c r="B20" s="87" t="s">
        <v>764</v>
      </c>
      <c r="C20" s="48"/>
      <c r="D20" s="48"/>
      <c r="E20" s="48"/>
      <c r="F20" s="48" t="s">
        <v>181</v>
      </c>
      <c r="G20" s="48">
        <v>0.17730000000000001</v>
      </c>
      <c r="H20" s="48">
        <v>0.17730000000000001</v>
      </c>
      <c r="I20" s="48">
        <v>0.17730000000000001</v>
      </c>
      <c r="J20" s="48">
        <v>0.17730000000000001</v>
      </c>
      <c r="K20" s="48">
        <v>0.17730000000000001</v>
      </c>
      <c r="L20" s="48">
        <v>0.17730000000000001</v>
      </c>
      <c r="M20" s="48">
        <v>0.17730000000000001</v>
      </c>
      <c r="N20" s="48">
        <v>0.17730000000000001</v>
      </c>
      <c r="O20" s="48">
        <v>0.17730000000000001</v>
      </c>
      <c r="P20" s="48">
        <v>0.17730000000000001</v>
      </c>
      <c r="Q20" s="48">
        <v>0.17730000000000001</v>
      </c>
      <c r="R20" s="48">
        <v>0.17730000000000001</v>
      </c>
      <c r="S20" s="48">
        <v>0.17730000000000001</v>
      </c>
      <c r="T20" s="48">
        <v>0.17730000000000001</v>
      </c>
      <c r="U20" s="48">
        <v>0.17730000000000001</v>
      </c>
      <c r="V20" s="48">
        <v>0.17730000000000001</v>
      </c>
      <c r="W20" s="48">
        <v>0.17730000000000001</v>
      </c>
      <c r="X20" s="48">
        <v>0.17730000000000001</v>
      </c>
      <c r="Y20" s="48">
        <v>0.17730000000000001</v>
      </c>
      <c r="Z20" s="48">
        <v>0.17730000000000001</v>
      </c>
      <c r="AA20" s="48">
        <v>0.17730000000000001</v>
      </c>
      <c r="AB20" s="48">
        <v>0.17730000000000001</v>
      </c>
      <c r="AC20" s="48">
        <v>0.17730000000000001</v>
      </c>
      <c r="AD20" s="48">
        <v>0.17730000000000001</v>
      </c>
      <c r="AE20" s="48">
        <v>4.26</v>
      </c>
      <c r="AF20" s="48"/>
      <c r="AG20" s="48"/>
      <c r="AH20" s="49"/>
    </row>
    <row r="21" spans="1:34" ht="12.75" x14ac:dyDescent="0.2">
      <c r="A21" s="47"/>
      <c r="C21" s="48"/>
      <c r="D21" s="48"/>
      <c r="E21" s="48" t="s">
        <v>135</v>
      </c>
      <c r="F21" s="48" t="s">
        <v>149</v>
      </c>
      <c r="G21" s="48">
        <v>0.17730000000000001</v>
      </c>
      <c r="H21" s="48">
        <v>0.17730000000000001</v>
      </c>
      <c r="I21" s="48">
        <v>0.17730000000000001</v>
      </c>
      <c r="J21" s="48">
        <v>0.17730000000000001</v>
      </c>
      <c r="K21" s="48">
        <v>0.17730000000000001</v>
      </c>
      <c r="L21" s="48">
        <v>0.17730000000000001</v>
      </c>
      <c r="M21" s="48">
        <v>0.17730000000000001</v>
      </c>
      <c r="N21" s="48">
        <v>0.9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0.9</v>
      </c>
      <c r="X21" s="48">
        <v>0.9</v>
      </c>
      <c r="Y21" s="48">
        <v>0.9</v>
      </c>
      <c r="Z21" s="48">
        <v>0.9</v>
      </c>
      <c r="AA21" s="48">
        <v>0.9</v>
      </c>
      <c r="AB21" s="48">
        <v>0.17730000000000001</v>
      </c>
      <c r="AC21" s="48">
        <v>0.17730000000000001</v>
      </c>
      <c r="AD21" s="48">
        <v>0.17730000000000001</v>
      </c>
      <c r="AE21" s="48">
        <v>14.37</v>
      </c>
      <c r="AF21" s="48">
        <v>71.87</v>
      </c>
      <c r="AG21" s="48"/>
      <c r="AH21" s="49"/>
    </row>
    <row r="22" spans="1:34" ht="12.75" x14ac:dyDescent="0.2">
      <c r="C22" s="48"/>
      <c r="D22" s="48"/>
      <c r="E22" s="48"/>
      <c r="F22" s="48" t="s">
        <v>181</v>
      </c>
      <c r="G22" s="48">
        <v>0.17730000000000001</v>
      </c>
      <c r="H22" s="48">
        <v>0.17730000000000001</v>
      </c>
      <c r="I22" s="48">
        <v>0.17730000000000001</v>
      </c>
      <c r="J22" s="48">
        <v>0.17730000000000001</v>
      </c>
      <c r="K22" s="48">
        <v>0.17730000000000001</v>
      </c>
      <c r="L22" s="48">
        <v>0.17730000000000001</v>
      </c>
      <c r="M22" s="48">
        <v>0.17730000000000001</v>
      </c>
      <c r="N22" s="48">
        <v>0.17730000000000001</v>
      </c>
      <c r="O22" s="48">
        <v>0.17730000000000001</v>
      </c>
      <c r="P22" s="48">
        <v>0.17730000000000001</v>
      </c>
      <c r="Q22" s="48">
        <v>0.17730000000000001</v>
      </c>
      <c r="R22" s="48">
        <v>0.17730000000000001</v>
      </c>
      <c r="S22" s="48">
        <v>0.17730000000000001</v>
      </c>
      <c r="T22" s="48">
        <v>0.17730000000000001</v>
      </c>
      <c r="U22" s="48">
        <v>0.17730000000000001</v>
      </c>
      <c r="V22" s="48">
        <v>0.17730000000000001</v>
      </c>
      <c r="W22" s="48">
        <v>0.17730000000000001</v>
      </c>
      <c r="X22" s="48">
        <v>0.17730000000000001</v>
      </c>
      <c r="Y22" s="48">
        <v>0.17730000000000001</v>
      </c>
      <c r="Z22" s="48">
        <v>0.17730000000000001</v>
      </c>
      <c r="AA22" s="48">
        <v>0.17730000000000001</v>
      </c>
      <c r="AB22" s="48">
        <v>0.17730000000000001</v>
      </c>
      <c r="AC22" s="48">
        <v>0.17730000000000001</v>
      </c>
      <c r="AD22" s="48">
        <v>0.17730000000000001</v>
      </c>
      <c r="AE22" s="48">
        <v>4.26</v>
      </c>
      <c r="AF22" s="48"/>
      <c r="AG22" s="48"/>
      <c r="AH22" s="49"/>
    </row>
    <row r="23" spans="1:34" ht="12.75" x14ac:dyDescent="0.2">
      <c r="A23" s="87" t="s">
        <v>769</v>
      </c>
      <c r="B23" s="87" t="s">
        <v>762</v>
      </c>
      <c r="C23" s="48" t="s">
        <v>111</v>
      </c>
      <c r="D23" s="48" t="s">
        <v>134</v>
      </c>
      <c r="E23" s="48" t="s">
        <v>175</v>
      </c>
      <c r="F23" s="48" t="s">
        <v>149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0.7</v>
      </c>
      <c r="P23" s="48">
        <v>0.7</v>
      </c>
      <c r="Q23" s="48">
        <v>0.7</v>
      </c>
      <c r="R23" s="48">
        <v>0.7</v>
      </c>
      <c r="S23" s="48">
        <v>0.7</v>
      </c>
      <c r="T23" s="48">
        <v>0.7</v>
      </c>
      <c r="U23" s="48">
        <v>0.7</v>
      </c>
      <c r="V23" s="48">
        <v>0.7</v>
      </c>
      <c r="W23" s="48">
        <v>0.15</v>
      </c>
      <c r="X23" s="48">
        <v>0.15</v>
      </c>
      <c r="Y23" s="48">
        <v>0.15</v>
      </c>
      <c r="Z23" s="48">
        <v>0.15</v>
      </c>
      <c r="AA23" s="48">
        <v>0.15</v>
      </c>
      <c r="AB23" s="48">
        <v>0</v>
      </c>
      <c r="AC23" s="48">
        <v>0</v>
      </c>
      <c r="AD23" s="48">
        <v>0</v>
      </c>
      <c r="AE23" s="48">
        <v>6.35</v>
      </c>
      <c r="AF23" s="48">
        <v>31.75</v>
      </c>
      <c r="AG23" s="48">
        <v>1457.54</v>
      </c>
      <c r="AH23" s="49"/>
    </row>
    <row r="24" spans="1:34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/>
      <c r="AG24" s="48"/>
      <c r="AH24" s="49"/>
    </row>
    <row r="25" spans="1:34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/>
      <c r="AG25" s="48"/>
      <c r="AH25" s="49"/>
    </row>
    <row r="26" spans="1:34" ht="12.75" x14ac:dyDescent="0.2">
      <c r="A26" s="87" t="s">
        <v>770</v>
      </c>
      <c r="B26" s="87" t="s">
        <v>762</v>
      </c>
      <c r="C26" s="48"/>
      <c r="D26" s="48"/>
      <c r="E26" s="48" t="s">
        <v>176</v>
      </c>
      <c r="F26" s="48" t="s">
        <v>149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0.15</v>
      </c>
      <c r="P26" s="48">
        <v>0.15</v>
      </c>
      <c r="Q26" s="48">
        <v>0.15</v>
      </c>
      <c r="R26" s="48">
        <v>0.15</v>
      </c>
      <c r="S26" s="48">
        <v>0.15</v>
      </c>
      <c r="T26" s="48">
        <v>0.15</v>
      </c>
      <c r="U26" s="48">
        <v>0.15</v>
      </c>
      <c r="V26" s="48">
        <v>0.15</v>
      </c>
      <c r="W26" s="48">
        <v>0.15</v>
      </c>
      <c r="X26" s="48">
        <v>0.15</v>
      </c>
      <c r="Y26" s="48">
        <v>0.15</v>
      </c>
      <c r="Z26" s="48">
        <v>0.15</v>
      </c>
      <c r="AA26" s="48">
        <v>0.15</v>
      </c>
      <c r="AB26" s="48">
        <v>0</v>
      </c>
      <c r="AC26" s="48">
        <v>0</v>
      </c>
      <c r="AD26" s="48">
        <v>0</v>
      </c>
      <c r="AE26" s="48">
        <v>1.95</v>
      </c>
      <c r="AF26" s="48">
        <v>9.75</v>
      </c>
      <c r="AG26" s="48"/>
      <c r="AH26" s="49"/>
    </row>
    <row r="27" spans="1:34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/>
      <c r="AG27" s="48"/>
      <c r="AH27" s="49"/>
    </row>
    <row r="28" spans="1:34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/>
      <c r="AG28" s="48"/>
      <c r="AH28" s="49"/>
    </row>
    <row r="29" spans="1:34" ht="12.75" x14ac:dyDescent="0.2">
      <c r="C29" s="48"/>
      <c r="D29" s="48"/>
      <c r="E29" s="48" t="s">
        <v>135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0.7</v>
      </c>
      <c r="P29" s="48">
        <v>0.7</v>
      </c>
      <c r="Q29" s="48">
        <v>0.7</v>
      </c>
      <c r="R29" s="48">
        <v>0.7</v>
      </c>
      <c r="S29" s="48">
        <v>0.7</v>
      </c>
      <c r="T29" s="48">
        <v>0.7</v>
      </c>
      <c r="U29" s="48">
        <v>0.7</v>
      </c>
      <c r="V29" s="48">
        <v>0.7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6.35</v>
      </c>
      <c r="AF29" s="48">
        <v>31.75</v>
      </c>
      <c r="AG29" s="48"/>
      <c r="AH29" s="49"/>
    </row>
    <row r="30" spans="1:34" ht="12.75" x14ac:dyDescent="0.2"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  <c r="AH30" s="49"/>
    </row>
    <row r="31" spans="1:34" ht="12.75" x14ac:dyDescent="0.2">
      <c r="C31" s="48" t="s">
        <v>218</v>
      </c>
      <c r="D31" s="48" t="s">
        <v>134</v>
      </c>
      <c r="E31" s="48" t="s">
        <v>175</v>
      </c>
      <c r="F31" s="48" t="s">
        <v>149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0.25</v>
      </c>
      <c r="P31" s="48">
        <v>0.25</v>
      </c>
      <c r="Q31" s="48">
        <v>0.25</v>
      </c>
      <c r="R31" s="48">
        <v>0.25</v>
      </c>
      <c r="S31" s="48">
        <v>0.25</v>
      </c>
      <c r="T31" s="48">
        <v>0.25</v>
      </c>
      <c r="U31" s="48">
        <v>0.25</v>
      </c>
      <c r="V31" s="48">
        <v>0.95</v>
      </c>
      <c r="W31" s="48">
        <v>0.95</v>
      </c>
      <c r="X31" s="48">
        <v>0.1</v>
      </c>
      <c r="Y31" s="48">
        <v>0.1</v>
      </c>
      <c r="Z31" s="48">
        <v>0.1</v>
      </c>
      <c r="AA31" s="48">
        <v>0</v>
      </c>
      <c r="AB31" s="48">
        <v>0</v>
      </c>
      <c r="AC31" s="48">
        <v>0</v>
      </c>
      <c r="AD31" s="48">
        <v>0</v>
      </c>
      <c r="AE31" s="48">
        <v>3.95</v>
      </c>
      <c r="AF31" s="48">
        <v>19.75</v>
      </c>
      <c r="AG31" s="48">
        <v>944.32</v>
      </c>
      <c r="AH31" s="49"/>
    </row>
    <row r="32" spans="1:34" ht="12.75" x14ac:dyDescent="0.2">
      <c r="C32" s="48"/>
      <c r="D32" s="48"/>
      <c r="E32" s="48"/>
      <c r="F32" s="48" t="s">
        <v>181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/>
      <c r="AG32" s="48"/>
      <c r="AH32" s="49"/>
    </row>
    <row r="33" spans="3:34" ht="12.75" x14ac:dyDescent="0.2">
      <c r="C33" s="48"/>
      <c r="D33" s="48"/>
      <c r="E33" s="48" t="s">
        <v>176</v>
      </c>
      <c r="F33" s="48" t="s">
        <v>149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0.15</v>
      </c>
      <c r="P33" s="48">
        <v>0.15</v>
      </c>
      <c r="Q33" s="48">
        <v>0.15</v>
      </c>
      <c r="R33" s="48">
        <v>0.15</v>
      </c>
      <c r="S33" s="48">
        <v>0.15</v>
      </c>
      <c r="T33" s="48">
        <v>0.15</v>
      </c>
      <c r="U33" s="48">
        <v>0.15</v>
      </c>
      <c r="V33" s="48">
        <v>0.15</v>
      </c>
      <c r="W33" s="48">
        <v>0.15</v>
      </c>
      <c r="X33" s="48">
        <v>0.35</v>
      </c>
      <c r="Y33" s="48">
        <v>0.35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2.0499999999999998</v>
      </c>
      <c r="AF33" s="48">
        <v>10.25</v>
      </c>
      <c r="AG33" s="48"/>
      <c r="AH33" s="49"/>
    </row>
    <row r="34" spans="3:34" ht="12.75" x14ac:dyDescent="0.2">
      <c r="C34" s="48"/>
      <c r="D34" s="48"/>
      <c r="E34" s="48"/>
      <c r="F34" s="48" t="s">
        <v>181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/>
      <c r="AG34" s="48"/>
      <c r="AH34" s="49"/>
    </row>
    <row r="35" spans="3:34" ht="12.75" x14ac:dyDescent="0.2">
      <c r="C35" s="48"/>
      <c r="D35" s="48"/>
      <c r="E35" s="48" t="s">
        <v>135</v>
      </c>
      <c r="F35" s="48" t="s">
        <v>149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0.25</v>
      </c>
      <c r="P35" s="48">
        <v>0.25</v>
      </c>
      <c r="Q35" s="48">
        <v>0.25</v>
      </c>
      <c r="R35" s="48">
        <v>0.25</v>
      </c>
      <c r="S35" s="48">
        <v>0.25</v>
      </c>
      <c r="T35" s="48">
        <v>0.25</v>
      </c>
      <c r="U35" s="48">
        <v>0.25</v>
      </c>
      <c r="V35" s="48">
        <v>0.95</v>
      </c>
      <c r="W35" s="48">
        <v>0.95</v>
      </c>
      <c r="X35" s="48">
        <v>0.1</v>
      </c>
      <c r="Y35" s="48">
        <v>0.1</v>
      </c>
      <c r="Z35" s="48">
        <v>0.1</v>
      </c>
      <c r="AA35" s="48">
        <v>0</v>
      </c>
      <c r="AB35" s="48">
        <v>0</v>
      </c>
      <c r="AC35" s="48">
        <v>0</v>
      </c>
      <c r="AD35" s="48">
        <v>0</v>
      </c>
      <c r="AE35" s="48">
        <v>3.95</v>
      </c>
      <c r="AF35" s="48">
        <v>19.75</v>
      </c>
      <c r="AG35" s="48"/>
      <c r="AH35" s="49"/>
    </row>
    <row r="36" spans="3:34" ht="12.75" x14ac:dyDescent="0.2">
      <c r="C36" s="48"/>
      <c r="D36" s="48"/>
      <c r="E36" s="48"/>
      <c r="F36" s="48" t="s">
        <v>181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/>
      <c r="AG36" s="48"/>
      <c r="AH36" s="49"/>
    </row>
    <row r="37" spans="3:34" ht="12.75" x14ac:dyDescent="0.2">
      <c r="C37" s="48" t="s">
        <v>169</v>
      </c>
      <c r="D37" s="48" t="s">
        <v>134</v>
      </c>
      <c r="E37" s="48" t="s">
        <v>175</v>
      </c>
      <c r="F37" s="48" t="s">
        <v>149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0.15</v>
      </c>
      <c r="O37" s="48">
        <v>0.15</v>
      </c>
      <c r="P37" s="48">
        <v>0.05</v>
      </c>
      <c r="Q37" s="48">
        <v>0.05</v>
      </c>
      <c r="R37" s="48">
        <v>0.95</v>
      </c>
      <c r="S37" s="48">
        <v>0.95</v>
      </c>
      <c r="T37" s="48">
        <v>0.15</v>
      </c>
      <c r="U37" s="48">
        <v>0.15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2.6</v>
      </c>
      <c r="AF37" s="48">
        <v>13</v>
      </c>
      <c r="AG37" s="48">
        <v>628.36</v>
      </c>
      <c r="AH37" s="49"/>
    </row>
    <row r="38" spans="3:34" ht="12.75" x14ac:dyDescent="0.2">
      <c r="C38" s="48"/>
      <c r="D38" s="48"/>
      <c r="E38" s="48"/>
      <c r="F38" s="48" t="s">
        <v>181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/>
      <c r="AG38" s="48"/>
      <c r="AH38" s="49"/>
    </row>
    <row r="39" spans="3:34" ht="12.75" x14ac:dyDescent="0.2">
      <c r="C39" s="48"/>
      <c r="D39" s="48"/>
      <c r="E39" s="48" t="s">
        <v>176</v>
      </c>
      <c r="F39" s="48" t="s">
        <v>149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0.25</v>
      </c>
      <c r="Q39" s="48">
        <v>0.25</v>
      </c>
      <c r="R39" s="48">
        <v>0.25</v>
      </c>
      <c r="S39" s="48">
        <v>0.25</v>
      </c>
      <c r="T39" s="48">
        <v>0.25</v>
      </c>
      <c r="U39" s="48">
        <v>0.25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1.5</v>
      </c>
      <c r="AF39" s="48">
        <v>7.5</v>
      </c>
      <c r="AG39" s="48"/>
      <c r="AH39" s="49"/>
    </row>
    <row r="40" spans="3:34" ht="12.75" x14ac:dyDescent="0.2">
      <c r="C40" s="48"/>
      <c r="D40" s="48"/>
      <c r="E40" s="48"/>
      <c r="F40" s="48" t="s">
        <v>181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/>
      <c r="AG40" s="48"/>
      <c r="AH40" s="49"/>
    </row>
    <row r="41" spans="3:34" ht="12.75" x14ac:dyDescent="0.2">
      <c r="C41" s="48"/>
      <c r="D41" s="48"/>
      <c r="E41" s="48" t="s">
        <v>135</v>
      </c>
      <c r="F41" s="48" t="s">
        <v>149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0.15</v>
      </c>
      <c r="O41" s="48">
        <v>0.15</v>
      </c>
      <c r="P41" s="48">
        <v>0.05</v>
      </c>
      <c r="Q41" s="48">
        <v>0.05</v>
      </c>
      <c r="R41" s="48">
        <v>0.95</v>
      </c>
      <c r="S41" s="48">
        <v>0.95</v>
      </c>
      <c r="T41" s="48">
        <v>0.15</v>
      </c>
      <c r="U41" s="48">
        <v>0.15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2.6</v>
      </c>
      <c r="AF41" s="48">
        <v>13</v>
      </c>
      <c r="AG41" s="48"/>
      <c r="AH41" s="49"/>
    </row>
    <row r="42" spans="3:34" ht="12.75" x14ac:dyDescent="0.2">
      <c r="C42" s="48"/>
      <c r="D42" s="48"/>
      <c r="E42" s="48"/>
      <c r="F42" s="48" t="s">
        <v>181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/>
      <c r="AG42" s="48"/>
      <c r="AH42" s="49"/>
    </row>
    <row r="43" spans="3:34" ht="12.75" x14ac:dyDescent="0.2">
      <c r="C43" s="48" t="s">
        <v>166</v>
      </c>
      <c r="D43" s="48" t="s">
        <v>134</v>
      </c>
      <c r="E43" s="48" t="s">
        <v>175</v>
      </c>
      <c r="F43" s="48" t="s">
        <v>149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0.7</v>
      </c>
      <c r="P43" s="48">
        <v>0.7</v>
      </c>
      <c r="Q43" s="48">
        <v>0.7</v>
      </c>
      <c r="R43" s="48">
        <v>0.7</v>
      </c>
      <c r="S43" s="48">
        <v>0.7</v>
      </c>
      <c r="T43" s="48">
        <v>0.7</v>
      </c>
      <c r="U43" s="48">
        <v>0.7</v>
      </c>
      <c r="V43" s="48">
        <v>0.7</v>
      </c>
      <c r="W43" s="48">
        <v>0.7</v>
      </c>
      <c r="X43" s="48">
        <v>0.7</v>
      </c>
      <c r="Y43" s="48">
        <v>0.7</v>
      </c>
      <c r="Z43" s="48">
        <v>0.7</v>
      </c>
      <c r="AA43" s="48">
        <v>0.7</v>
      </c>
      <c r="AB43" s="48">
        <v>0</v>
      </c>
      <c r="AC43" s="48">
        <v>0</v>
      </c>
      <c r="AD43" s="48">
        <v>0</v>
      </c>
      <c r="AE43" s="48">
        <v>9.1</v>
      </c>
      <c r="AF43" s="48">
        <v>45.5</v>
      </c>
      <c r="AG43" s="48">
        <v>2255.5</v>
      </c>
      <c r="AH43" s="49"/>
    </row>
    <row r="44" spans="3:34" ht="12.75" x14ac:dyDescent="0.2">
      <c r="C44" s="48"/>
      <c r="D44" s="48"/>
      <c r="E44" s="48"/>
      <c r="F44" s="48" t="s">
        <v>181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/>
      <c r="AG44" s="48"/>
      <c r="AH44" s="49"/>
    </row>
    <row r="45" spans="3:34" ht="12.75" x14ac:dyDescent="0.2">
      <c r="C45" s="48"/>
      <c r="D45" s="48"/>
      <c r="E45" s="48" t="s">
        <v>176</v>
      </c>
      <c r="F45" s="48" t="s">
        <v>149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0.5</v>
      </c>
      <c r="P45" s="48">
        <v>0.5</v>
      </c>
      <c r="Q45" s="48">
        <v>0.5</v>
      </c>
      <c r="R45" s="48">
        <v>0.5</v>
      </c>
      <c r="S45" s="48">
        <v>0.5</v>
      </c>
      <c r="T45" s="48">
        <v>0.5</v>
      </c>
      <c r="U45" s="48">
        <v>0.5</v>
      </c>
      <c r="V45" s="48">
        <v>0.5</v>
      </c>
      <c r="W45" s="48">
        <v>0.5</v>
      </c>
      <c r="X45" s="48">
        <v>0.5</v>
      </c>
      <c r="Y45" s="48">
        <v>0.5</v>
      </c>
      <c r="Z45" s="48">
        <v>0.5</v>
      </c>
      <c r="AA45" s="48">
        <v>0.5</v>
      </c>
      <c r="AB45" s="48">
        <v>0</v>
      </c>
      <c r="AC45" s="48">
        <v>0</v>
      </c>
      <c r="AD45" s="48">
        <v>0</v>
      </c>
      <c r="AE45" s="48">
        <v>6.5</v>
      </c>
      <c r="AF45" s="48">
        <v>32.5</v>
      </c>
      <c r="AG45" s="48"/>
      <c r="AH45" s="49"/>
    </row>
    <row r="46" spans="3:34" ht="12.75" x14ac:dyDescent="0.2">
      <c r="C46" s="48"/>
      <c r="D46" s="48"/>
      <c r="E46" s="48"/>
      <c r="F46" s="48" t="s">
        <v>181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/>
      <c r="AG46" s="48"/>
      <c r="AH46" s="49"/>
    </row>
    <row r="47" spans="3:34" ht="12.75" x14ac:dyDescent="0.2">
      <c r="C47" s="48"/>
      <c r="D47" s="48"/>
      <c r="E47" s="48" t="s">
        <v>135</v>
      </c>
      <c r="F47" s="48" t="s">
        <v>149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0.7</v>
      </c>
      <c r="P47" s="48">
        <v>0.7</v>
      </c>
      <c r="Q47" s="48">
        <v>0.7</v>
      </c>
      <c r="R47" s="48">
        <v>0.7</v>
      </c>
      <c r="S47" s="48">
        <v>0.7</v>
      </c>
      <c r="T47" s="48">
        <v>0.7</v>
      </c>
      <c r="U47" s="48">
        <v>0.7</v>
      </c>
      <c r="V47" s="48">
        <v>0.7</v>
      </c>
      <c r="W47" s="48">
        <v>0.7</v>
      </c>
      <c r="X47" s="48">
        <v>0.7</v>
      </c>
      <c r="Y47" s="48">
        <v>0.7</v>
      </c>
      <c r="Z47" s="48">
        <v>0.7</v>
      </c>
      <c r="AA47" s="48">
        <v>0.7</v>
      </c>
      <c r="AB47" s="48">
        <v>0</v>
      </c>
      <c r="AC47" s="48">
        <v>0</v>
      </c>
      <c r="AD47" s="48">
        <v>0</v>
      </c>
      <c r="AE47" s="48">
        <v>9.1</v>
      </c>
      <c r="AF47" s="48">
        <v>45.5</v>
      </c>
      <c r="AG47" s="48"/>
      <c r="AH47" s="49"/>
    </row>
    <row r="48" spans="3:34" ht="12.75" x14ac:dyDescent="0.2">
      <c r="C48" s="48"/>
      <c r="D48" s="48"/>
      <c r="E48" s="48"/>
      <c r="F48" s="48" t="s">
        <v>181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/>
      <c r="AG48" s="48"/>
      <c r="AH48" s="49"/>
    </row>
    <row r="49" spans="3:34" ht="12.75" x14ac:dyDescent="0.2">
      <c r="C49" s="48" t="s">
        <v>168</v>
      </c>
      <c r="D49" s="48" t="s">
        <v>134</v>
      </c>
      <c r="E49" s="48" t="s">
        <v>175</v>
      </c>
      <c r="F49" s="48" t="s">
        <v>149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0.35</v>
      </c>
      <c r="P49" s="48">
        <v>0.35</v>
      </c>
      <c r="Q49" s="48">
        <v>0.35</v>
      </c>
      <c r="R49" s="48">
        <v>0.35</v>
      </c>
      <c r="S49" s="48">
        <v>0.35</v>
      </c>
      <c r="T49" s="48">
        <v>0.35</v>
      </c>
      <c r="U49" s="48">
        <v>0.35</v>
      </c>
      <c r="V49" s="48">
        <v>0.35</v>
      </c>
      <c r="W49" s="48">
        <v>0.95</v>
      </c>
      <c r="X49" s="48">
        <v>0.95</v>
      </c>
      <c r="Y49" s="48">
        <v>0.95</v>
      </c>
      <c r="Z49" s="48">
        <v>0.95</v>
      </c>
      <c r="AA49" s="48">
        <v>0.95</v>
      </c>
      <c r="AB49" s="48">
        <v>0</v>
      </c>
      <c r="AC49" s="48">
        <v>0</v>
      </c>
      <c r="AD49" s="48">
        <v>0</v>
      </c>
      <c r="AE49" s="48">
        <v>7.55</v>
      </c>
      <c r="AF49" s="48">
        <v>37.75</v>
      </c>
      <c r="AG49" s="48">
        <v>1833.39</v>
      </c>
      <c r="AH49" s="49"/>
    </row>
    <row r="50" spans="3:34" ht="12.75" x14ac:dyDescent="0.2">
      <c r="C50" s="48"/>
      <c r="D50" s="48"/>
      <c r="E50" s="48"/>
      <c r="F50" s="48" t="s">
        <v>181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/>
      <c r="AG50" s="48"/>
      <c r="AH50" s="49"/>
    </row>
    <row r="51" spans="3:34" ht="12.75" x14ac:dyDescent="0.2">
      <c r="C51" s="48"/>
      <c r="D51" s="48"/>
      <c r="E51" s="48" t="s">
        <v>176</v>
      </c>
      <c r="F51" s="48" t="s">
        <v>149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0.35</v>
      </c>
      <c r="P51" s="48">
        <v>0.35</v>
      </c>
      <c r="Q51" s="48">
        <v>0.35</v>
      </c>
      <c r="R51" s="48">
        <v>0.35</v>
      </c>
      <c r="S51" s="48">
        <v>0.35</v>
      </c>
      <c r="T51" s="48">
        <v>0.35</v>
      </c>
      <c r="U51" s="48">
        <v>0.35</v>
      </c>
      <c r="V51" s="48">
        <v>0.35</v>
      </c>
      <c r="W51" s="48">
        <v>0.35</v>
      </c>
      <c r="X51" s="48">
        <v>0.35</v>
      </c>
      <c r="Y51" s="48">
        <v>0.35</v>
      </c>
      <c r="Z51" s="48">
        <v>0.35</v>
      </c>
      <c r="AA51" s="48">
        <v>0.35</v>
      </c>
      <c r="AB51" s="48">
        <v>0</v>
      </c>
      <c r="AC51" s="48">
        <v>0</v>
      </c>
      <c r="AD51" s="48">
        <v>0</v>
      </c>
      <c r="AE51" s="48">
        <v>4.55</v>
      </c>
      <c r="AF51" s="48">
        <v>22.75</v>
      </c>
      <c r="AG51" s="48"/>
      <c r="AH51" s="49"/>
    </row>
    <row r="52" spans="3:34" ht="12.75" x14ac:dyDescent="0.2">
      <c r="C52" s="48"/>
      <c r="D52" s="48"/>
      <c r="E52" s="48"/>
      <c r="F52" s="48" t="s">
        <v>181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/>
      <c r="AG52" s="48"/>
      <c r="AH52" s="49"/>
    </row>
    <row r="53" spans="3:34" ht="12.75" x14ac:dyDescent="0.2">
      <c r="C53" s="48"/>
      <c r="D53" s="48"/>
      <c r="E53" s="48" t="s">
        <v>135</v>
      </c>
      <c r="F53" s="48" t="s">
        <v>149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0.35</v>
      </c>
      <c r="P53" s="48">
        <v>0.35</v>
      </c>
      <c r="Q53" s="48">
        <v>0.35</v>
      </c>
      <c r="R53" s="48">
        <v>0.35</v>
      </c>
      <c r="S53" s="48">
        <v>0.35</v>
      </c>
      <c r="T53" s="48">
        <v>0.35</v>
      </c>
      <c r="U53" s="48">
        <v>0.35</v>
      </c>
      <c r="V53" s="48">
        <v>0.35</v>
      </c>
      <c r="W53" s="48">
        <v>0.95</v>
      </c>
      <c r="X53" s="48">
        <v>0.95</v>
      </c>
      <c r="Y53" s="48">
        <v>0.95</v>
      </c>
      <c r="Z53" s="48">
        <v>0.95</v>
      </c>
      <c r="AA53" s="48">
        <v>0.95</v>
      </c>
      <c r="AB53" s="48">
        <v>0</v>
      </c>
      <c r="AC53" s="48">
        <v>0</v>
      </c>
      <c r="AD53" s="48">
        <v>0</v>
      </c>
      <c r="AE53" s="48">
        <v>7.55</v>
      </c>
      <c r="AF53" s="48">
        <v>37.75</v>
      </c>
      <c r="AG53" s="48"/>
      <c r="AH53" s="49"/>
    </row>
    <row r="54" spans="3:34" ht="12.75" x14ac:dyDescent="0.2">
      <c r="C54" s="48"/>
      <c r="D54" s="48"/>
      <c r="E54" s="48"/>
      <c r="F54" s="48" t="s">
        <v>181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/>
      <c r="AG54" s="48"/>
      <c r="AH54" s="49"/>
    </row>
    <row r="55" spans="3:34" ht="12.75" x14ac:dyDescent="0.2">
      <c r="C55" s="48" t="s">
        <v>167</v>
      </c>
      <c r="D55" s="48" t="s">
        <v>134</v>
      </c>
      <c r="E55" s="48" t="s">
        <v>175</v>
      </c>
      <c r="F55" s="48" t="s">
        <v>149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0.95</v>
      </c>
      <c r="P55" s="48">
        <v>0.95</v>
      </c>
      <c r="Q55" s="48">
        <v>0.95</v>
      </c>
      <c r="R55" s="48">
        <v>0.95</v>
      </c>
      <c r="S55" s="48">
        <v>0.95</v>
      </c>
      <c r="T55" s="48">
        <v>0.95</v>
      </c>
      <c r="U55" s="48">
        <v>0.95</v>
      </c>
      <c r="V55" s="48">
        <v>0.95</v>
      </c>
      <c r="W55" s="48">
        <v>0.95</v>
      </c>
      <c r="X55" s="48">
        <v>0.15</v>
      </c>
      <c r="Y55" s="48">
        <v>0.15</v>
      </c>
      <c r="Z55" s="48">
        <v>0.15</v>
      </c>
      <c r="AA55" s="48">
        <v>0.15</v>
      </c>
      <c r="AB55" s="48">
        <v>0</v>
      </c>
      <c r="AC55" s="48">
        <v>0</v>
      </c>
      <c r="AD55" s="48">
        <v>0</v>
      </c>
      <c r="AE55" s="48">
        <v>9.15</v>
      </c>
      <c r="AF55" s="48">
        <v>45.75</v>
      </c>
      <c r="AG55" s="48">
        <v>2176.29</v>
      </c>
      <c r="AH55" s="49"/>
    </row>
    <row r="56" spans="3:34" ht="12.75" x14ac:dyDescent="0.2">
      <c r="C56" s="48"/>
      <c r="D56" s="48"/>
      <c r="E56" s="48"/>
      <c r="F56" s="48" t="s">
        <v>181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/>
      <c r="AG56" s="48"/>
      <c r="AH56" s="49"/>
    </row>
    <row r="57" spans="3:34" ht="12.75" x14ac:dyDescent="0.2">
      <c r="C57" s="48"/>
      <c r="D57" s="48"/>
      <c r="E57" s="48" t="s">
        <v>176</v>
      </c>
      <c r="F57" s="48" t="s">
        <v>149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0.5</v>
      </c>
      <c r="P57" s="48">
        <v>0.5</v>
      </c>
      <c r="Q57" s="48">
        <v>0.5</v>
      </c>
      <c r="R57" s="48">
        <v>0.5</v>
      </c>
      <c r="S57" s="48">
        <v>0.5</v>
      </c>
      <c r="T57" s="48">
        <v>0.5</v>
      </c>
      <c r="U57" s="48">
        <v>0.5</v>
      </c>
      <c r="V57" s="48">
        <v>0.5</v>
      </c>
      <c r="W57" s="48">
        <v>0.5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4.5</v>
      </c>
      <c r="AF57" s="48">
        <v>22.5</v>
      </c>
      <c r="AG57" s="48"/>
      <c r="AH57" s="49"/>
    </row>
    <row r="58" spans="3:34" ht="12.75" x14ac:dyDescent="0.2">
      <c r="C58" s="48"/>
      <c r="D58" s="48"/>
      <c r="E58" s="48"/>
      <c r="F58" s="48" t="s">
        <v>181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/>
      <c r="AG58" s="48"/>
      <c r="AH58" s="49"/>
    </row>
    <row r="59" spans="3:34" ht="12.75" x14ac:dyDescent="0.2">
      <c r="C59" s="48"/>
      <c r="D59" s="48"/>
      <c r="E59" s="48" t="s">
        <v>135</v>
      </c>
      <c r="F59" s="48" t="s">
        <v>149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0.95</v>
      </c>
      <c r="P59" s="48">
        <v>0.95</v>
      </c>
      <c r="Q59" s="48">
        <v>0.95</v>
      </c>
      <c r="R59" s="48">
        <v>0.95</v>
      </c>
      <c r="S59" s="48">
        <v>0.95</v>
      </c>
      <c r="T59" s="48">
        <v>0.95</v>
      </c>
      <c r="U59" s="48">
        <v>0.95</v>
      </c>
      <c r="V59" s="48">
        <v>0.95</v>
      </c>
      <c r="W59" s="48">
        <v>0.95</v>
      </c>
      <c r="X59" s="48">
        <v>0.15</v>
      </c>
      <c r="Y59" s="48">
        <v>0.15</v>
      </c>
      <c r="Z59" s="48">
        <v>0.15</v>
      </c>
      <c r="AA59" s="48">
        <v>0.15</v>
      </c>
      <c r="AB59" s="48">
        <v>0</v>
      </c>
      <c r="AC59" s="48">
        <v>0</v>
      </c>
      <c r="AD59" s="48">
        <v>0</v>
      </c>
      <c r="AE59" s="48">
        <v>9.15</v>
      </c>
      <c r="AF59" s="48">
        <v>45.75</v>
      </c>
      <c r="AG59" s="48"/>
      <c r="AH59" s="49"/>
    </row>
    <row r="60" spans="3:34" ht="12.75" x14ac:dyDescent="0.2">
      <c r="C60" s="48"/>
      <c r="D60" s="48"/>
      <c r="E60" s="48"/>
      <c r="F60" s="48" t="s">
        <v>181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/>
      <c r="AG60" s="48"/>
      <c r="AH60" s="49"/>
    </row>
    <row r="61" spans="3:34" ht="12.75" x14ac:dyDescent="0.2">
      <c r="C61" s="48" t="s">
        <v>215</v>
      </c>
      <c r="D61" s="48" t="s">
        <v>134</v>
      </c>
      <c r="E61" s="48" t="s">
        <v>175</v>
      </c>
      <c r="F61" s="48" t="s">
        <v>149</v>
      </c>
      <c r="G61" s="48">
        <v>0.1</v>
      </c>
      <c r="H61" s="48">
        <v>0.1</v>
      </c>
      <c r="I61" s="48">
        <v>0.1</v>
      </c>
      <c r="J61" s="48">
        <v>0.1</v>
      </c>
      <c r="K61" s="48">
        <v>0.1</v>
      </c>
      <c r="L61" s="48">
        <v>0.1</v>
      </c>
      <c r="M61" s="48">
        <v>0.1</v>
      </c>
      <c r="N61" s="48">
        <v>0.1</v>
      </c>
      <c r="O61" s="48">
        <v>0.15</v>
      </c>
      <c r="P61" s="48">
        <v>0.15</v>
      </c>
      <c r="Q61" s="48">
        <v>0.25</v>
      </c>
      <c r="R61" s="48">
        <v>0.25</v>
      </c>
      <c r="S61" s="48">
        <v>0.25</v>
      </c>
      <c r="T61" s="48">
        <v>0.15</v>
      </c>
      <c r="U61" s="48">
        <v>0.15</v>
      </c>
      <c r="V61" s="48">
        <v>0.1</v>
      </c>
      <c r="W61" s="48">
        <v>0.1</v>
      </c>
      <c r="X61" s="48">
        <v>0.1</v>
      </c>
      <c r="Y61" s="48">
        <v>0.1</v>
      </c>
      <c r="Z61" s="48">
        <v>0.1</v>
      </c>
      <c r="AA61" s="48">
        <v>0.1</v>
      </c>
      <c r="AB61" s="48">
        <v>0.1</v>
      </c>
      <c r="AC61" s="48">
        <v>0.1</v>
      </c>
      <c r="AD61" s="48">
        <v>0.1</v>
      </c>
      <c r="AE61" s="48">
        <v>3.05</v>
      </c>
      <c r="AF61" s="48">
        <v>15.25</v>
      </c>
      <c r="AG61" s="48">
        <v>784.83</v>
      </c>
      <c r="AH61" s="49"/>
    </row>
    <row r="62" spans="3:34" ht="12.75" x14ac:dyDescent="0.2">
      <c r="C62" s="48"/>
      <c r="D62" s="48"/>
      <c r="E62" s="48"/>
      <c r="F62" s="48" t="s">
        <v>181</v>
      </c>
      <c r="G62" s="48">
        <v>0.1</v>
      </c>
      <c r="H62" s="48">
        <v>0.1</v>
      </c>
      <c r="I62" s="48">
        <v>0.1</v>
      </c>
      <c r="J62" s="48">
        <v>0.1</v>
      </c>
      <c r="K62" s="48">
        <v>0.1</v>
      </c>
      <c r="L62" s="48">
        <v>0.1</v>
      </c>
      <c r="M62" s="48">
        <v>0.1</v>
      </c>
      <c r="N62" s="48">
        <v>0.1</v>
      </c>
      <c r="O62" s="48">
        <v>0.1</v>
      </c>
      <c r="P62" s="48">
        <v>0.1</v>
      </c>
      <c r="Q62" s="48">
        <v>0.1</v>
      </c>
      <c r="R62" s="48">
        <v>0.1</v>
      </c>
      <c r="S62" s="48">
        <v>0.1</v>
      </c>
      <c r="T62" s="48">
        <v>0.1</v>
      </c>
      <c r="U62" s="48">
        <v>0.1</v>
      </c>
      <c r="V62" s="48">
        <v>0.1</v>
      </c>
      <c r="W62" s="48">
        <v>0.1</v>
      </c>
      <c r="X62" s="48">
        <v>0.1</v>
      </c>
      <c r="Y62" s="48">
        <v>0.1</v>
      </c>
      <c r="Z62" s="48">
        <v>0.1</v>
      </c>
      <c r="AA62" s="48">
        <v>0.1</v>
      </c>
      <c r="AB62" s="48">
        <v>0.1</v>
      </c>
      <c r="AC62" s="48">
        <v>0.1</v>
      </c>
      <c r="AD62" s="48">
        <v>0.1</v>
      </c>
      <c r="AE62" s="48">
        <v>2.4</v>
      </c>
      <c r="AF62" s="48"/>
      <c r="AG62" s="48"/>
      <c r="AH62" s="49"/>
    </row>
    <row r="63" spans="3:34" ht="12.75" x14ac:dyDescent="0.2">
      <c r="C63" s="48"/>
      <c r="D63" s="48"/>
      <c r="E63" s="48" t="s">
        <v>176</v>
      </c>
      <c r="F63" s="48" t="s">
        <v>149</v>
      </c>
      <c r="G63" s="48">
        <v>0.1</v>
      </c>
      <c r="H63" s="48">
        <v>0.1</v>
      </c>
      <c r="I63" s="48">
        <v>0.1</v>
      </c>
      <c r="J63" s="48">
        <v>0.1</v>
      </c>
      <c r="K63" s="48">
        <v>0.1</v>
      </c>
      <c r="L63" s="48">
        <v>0.1</v>
      </c>
      <c r="M63" s="48">
        <v>0.1</v>
      </c>
      <c r="N63" s="48">
        <v>0.1</v>
      </c>
      <c r="O63" s="48">
        <v>0.13</v>
      </c>
      <c r="P63" s="48">
        <v>0.13</v>
      </c>
      <c r="Q63" s="48">
        <v>0.2</v>
      </c>
      <c r="R63" s="48">
        <v>0.2</v>
      </c>
      <c r="S63" s="48">
        <v>0.2</v>
      </c>
      <c r="T63" s="48">
        <v>0.13</v>
      </c>
      <c r="U63" s="48">
        <v>0.13</v>
      </c>
      <c r="V63" s="48">
        <v>0.1</v>
      </c>
      <c r="W63" s="48">
        <v>0.1</v>
      </c>
      <c r="X63" s="48">
        <v>0.1</v>
      </c>
      <c r="Y63" s="48">
        <v>0.1</v>
      </c>
      <c r="Z63" s="48">
        <v>0.1</v>
      </c>
      <c r="AA63" s="48">
        <v>0.1</v>
      </c>
      <c r="AB63" s="48">
        <v>0.1</v>
      </c>
      <c r="AC63" s="48">
        <v>0.1</v>
      </c>
      <c r="AD63" s="48">
        <v>0.1</v>
      </c>
      <c r="AE63" s="48">
        <v>2.82</v>
      </c>
      <c r="AF63" s="48">
        <v>14.1</v>
      </c>
      <c r="AG63" s="48"/>
      <c r="AH63" s="49"/>
    </row>
    <row r="64" spans="3:34" ht="12.75" x14ac:dyDescent="0.2">
      <c r="C64" s="48"/>
      <c r="D64" s="48"/>
      <c r="E64" s="48"/>
      <c r="F64" s="48" t="s">
        <v>181</v>
      </c>
      <c r="G64" s="48">
        <v>0.1</v>
      </c>
      <c r="H64" s="48">
        <v>0.1</v>
      </c>
      <c r="I64" s="48">
        <v>0.1</v>
      </c>
      <c r="J64" s="48">
        <v>0.1</v>
      </c>
      <c r="K64" s="48">
        <v>0.1</v>
      </c>
      <c r="L64" s="48">
        <v>0.1</v>
      </c>
      <c r="M64" s="48">
        <v>0.1</v>
      </c>
      <c r="N64" s="48">
        <v>0.1</v>
      </c>
      <c r="O64" s="48">
        <v>0.1</v>
      </c>
      <c r="P64" s="48">
        <v>0.1</v>
      </c>
      <c r="Q64" s="48">
        <v>0.1</v>
      </c>
      <c r="R64" s="48">
        <v>0.1</v>
      </c>
      <c r="S64" s="48">
        <v>0.1</v>
      </c>
      <c r="T64" s="48">
        <v>0.1</v>
      </c>
      <c r="U64" s="48">
        <v>0.1</v>
      </c>
      <c r="V64" s="48">
        <v>0.1</v>
      </c>
      <c r="W64" s="48">
        <v>0.1</v>
      </c>
      <c r="X64" s="48">
        <v>0.1</v>
      </c>
      <c r="Y64" s="48">
        <v>0.1</v>
      </c>
      <c r="Z64" s="48">
        <v>0.1</v>
      </c>
      <c r="AA64" s="48">
        <v>0.1</v>
      </c>
      <c r="AB64" s="48">
        <v>0.1</v>
      </c>
      <c r="AC64" s="48">
        <v>0.1</v>
      </c>
      <c r="AD64" s="48">
        <v>0.1</v>
      </c>
      <c r="AE64" s="48">
        <v>2.4</v>
      </c>
      <c r="AF64" s="48"/>
      <c r="AG64" s="48"/>
      <c r="AH64" s="49"/>
    </row>
    <row r="65" spans="1:34" ht="12.75" x14ac:dyDescent="0.2">
      <c r="C65" s="48"/>
      <c r="D65" s="48"/>
      <c r="E65" s="48" t="s">
        <v>135</v>
      </c>
      <c r="F65" s="48" t="s">
        <v>149</v>
      </c>
      <c r="G65" s="48">
        <v>0.1</v>
      </c>
      <c r="H65" s="48">
        <v>0.1</v>
      </c>
      <c r="I65" s="48">
        <v>0.1</v>
      </c>
      <c r="J65" s="48">
        <v>0.1</v>
      </c>
      <c r="K65" s="48">
        <v>0.1</v>
      </c>
      <c r="L65" s="48">
        <v>0.1</v>
      </c>
      <c r="M65" s="48">
        <v>0.1</v>
      </c>
      <c r="N65" s="48">
        <v>0.1</v>
      </c>
      <c r="O65" s="48">
        <v>0.15</v>
      </c>
      <c r="P65" s="48">
        <v>0.15</v>
      </c>
      <c r="Q65" s="48">
        <v>0.25</v>
      </c>
      <c r="R65" s="48">
        <v>0.25</v>
      </c>
      <c r="S65" s="48">
        <v>0.25</v>
      </c>
      <c r="T65" s="48">
        <v>0.15</v>
      </c>
      <c r="U65" s="48">
        <v>0.15</v>
      </c>
      <c r="V65" s="48">
        <v>0.1</v>
      </c>
      <c r="W65" s="48">
        <v>0.1</v>
      </c>
      <c r="X65" s="48">
        <v>0.1</v>
      </c>
      <c r="Y65" s="48">
        <v>0.1</v>
      </c>
      <c r="Z65" s="48">
        <v>0.1</v>
      </c>
      <c r="AA65" s="48">
        <v>0.1</v>
      </c>
      <c r="AB65" s="48">
        <v>0.1</v>
      </c>
      <c r="AC65" s="48">
        <v>0.1</v>
      </c>
      <c r="AD65" s="48">
        <v>0.1</v>
      </c>
      <c r="AE65" s="48">
        <v>3.05</v>
      </c>
      <c r="AF65" s="48">
        <v>15.25</v>
      </c>
      <c r="AG65" s="48"/>
      <c r="AH65" s="49"/>
    </row>
    <row r="66" spans="1:34" ht="12.75" x14ac:dyDescent="0.2">
      <c r="C66" s="48"/>
      <c r="D66" s="48"/>
      <c r="E66" s="48"/>
      <c r="F66" s="48" t="s">
        <v>181</v>
      </c>
      <c r="G66" s="48">
        <v>0.1</v>
      </c>
      <c r="H66" s="48">
        <v>0.1</v>
      </c>
      <c r="I66" s="48">
        <v>0.1</v>
      </c>
      <c r="J66" s="48">
        <v>0.1</v>
      </c>
      <c r="K66" s="48">
        <v>0.1</v>
      </c>
      <c r="L66" s="48">
        <v>0.1</v>
      </c>
      <c r="M66" s="48">
        <v>0.1</v>
      </c>
      <c r="N66" s="48">
        <v>0.1</v>
      </c>
      <c r="O66" s="48">
        <v>0.1</v>
      </c>
      <c r="P66" s="48">
        <v>0.1</v>
      </c>
      <c r="Q66" s="48">
        <v>0.1</v>
      </c>
      <c r="R66" s="48">
        <v>0.1</v>
      </c>
      <c r="S66" s="48">
        <v>0.1</v>
      </c>
      <c r="T66" s="48">
        <v>0.1</v>
      </c>
      <c r="U66" s="48">
        <v>0.1</v>
      </c>
      <c r="V66" s="48">
        <v>0.1</v>
      </c>
      <c r="W66" s="48">
        <v>0.1</v>
      </c>
      <c r="X66" s="48">
        <v>0.1</v>
      </c>
      <c r="Y66" s="48">
        <v>0.1</v>
      </c>
      <c r="Z66" s="48">
        <v>0.1</v>
      </c>
      <c r="AA66" s="48">
        <v>0.1</v>
      </c>
      <c r="AB66" s="48">
        <v>0.1</v>
      </c>
      <c r="AC66" s="48">
        <v>0.1</v>
      </c>
      <c r="AD66" s="48">
        <v>0.1</v>
      </c>
      <c r="AE66" s="48">
        <v>2.4</v>
      </c>
      <c r="AF66" s="48"/>
      <c r="AG66" s="48"/>
      <c r="AH66" s="49"/>
    </row>
    <row r="67" spans="1:34" ht="12.75" x14ac:dyDescent="0.2">
      <c r="A67" s="87" t="s">
        <v>783</v>
      </c>
      <c r="B67" s="87" t="s">
        <v>762</v>
      </c>
      <c r="C67" s="48" t="s">
        <v>216</v>
      </c>
      <c r="D67" s="48" t="s">
        <v>134</v>
      </c>
      <c r="E67" s="48" t="s">
        <v>175</v>
      </c>
      <c r="F67" s="48" t="s">
        <v>149</v>
      </c>
      <c r="G67" s="48">
        <v>0.02</v>
      </c>
      <c r="H67" s="48">
        <v>0.02</v>
      </c>
      <c r="I67" s="48">
        <v>0.02</v>
      </c>
      <c r="J67" s="48">
        <v>0.02</v>
      </c>
      <c r="K67" s="48">
        <v>0.02</v>
      </c>
      <c r="L67" s="48">
        <v>0.02</v>
      </c>
      <c r="M67" s="48">
        <v>0.02</v>
      </c>
      <c r="N67" s="48">
        <v>0.02</v>
      </c>
      <c r="O67" s="48">
        <v>0.15</v>
      </c>
      <c r="P67" s="48">
        <v>0.15</v>
      </c>
      <c r="Q67" s="48">
        <v>0.2</v>
      </c>
      <c r="R67" s="48">
        <v>0.2</v>
      </c>
      <c r="S67" s="48">
        <v>0.2</v>
      </c>
      <c r="T67" s="48">
        <v>0.1</v>
      </c>
      <c r="U67" s="48">
        <v>0.1</v>
      </c>
      <c r="V67" s="48">
        <v>0.02</v>
      </c>
      <c r="W67" s="48">
        <v>0.02</v>
      </c>
      <c r="X67" s="48">
        <v>0.02</v>
      </c>
      <c r="Y67" s="48">
        <v>0.02</v>
      </c>
      <c r="Z67" s="48">
        <v>0.02</v>
      </c>
      <c r="AA67" s="48">
        <v>0.02</v>
      </c>
      <c r="AB67" s="48">
        <v>0.02</v>
      </c>
      <c r="AC67" s="48">
        <v>0.02</v>
      </c>
      <c r="AD67" s="48">
        <v>0.02</v>
      </c>
      <c r="AE67" s="48">
        <v>1.44</v>
      </c>
      <c r="AF67" s="48">
        <v>7.2</v>
      </c>
      <c r="AG67" s="48">
        <v>389.41</v>
      </c>
      <c r="AH67" s="49"/>
    </row>
    <row r="68" spans="1:34" ht="12.75" x14ac:dyDescent="0.2">
      <c r="A68" s="47"/>
      <c r="B68" s="87" t="s">
        <v>763</v>
      </c>
      <c r="C68" s="48"/>
      <c r="D68" s="48"/>
      <c r="E68" s="48"/>
      <c r="F68" s="48" t="s">
        <v>181</v>
      </c>
      <c r="G68" s="48">
        <v>0.02</v>
      </c>
      <c r="H68" s="48">
        <v>0.02</v>
      </c>
      <c r="I68" s="48">
        <v>0.02</v>
      </c>
      <c r="J68" s="48">
        <v>0.02</v>
      </c>
      <c r="K68" s="48">
        <v>0.02</v>
      </c>
      <c r="L68" s="48">
        <v>0.02</v>
      </c>
      <c r="M68" s="48">
        <v>0.02</v>
      </c>
      <c r="N68" s="48">
        <v>0.02</v>
      </c>
      <c r="O68" s="48">
        <v>0.02</v>
      </c>
      <c r="P68" s="48">
        <v>0.02</v>
      </c>
      <c r="Q68" s="48">
        <v>0.02</v>
      </c>
      <c r="R68" s="48">
        <v>0.02</v>
      </c>
      <c r="S68" s="48">
        <v>0.02</v>
      </c>
      <c r="T68" s="48">
        <v>0.02</v>
      </c>
      <c r="U68" s="48">
        <v>0.02</v>
      </c>
      <c r="V68" s="48">
        <v>0.02</v>
      </c>
      <c r="W68" s="48">
        <v>0.02</v>
      </c>
      <c r="X68" s="48">
        <v>0.02</v>
      </c>
      <c r="Y68" s="48">
        <v>0.02</v>
      </c>
      <c r="Z68" s="48">
        <v>0.02</v>
      </c>
      <c r="AA68" s="48">
        <v>0.02</v>
      </c>
      <c r="AB68" s="48">
        <v>0.02</v>
      </c>
      <c r="AC68" s="48">
        <v>0.02</v>
      </c>
      <c r="AD68" s="48">
        <v>0.02</v>
      </c>
      <c r="AE68" s="48">
        <v>0.48</v>
      </c>
      <c r="AF68" s="48"/>
      <c r="AG68" s="48"/>
      <c r="AH68" s="49"/>
    </row>
    <row r="69" spans="1:34" ht="12.75" x14ac:dyDescent="0.2">
      <c r="A69" s="47"/>
      <c r="B69" s="87" t="s">
        <v>764</v>
      </c>
      <c r="C69" s="48"/>
      <c r="D69" s="48"/>
      <c r="E69" s="48"/>
      <c r="F69" s="48" t="s">
        <v>181</v>
      </c>
      <c r="G69" s="48">
        <v>0.02</v>
      </c>
      <c r="H69" s="48">
        <v>0.02</v>
      </c>
      <c r="I69" s="48">
        <v>0.02</v>
      </c>
      <c r="J69" s="48">
        <v>0.02</v>
      </c>
      <c r="K69" s="48">
        <v>0.02</v>
      </c>
      <c r="L69" s="48">
        <v>0.02</v>
      </c>
      <c r="M69" s="48">
        <v>0.02</v>
      </c>
      <c r="N69" s="48">
        <v>0.02</v>
      </c>
      <c r="O69" s="48">
        <v>0.02</v>
      </c>
      <c r="P69" s="48">
        <v>0.02</v>
      </c>
      <c r="Q69" s="48">
        <v>0.02</v>
      </c>
      <c r="R69" s="48">
        <v>0.02</v>
      </c>
      <c r="S69" s="48">
        <v>0.02</v>
      </c>
      <c r="T69" s="48">
        <v>0.02</v>
      </c>
      <c r="U69" s="48">
        <v>0.02</v>
      </c>
      <c r="V69" s="48">
        <v>0.02</v>
      </c>
      <c r="W69" s="48">
        <v>0.02</v>
      </c>
      <c r="X69" s="48">
        <v>0.02</v>
      </c>
      <c r="Y69" s="48">
        <v>0.02</v>
      </c>
      <c r="Z69" s="48">
        <v>0.02</v>
      </c>
      <c r="AA69" s="48">
        <v>0.02</v>
      </c>
      <c r="AB69" s="48">
        <v>0.02</v>
      </c>
      <c r="AC69" s="48">
        <v>0.02</v>
      </c>
      <c r="AD69" s="48">
        <v>0.02</v>
      </c>
      <c r="AE69" s="48">
        <v>0.48</v>
      </c>
      <c r="AF69" s="48"/>
      <c r="AG69" s="48"/>
      <c r="AH69" s="49"/>
    </row>
    <row r="70" spans="1:34" ht="12.75" x14ac:dyDescent="0.2">
      <c r="A70" s="87" t="s">
        <v>784</v>
      </c>
      <c r="B70" s="87" t="s">
        <v>762</v>
      </c>
      <c r="C70" s="48"/>
      <c r="D70" s="48"/>
      <c r="E70" s="48" t="s">
        <v>176</v>
      </c>
      <c r="F70" s="48" t="s">
        <v>149</v>
      </c>
      <c r="G70" s="48">
        <v>0.02</v>
      </c>
      <c r="H70" s="48">
        <v>0.02</v>
      </c>
      <c r="I70" s="48">
        <v>0.02</v>
      </c>
      <c r="J70" s="48">
        <v>0.02</v>
      </c>
      <c r="K70" s="48">
        <v>0.02</v>
      </c>
      <c r="L70" s="48">
        <v>0.02</v>
      </c>
      <c r="M70" s="48">
        <v>0.02</v>
      </c>
      <c r="N70" s="48">
        <v>0.02</v>
      </c>
      <c r="O70" s="48">
        <v>0.1</v>
      </c>
      <c r="P70" s="48">
        <v>0.1</v>
      </c>
      <c r="Q70" s="48">
        <v>0.15</v>
      </c>
      <c r="R70" s="48">
        <v>0.15</v>
      </c>
      <c r="S70" s="48">
        <v>0.15</v>
      </c>
      <c r="T70" s="48">
        <v>0.1</v>
      </c>
      <c r="U70" s="48">
        <v>0.1</v>
      </c>
      <c r="V70" s="48">
        <v>0.02</v>
      </c>
      <c r="W70" s="48">
        <v>0.02</v>
      </c>
      <c r="X70" s="48">
        <v>0.02</v>
      </c>
      <c r="Y70" s="48">
        <v>0.02</v>
      </c>
      <c r="Z70" s="48">
        <v>0.02</v>
      </c>
      <c r="AA70" s="48">
        <v>0.02</v>
      </c>
      <c r="AB70" s="48">
        <v>0.02</v>
      </c>
      <c r="AC70" s="48">
        <v>0.02</v>
      </c>
      <c r="AD70" s="48">
        <v>0.02</v>
      </c>
      <c r="AE70" s="48">
        <v>1.19</v>
      </c>
      <c r="AF70" s="48">
        <v>6.91</v>
      </c>
      <c r="AG70" s="48"/>
      <c r="AH70" s="49"/>
    </row>
    <row r="71" spans="1:34" ht="12.75" x14ac:dyDescent="0.2">
      <c r="A71" s="47"/>
      <c r="B71" s="87" t="s">
        <v>763</v>
      </c>
      <c r="C71" s="48"/>
      <c r="D71" s="48"/>
      <c r="E71" s="48"/>
      <c r="F71" s="48" t="s">
        <v>173</v>
      </c>
      <c r="G71" s="48">
        <v>0.02</v>
      </c>
      <c r="H71" s="48">
        <v>0.02</v>
      </c>
      <c r="I71" s="48">
        <v>0.02</v>
      </c>
      <c r="J71" s="48">
        <v>0.02</v>
      </c>
      <c r="K71" s="48">
        <v>0.02</v>
      </c>
      <c r="L71" s="48">
        <v>0.02</v>
      </c>
      <c r="M71" s="48">
        <v>0.02</v>
      </c>
      <c r="N71" s="48">
        <v>0.02</v>
      </c>
      <c r="O71" s="48">
        <v>0.02</v>
      </c>
      <c r="P71" s="48">
        <v>0.02</v>
      </c>
      <c r="Q71" s="48">
        <v>0.02</v>
      </c>
      <c r="R71" s="48">
        <v>0.02</v>
      </c>
      <c r="S71" s="48">
        <v>0.02</v>
      </c>
      <c r="T71" s="48">
        <v>0.02</v>
      </c>
      <c r="U71" s="48">
        <v>0.02</v>
      </c>
      <c r="V71" s="48">
        <v>0.02</v>
      </c>
      <c r="W71" s="48">
        <v>0.02</v>
      </c>
      <c r="X71" s="48">
        <v>0.02</v>
      </c>
      <c r="Y71" s="48">
        <v>0.02</v>
      </c>
      <c r="Z71" s="48">
        <v>0.02</v>
      </c>
      <c r="AA71" s="48">
        <v>0.02</v>
      </c>
      <c r="AB71" s="48">
        <v>0.02</v>
      </c>
      <c r="AC71" s="48">
        <v>0.02</v>
      </c>
      <c r="AD71" s="48">
        <v>0.02</v>
      </c>
      <c r="AE71" s="48">
        <v>0.48</v>
      </c>
      <c r="AF71" s="48"/>
      <c r="AG71" s="48"/>
      <c r="AH71" s="49"/>
    </row>
    <row r="72" spans="1:34" ht="12.75" x14ac:dyDescent="0.2">
      <c r="A72" s="47"/>
      <c r="B72" s="87" t="s">
        <v>764</v>
      </c>
      <c r="C72" s="48"/>
      <c r="D72" s="48"/>
      <c r="E72" s="48"/>
      <c r="F72" s="48" t="s">
        <v>173</v>
      </c>
      <c r="G72" s="48">
        <v>0.02</v>
      </c>
      <c r="H72" s="48">
        <v>0.02</v>
      </c>
      <c r="I72" s="48">
        <v>0.02</v>
      </c>
      <c r="J72" s="48">
        <v>0.02</v>
      </c>
      <c r="K72" s="48">
        <v>0.02</v>
      </c>
      <c r="L72" s="48">
        <v>0.02</v>
      </c>
      <c r="M72" s="48">
        <v>0.02</v>
      </c>
      <c r="N72" s="48">
        <v>0.02</v>
      </c>
      <c r="O72" s="48">
        <v>0.02</v>
      </c>
      <c r="P72" s="48">
        <v>0.02</v>
      </c>
      <c r="Q72" s="48">
        <v>0.02</v>
      </c>
      <c r="R72" s="48">
        <v>0.02</v>
      </c>
      <c r="S72" s="48">
        <v>0.02</v>
      </c>
      <c r="T72" s="48">
        <v>0.02</v>
      </c>
      <c r="U72" s="48">
        <v>0.02</v>
      </c>
      <c r="V72" s="48">
        <v>0.02</v>
      </c>
      <c r="W72" s="48">
        <v>0.02</v>
      </c>
      <c r="X72" s="48">
        <v>0.02</v>
      </c>
      <c r="Y72" s="48">
        <v>0.02</v>
      </c>
      <c r="Z72" s="48">
        <v>0.02</v>
      </c>
      <c r="AA72" s="48">
        <v>0.02</v>
      </c>
      <c r="AB72" s="48">
        <v>0.02</v>
      </c>
      <c r="AC72" s="48">
        <v>0.02</v>
      </c>
      <c r="AD72" s="48">
        <v>0.02</v>
      </c>
      <c r="AE72" s="48">
        <v>0.48</v>
      </c>
      <c r="AF72" s="48"/>
      <c r="AG72" s="48"/>
      <c r="AH72" s="49"/>
    </row>
    <row r="73" spans="1:34" ht="12.75" x14ac:dyDescent="0.2">
      <c r="C73" s="48"/>
      <c r="D73" s="48"/>
      <c r="E73" s="48" t="s">
        <v>135</v>
      </c>
      <c r="F73" s="48" t="s">
        <v>149</v>
      </c>
      <c r="G73" s="48">
        <v>0.02</v>
      </c>
      <c r="H73" s="48">
        <v>0.02</v>
      </c>
      <c r="I73" s="48">
        <v>0.02</v>
      </c>
      <c r="J73" s="48">
        <v>0.02</v>
      </c>
      <c r="K73" s="48">
        <v>0.02</v>
      </c>
      <c r="L73" s="48">
        <v>0.02</v>
      </c>
      <c r="M73" s="48">
        <v>0.02</v>
      </c>
      <c r="N73" s="48">
        <v>0.02</v>
      </c>
      <c r="O73" s="48">
        <v>0.15</v>
      </c>
      <c r="P73" s="48">
        <v>0.15</v>
      </c>
      <c r="Q73" s="48">
        <v>0.2</v>
      </c>
      <c r="R73" s="48">
        <v>0.2</v>
      </c>
      <c r="S73" s="48">
        <v>0.2</v>
      </c>
      <c r="T73" s="48">
        <v>0.1</v>
      </c>
      <c r="U73" s="48">
        <v>0.1</v>
      </c>
      <c r="V73" s="48">
        <v>0.02</v>
      </c>
      <c r="W73" s="48">
        <v>0.02</v>
      </c>
      <c r="X73" s="48">
        <v>0.02</v>
      </c>
      <c r="Y73" s="48">
        <v>0.02</v>
      </c>
      <c r="Z73" s="48">
        <v>0.02</v>
      </c>
      <c r="AA73" s="48">
        <v>0.02</v>
      </c>
      <c r="AB73" s="48">
        <v>0.02</v>
      </c>
      <c r="AC73" s="48">
        <v>0.02</v>
      </c>
      <c r="AD73" s="48">
        <v>0.02</v>
      </c>
      <c r="AE73" s="48">
        <v>1.44</v>
      </c>
      <c r="AF73" s="48">
        <v>8.16</v>
      </c>
      <c r="AG73" s="48"/>
      <c r="AH73" s="49"/>
    </row>
    <row r="74" spans="1:34" ht="12.75" x14ac:dyDescent="0.2">
      <c r="C74" s="48"/>
      <c r="D74" s="48"/>
      <c r="E74" s="48"/>
      <c r="F74" s="48" t="s">
        <v>173</v>
      </c>
      <c r="G74" s="48">
        <v>0.02</v>
      </c>
      <c r="H74" s="48">
        <v>0.02</v>
      </c>
      <c r="I74" s="48">
        <v>0.02</v>
      </c>
      <c r="J74" s="48">
        <v>0.02</v>
      </c>
      <c r="K74" s="48">
        <v>0.02</v>
      </c>
      <c r="L74" s="48">
        <v>0.02</v>
      </c>
      <c r="M74" s="48">
        <v>0.02</v>
      </c>
      <c r="N74" s="48">
        <v>0.02</v>
      </c>
      <c r="O74" s="48">
        <v>0.02</v>
      </c>
      <c r="P74" s="48">
        <v>0.02</v>
      </c>
      <c r="Q74" s="48">
        <v>0.02</v>
      </c>
      <c r="R74" s="48">
        <v>0.02</v>
      </c>
      <c r="S74" s="48">
        <v>0.02</v>
      </c>
      <c r="T74" s="48">
        <v>0.02</v>
      </c>
      <c r="U74" s="48">
        <v>0.02</v>
      </c>
      <c r="V74" s="48">
        <v>0.02</v>
      </c>
      <c r="W74" s="48">
        <v>0.02</v>
      </c>
      <c r="X74" s="48">
        <v>0.02</v>
      </c>
      <c r="Y74" s="48">
        <v>0.02</v>
      </c>
      <c r="Z74" s="48">
        <v>0.02</v>
      </c>
      <c r="AA74" s="48">
        <v>0.02</v>
      </c>
      <c r="AB74" s="48">
        <v>0.02</v>
      </c>
      <c r="AC74" s="48">
        <v>0.02</v>
      </c>
      <c r="AD74" s="48">
        <v>0.02</v>
      </c>
      <c r="AE74" s="48">
        <v>0.48</v>
      </c>
      <c r="AF74" s="48"/>
      <c r="AG74" s="48"/>
      <c r="AH74" s="49"/>
    </row>
    <row r="75" spans="1:34" ht="12.75" x14ac:dyDescent="0.2">
      <c r="C75" s="48" t="s">
        <v>129</v>
      </c>
      <c r="D75" s="48" t="s">
        <v>134</v>
      </c>
      <c r="E75" s="48" t="s">
        <v>135</v>
      </c>
      <c r="F75" s="48" t="s">
        <v>136</v>
      </c>
      <c r="G75" s="48">
        <v>1</v>
      </c>
      <c r="H75" s="48">
        <v>1</v>
      </c>
      <c r="I75" s="48">
        <v>1</v>
      </c>
      <c r="J75" s="48">
        <v>1</v>
      </c>
      <c r="K75" s="48">
        <v>1</v>
      </c>
      <c r="L75" s="48">
        <v>1</v>
      </c>
      <c r="M75" s="48">
        <v>1</v>
      </c>
      <c r="N75" s="48">
        <v>0.5</v>
      </c>
      <c r="O75" s="48">
        <v>0.5</v>
      </c>
      <c r="P75" s="48">
        <v>0.5</v>
      </c>
      <c r="Q75" s="48">
        <v>0.5</v>
      </c>
      <c r="R75" s="48">
        <v>0.5</v>
      </c>
      <c r="S75" s="48">
        <v>0.5</v>
      </c>
      <c r="T75" s="48">
        <v>0.5</v>
      </c>
      <c r="U75" s="48">
        <v>0.5</v>
      </c>
      <c r="V75" s="48">
        <v>0.5</v>
      </c>
      <c r="W75" s="48">
        <v>0.5</v>
      </c>
      <c r="X75" s="48">
        <v>0.5</v>
      </c>
      <c r="Y75" s="48">
        <v>0.5</v>
      </c>
      <c r="Z75" s="48">
        <v>0.5</v>
      </c>
      <c r="AA75" s="48">
        <v>0.5</v>
      </c>
      <c r="AB75" s="48">
        <v>1</v>
      </c>
      <c r="AC75" s="48">
        <v>1</v>
      </c>
      <c r="AD75" s="48">
        <v>1</v>
      </c>
      <c r="AE75" s="48">
        <v>17</v>
      </c>
      <c r="AF75" s="48">
        <v>119</v>
      </c>
      <c r="AG75" s="48">
        <v>6205</v>
      </c>
      <c r="AH75" s="49"/>
    </row>
    <row r="76" spans="1:34" ht="12.75" x14ac:dyDescent="0.2">
      <c r="C76" s="48" t="s">
        <v>154</v>
      </c>
      <c r="D76" s="48" t="s">
        <v>142</v>
      </c>
      <c r="E76" s="48" t="s">
        <v>135</v>
      </c>
      <c r="F76" s="48" t="s">
        <v>136</v>
      </c>
      <c r="G76" s="48">
        <v>120</v>
      </c>
      <c r="H76" s="48">
        <v>120</v>
      </c>
      <c r="I76" s="48">
        <v>120</v>
      </c>
      <c r="J76" s="48">
        <v>120</v>
      </c>
      <c r="K76" s="48">
        <v>120</v>
      </c>
      <c r="L76" s="48">
        <v>120</v>
      </c>
      <c r="M76" s="48">
        <v>120</v>
      </c>
      <c r="N76" s="48">
        <v>120</v>
      </c>
      <c r="O76" s="48">
        <v>120</v>
      </c>
      <c r="P76" s="48">
        <v>120</v>
      </c>
      <c r="Q76" s="48">
        <v>120</v>
      </c>
      <c r="R76" s="48">
        <v>120</v>
      </c>
      <c r="S76" s="48">
        <v>120</v>
      </c>
      <c r="T76" s="48">
        <v>120</v>
      </c>
      <c r="U76" s="48">
        <v>120</v>
      </c>
      <c r="V76" s="48">
        <v>120</v>
      </c>
      <c r="W76" s="48">
        <v>120</v>
      </c>
      <c r="X76" s="48">
        <v>120</v>
      </c>
      <c r="Y76" s="48">
        <v>120</v>
      </c>
      <c r="Z76" s="48">
        <v>120</v>
      </c>
      <c r="AA76" s="48">
        <v>120</v>
      </c>
      <c r="AB76" s="48">
        <v>120</v>
      </c>
      <c r="AC76" s="48">
        <v>120</v>
      </c>
      <c r="AD76" s="48">
        <v>120</v>
      </c>
      <c r="AE76" s="48">
        <v>2880</v>
      </c>
      <c r="AF76" s="48">
        <v>20160</v>
      </c>
      <c r="AG76" s="48">
        <v>1051200</v>
      </c>
      <c r="AH76" s="49"/>
    </row>
    <row r="77" spans="1:34" ht="12.75" x14ac:dyDescent="0.2">
      <c r="C77" s="48" t="s">
        <v>141</v>
      </c>
      <c r="D77" s="48" t="s">
        <v>142</v>
      </c>
      <c r="E77" s="48" t="s">
        <v>135</v>
      </c>
      <c r="F77" s="48" t="s">
        <v>136</v>
      </c>
      <c r="G77" s="48">
        <v>0.2</v>
      </c>
      <c r="H77" s="48">
        <v>0.2</v>
      </c>
      <c r="I77" s="48">
        <v>0.2</v>
      </c>
      <c r="J77" s="48">
        <v>0.2</v>
      </c>
      <c r="K77" s="48">
        <v>0.2</v>
      </c>
      <c r="L77" s="48">
        <v>0.2</v>
      </c>
      <c r="M77" s="48">
        <v>0.2</v>
      </c>
      <c r="N77" s="48">
        <v>0.2</v>
      </c>
      <c r="O77" s="48">
        <v>0.2</v>
      </c>
      <c r="P77" s="48">
        <v>0.2</v>
      </c>
      <c r="Q77" s="48">
        <v>0.2</v>
      </c>
      <c r="R77" s="48">
        <v>0.2</v>
      </c>
      <c r="S77" s="48">
        <v>0.2</v>
      </c>
      <c r="T77" s="48">
        <v>0.2</v>
      </c>
      <c r="U77" s="48">
        <v>0.2</v>
      </c>
      <c r="V77" s="48">
        <v>0.2</v>
      </c>
      <c r="W77" s="48">
        <v>0.2</v>
      </c>
      <c r="X77" s="48">
        <v>0.2</v>
      </c>
      <c r="Y77" s="48">
        <v>0.2</v>
      </c>
      <c r="Z77" s="48">
        <v>0.2</v>
      </c>
      <c r="AA77" s="48">
        <v>0.2</v>
      </c>
      <c r="AB77" s="48">
        <v>0.2</v>
      </c>
      <c r="AC77" s="48">
        <v>0.2</v>
      </c>
      <c r="AD77" s="48">
        <v>0.2</v>
      </c>
      <c r="AE77" s="48">
        <v>4.8</v>
      </c>
      <c r="AF77" s="48">
        <v>33.6</v>
      </c>
      <c r="AG77" s="48">
        <v>1752</v>
      </c>
      <c r="AH77" s="49"/>
    </row>
    <row r="78" spans="1:34" ht="12.75" x14ac:dyDescent="0.2">
      <c r="C78" s="48" t="s">
        <v>143</v>
      </c>
      <c r="D78" s="48" t="s">
        <v>142</v>
      </c>
      <c r="E78" s="48" t="s">
        <v>144</v>
      </c>
      <c r="F78" s="48" t="s">
        <v>136</v>
      </c>
      <c r="G78" s="48">
        <v>1.1000000000000001</v>
      </c>
      <c r="H78" s="48">
        <v>1.1000000000000001</v>
      </c>
      <c r="I78" s="48">
        <v>1.1000000000000001</v>
      </c>
      <c r="J78" s="48">
        <v>1.1000000000000001</v>
      </c>
      <c r="K78" s="48">
        <v>1.1000000000000001</v>
      </c>
      <c r="L78" s="48">
        <v>1.1000000000000001</v>
      </c>
      <c r="M78" s="48">
        <v>1.1000000000000001</v>
      </c>
      <c r="N78" s="48">
        <v>1.1000000000000001</v>
      </c>
      <c r="O78" s="48">
        <v>1.1000000000000001</v>
      </c>
      <c r="P78" s="48">
        <v>1.1000000000000001</v>
      </c>
      <c r="Q78" s="48">
        <v>1.1000000000000001</v>
      </c>
      <c r="R78" s="48">
        <v>1.1000000000000001</v>
      </c>
      <c r="S78" s="48">
        <v>1.1000000000000001</v>
      </c>
      <c r="T78" s="48">
        <v>1.1000000000000001</v>
      </c>
      <c r="U78" s="48">
        <v>1.1000000000000001</v>
      </c>
      <c r="V78" s="48">
        <v>1.1000000000000001</v>
      </c>
      <c r="W78" s="48">
        <v>1.1000000000000001</v>
      </c>
      <c r="X78" s="48">
        <v>1.1000000000000001</v>
      </c>
      <c r="Y78" s="48">
        <v>1.1000000000000001</v>
      </c>
      <c r="Z78" s="48">
        <v>1.1000000000000001</v>
      </c>
      <c r="AA78" s="48">
        <v>1.1000000000000001</v>
      </c>
      <c r="AB78" s="48">
        <v>1.1000000000000001</v>
      </c>
      <c r="AC78" s="48">
        <v>1.1000000000000001</v>
      </c>
      <c r="AD78" s="48">
        <v>1.1000000000000001</v>
      </c>
      <c r="AE78" s="48">
        <v>26.4</v>
      </c>
      <c r="AF78" s="48">
        <v>184.8</v>
      </c>
      <c r="AG78" s="48">
        <v>7800</v>
      </c>
      <c r="AH78" s="49"/>
    </row>
    <row r="79" spans="1:34" ht="12.75" x14ac:dyDescent="0.2">
      <c r="C79" s="48"/>
      <c r="D79" s="48"/>
      <c r="E79" s="48" t="s">
        <v>145</v>
      </c>
      <c r="F79" s="48" t="s">
        <v>136</v>
      </c>
      <c r="G79" s="48">
        <v>0.6</v>
      </c>
      <c r="H79" s="48">
        <v>0.6</v>
      </c>
      <c r="I79" s="48">
        <v>0.6</v>
      </c>
      <c r="J79" s="48">
        <v>0.6</v>
      </c>
      <c r="K79" s="48">
        <v>0.6</v>
      </c>
      <c r="L79" s="48">
        <v>0.6</v>
      </c>
      <c r="M79" s="48">
        <v>0.6</v>
      </c>
      <c r="N79" s="48">
        <v>0.6</v>
      </c>
      <c r="O79" s="48">
        <v>0.6</v>
      </c>
      <c r="P79" s="48">
        <v>0.6</v>
      </c>
      <c r="Q79" s="48">
        <v>0.6</v>
      </c>
      <c r="R79" s="48">
        <v>0.6</v>
      </c>
      <c r="S79" s="48">
        <v>0.6</v>
      </c>
      <c r="T79" s="48">
        <v>0.6</v>
      </c>
      <c r="U79" s="48">
        <v>0.6</v>
      </c>
      <c r="V79" s="48">
        <v>0.6</v>
      </c>
      <c r="W79" s="48">
        <v>0.6</v>
      </c>
      <c r="X79" s="48">
        <v>0.6</v>
      </c>
      <c r="Y79" s="48">
        <v>0.6</v>
      </c>
      <c r="Z79" s="48">
        <v>0.6</v>
      </c>
      <c r="AA79" s="48">
        <v>0.6</v>
      </c>
      <c r="AB79" s="48">
        <v>0.6</v>
      </c>
      <c r="AC79" s="48">
        <v>0.6</v>
      </c>
      <c r="AD79" s="48">
        <v>0.6</v>
      </c>
      <c r="AE79" s="48">
        <v>14.4</v>
      </c>
      <c r="AF79" s="48">
        <v>100.8</v>
      </c>
      <c r="AG79" s="48"/>
      <c r="AH79" s="49"/>
    </row>
    <row r="80" spans="1:34" ht="12.75" x14ac:dyDescent="0.2">
      <c r="C80" s="48"/>
      <c r="D80" s="48"/>
      <c r="E80" s="48" t="s">
        <v>135</v>
      </c>
      <c r="F80" s="48" t="s">
        <v>136</v>
      </c>
      <c r="G80" s="48">
        <v>1.1000000000000001</v>
      </c>
      <c r="H80" s="48">
        <v>1.1000000000000001</v>
      </c>
      <c r="I80" s="48">
        <v>1.1000000000000001</v>
      </c>
      <c r="J80" s="48">
        <v>1.1000000000000001</v>
      </c>
      <c r="K80" s="48">
        <v>1.1000000000000001</v>
      </c>
      <c r="L80" s="48">
        <v>1.1000000000000001</v>
      </c>
      <c r="M80" s="48">
        <v>1.1000000000000001</v>
      </c>
      <c r="N80" s="48">
        <v>1.1000000000000001</v>
      </c>
      <c r="O80" s="48">
        <v>1.1000000000000001</v>
      </c>
      <c r="P80" s="48">
        <v>1.1000000000000001</v>
      </c>
      <c r="Q80" s="48">
        <v>1.1000000000000001</v>
      </c>
      <c r="R80" s="48">
        <v>1.1000000000000001</v>
      </c>
      <c r="S80" s="48">
        <v>1.1000000000000001</v>
      </c>
      <c r="T80" s="48">
        <v>1.1000000000000001</v>
      </c>
      <c r="U80" s="48">
        <v>1.1000000000000001</v>
      </c>
      <c r="V80" s="48">
        <v>1.1000000000000001</v>
      </c>
      <c r="W80" s="48">
        <v>1.1000000000000001</v>
      </c>
      <c r="X80" s="48">
        <v>1.1000000000000001</v>
      </c>
      <c r="Y80" s="48">
        <v>1.1000000000000001</v>
      </c>
      <c r="Z80" s="48">
        <v>1.1000000000000001</v>
      </c>
      <c r="AA80" s="48">
        <v>1.1000000000000001</v>
      </c>
      <c r="AB80" s="48">
        <v>1.1000000000000001</v>
      </c>
      <c r="AC80" s="48">
        <v>1.1000000000000001</v>
      </c>
      <c r="AD80" s="48">
        <v>1.1000000000000001</v>
      </c>
      <c r="AE80" s="48">
        <v>26.4</v>
      </c>
      <c r="AF80" s="48">
        <v>184.8</v>
      </c>
      <c r="AG80" s="48"/>
      <c r="AH80" s="49"/>
    </row>
    <row r="81" spans="1:34" ht="12.75" x14ac:dyDescent="0.2">
      <c r="C81" s="48" t="s">
        <v>140</v>
      </c>
      <c r="D81" s="48" t="s">
        <v>134</v>
      </c>
      <c r="E81" s="48" t="s">
        <v>135</v>
      </c>
      <c r="F81" s="48" t="s">
        <v>136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9"/>
    </row>
    <row r="82" spans="1:34" ht="12.75" x14ac:dyDescent="0.2">
      <c r="A82" s="87" t="s">
        <v>785</v>
      </c>
      <c r="B82" s="87" t="s">
        <v>762</v>
      </c>
      <c r="C82" s="48" t="s">
        <v>114</v>
      </c>
      <c r="D82" s="48" t="s">
        <v>137</v>
      </c>
      <c r="E82" s="48" t="s">
        <v>175</v>
      </c>
      <c r="F82" s="48" t="s">
        <v>151</v>
      </c>
      <c r="G82" s="48">
        <v>24</v>
      </c>
      <c r="H82" s="48">
        <v>24</v>
      </c>
      <c r="I82" s="48">
        <v>24</v>
      </c>
      <c r="J82" s="48">
        <v>24</v>
      </c>
      <c r="K82" s="48">
        <v>24</v>
      </c>
      <c r="L82" s="48">
        <v>24</v>
      </c>
      <c r="M82" s="48">
        <v>24</v>
      </c>
      <c r="N82" s="48">
        <v>24</v>
      </c>
      <c r="O82" s="48">
        <v>24</v>
      </c>
      <c r="P82" s="48">
        <v>24</v>
      </c>
      <c r="Q82" s="48">
        <v>24</v>
      </c>
      <c r="R82" s="48">
        <v>24</v>
      </c>
      <c r="S82" s="48">
        <v>24</v>
      </c>
      <c r="T82" s="48">
        <v>24</v>
      </c>
      <c r="U82" s="48">
        <v>24</v>
      </c>
      <c r="V82" s="48">
        <v>24</v>
      </c>
      <c r="W82" s="48">
        <v>24</v>
      </c>
      <c r="X82" s="48">
        <v>24</v>
      </c>
      <c r="Y82" s="48">
        <v>24</v>
      </c>
      <c r="Z82" s="48">
        <v>24</v>
      </c>
      <c r="AA82" s="48">
        <v>24</v>
      </c>
      <c r="AB82" s="48">
        <v>24</v>
      </c>
      <c r="AC82" s="48">
        <v>24</v>
      </c>
      <c r="AD82" s="48">
        <v>24</v>
      </c>
      <c r="AE82" s="48">
        <v>576</v>
      </c>
      <c r="AF82" s="48">
        <v>1296</v>
      </c>
      <c r="AG82" s="48">
        <v>67577.14</v>
      </c>
      <c r="AH82" s="49"/>
    </row>
    <row r="83" spans="1:34" ht="12.75" x14ac:dyDescent="0.2">
      <c r="B83" s="87" t="s">
        <v>763</v>
      </c>
      <c r="C83" s="48"/>
      <c r="D83" s="48"/>
      <c r="E83" s="48"/>
      <c r="F83" s="48" t="s">
        <v>421</v>
      </c>
      <c r="G83" s="48">
        <v>27</v>
      </c>
      <c r="H83" s="48">
        <v>27</v>
      </c>
      <c r="I83" s="48">
        <v>27</v>
      </c>
      <c r="J83" s="48">
        <v>27</v>
      </c>
      <c r="K83" s="48">
        <v>27</v>
      </c>
      <c r="L83" s="48">
        <v>27</v>
      </c>
      <c r="M83" s="48">
        <v>27</v>
      </c>
      <c r="N83" s="48">
        <v>27</v>
      </c>
      <c r="O83" s="48">
        <v>27</v>
      </c>
      <c r="P83" s="48">
        <v>27</v>
      </c>
      <c r="Q83" s="48">
        <v>27</v>
      </c>
      <c r="R83" s="48">
        <v>27</v>
      </c>
      <c r="S83" s="48">
        <v>27</v>
      </c>
      <c r="T83" s="48">
        <v>27</v>
      </c>
      <c r="U83" s="48">
        <v>27</v>
      </c>
      <c r="V83" s="48">
        <v>27</v>
      </c>
      <c r="W83" s="48">
        <v>27</v>
      </c>
      <c r="X83" s="48">
        <v>27</v>
      </c>
      <c r="Y83" s="48">
        <v>27</v>
      </c>
      <c r="Z83" s="48">
        <v>27</v>
      </c>
      <c r="AA83" s="48">
        <v>27</v>
      </c>
      <c r="AB83" s="48">
        <v>27</v>
      </c>
      <c r="AC83" s="48">
        <v>27</v>
      </c>
      <c r="AD83" s="48">
        <v>27</v>
      </c>
      <c r="AE83" s="48">
        <v>648</v>
      </c>
      <c r="AF83" s="48"/>
      <c r="AG83" s="48"/>
      <c r="AH83" s="49"/>
    </row>
    <row r="84" spans="1:34" ht="12.75" x14ac:dyDescent="0.2">
      <c r="B84" s="87" t="s">
        <v>764</v>
      </c>
      <c r="C84" s="48"/>
      <c r="D84" s="48"/>
      <c r="E84" s="48"/>
      <c r="F84" s="48" t="s">
        <v>421</v>
      </c>
      <c r="G84" s="48">
        <v>27</v>
      </c>
      <c r="H84" s="48">
        <v>27</v>
      </c>
      <c r="I84" s="48">
        <v>27</v>
      </c>
      <c r="J84" s="48">
        <v>27</v>
      </c>
      <c r="K84" s="48">
        <v>27</v>
      </c>
      <c r="L84" s="48">
        <v>27</v>
      </c>
      <c r="M84" s="48">
        <v>27</v>
      </c>
      <c r="N84" s="48">
        <v>27</v>
      </c>
      <c r="O84" s="48">
        <v>27</v>
      </c>
      <c r="P84" s="48">
        <v>27</v>
      </c>
      <c r="Q84" s="48">
        <v>27</v>
      </c>
      <c r="R84" s="48">
        <v>27</v>
      </c>
      <c r="S84" s="48">
        <v>27</v>
      </c>
      <c r="T84" s="48">
        <v>27</v>
      </c>
      <c r="U84" s="48">
        <v>27</v>
      </c>
      <c r="V84" s="48">
        <v>27</v>
      </c>
      <c r="W84" s="48">
        <v>27</v>
      </c>
      <c r="X84" s="48">
        <v>27</v>
      </c>
      <c r="Y84" s="48">
        <v>27</v>
      </c>
      <c r="Z84" s="48">
        <v>27</v>
      </c>
      <c r="AA84" s="48">
        <v>27</v>
      </c>
      <c r="AB84" s="48">
        <v>27</v>
      </c>
      <c r="AC84" s="48">
        <v>27</v>
      </c>
      <c r="AD84" s="48">
        <v>27</v>
      </c>
      <c r="AE84" s="48"/>
      <c r="AF84" s="48"/>
      <c r="AG84" s="48"/>
      <c r="AH84" s="49"/>
    </row>
    <row r="85" spans="1:34" ht="12.75" x14ac:dyDescent="0.2">
      <c r="C85" s="48"/>
      <c r="D85" s="48"/>
      <c r="E85" s="48"/>
      <c r="F85" s="48" t="s">
        <v>181</v>
      </c>
      <c r="G85" s="48">
        <v>27</v>
      </c>
      <c r="H85" s="48">
        <v>27</v>
      </c>
      <c r="I85" s="48">
        <v>27</v>
      </c>
      <c r="J85" s="48">
        <v>27</v>
      </c>
      <c r="K85" s="48">
        <v>27</v>
      </c>
      <c r="L85" s="48">
        <v>27</v>
      </c>
      <c r="M85" s="48">
        <v>24</v>
      </c>
      <c r="N85" s="48">
        <v>24</v>
      </c>
      <c r="O85" s="48">
        <v>24</v>
      </c>
      <c r="P85" s="48">
        <v>24</v>
      </c>
      <c r="Q85" s="48">
        <v>24</v>
      </c>
      <c r="R85" s="48">
        <v>24</v>
      </c>
      <c r="S85" s="48">
        <v>24</v>
      </c>
      <c r="T85" s="48">
        <v>24</v>
      </c>
      <c r="U85" s="48">
        <v>24</v>
      </c>
      <c r="V85" s="48">
        <v>24</v>
      </c>
      <c r="W85" s="48">
        <v>24</v>
      </c>
      <c r="X85" s="48">
        <v>24</v>
      </c>
      <c r="Y85" s="48">
        <v>24</v>
      </c>
      <c r="Z85" s="48">
        <v>24</v>
      </c>
      <c r="AA85" s="48">
        <v>24</v>
      </c>
      <c r="AB85" s="48">
        <v>27</v>
      </c>
      <c r="AC85" s="48">
        <v>27</v>
      </c>
      <c r="AD85" s="48">
        <v>27</v>
      </c>
      <c r="AE85" s="48">
        <v>603</v>
      </c>
      <c r="AF85" s="48"/>
      <c r="AG85" s="48"/>
      <c r="AH85" s="49"/>
    </row>
    <row r="86" spans="1:34" ht="12.75" x14ac:dyDescent="0.2">
      <c r="A86" s="87" t="s">
        <v>786</v>
      </c>
      <c r="B86" s="87" t="s">
        <v>762</v>
      </c>
      <c r="C86" s="48"/>
      <c r="D86" s="48"/>
      <c r="E86" s="48" t="s">
        <v>176</v>
      </c>
      <c r="F86" s="48" t="s">
        <v>151</v>
      </c>
      <c r="G86" s="48">
        <v>24</v>
      </c>
      <c r="H86" s="48">
        <v>24</v>
      </c>
      <c r="I86" s="48">
        <v>24</v>
      </c>
      <c r="J86" s="48">
        <v>24</v>
      </c>
      <c r="K86" s="48">
        <v>24</v>
      </c>
      <c r="L86" s="48">
        <v>24</v>
      </c>
      <c r="M86" s="48">
        <v>24</v>
      </c>
      <c r="N86" s="48">
        <v>24</v>
      </c>
      <c r="O86" s="48">
        <v>24</v>
      </c>
      <c r="P86" s="48">
        <v>24</v>
      </c>
      <c r="Q86" s="48">
        <v>24</v>
      </c>
      <c r="R86" s="48">
        <v>24</v>
      </c>
      <c r="S86" s="48">
        <v>24</v>
      </c>
      <c r="T86" s="48">
        <v>24</v>
      </c>
      <c r="U86" s="48">
        <v>24</v>
      </c>
      <c r="V86" s="48">
        <v>24</v>
      </c>
      <c r="W86" s="48">
        <v>24</v>
      </c>
      <c r="X86" s="48">
        <v>24</v>
      </c>
      <c r="Y86" s="48">
        <v>24</v>
      </c>
      <c r="Z86" s="48">
        <v>24</v>
      </c>
      <c r="AA86" s="48">
        <v>24</v>
      </c>
      <c r="AB86" s="48">
        <v>24</v>
      </c>
      <c r="AC86" s="48">
        <v>24</v>
      </c>
      <c r="AD86" s="48">
        <v>24</v>
      </c>
      <c r="AE86" s="48">
        <v>576</v>
      </c>
      <c r="AF86" s="48">
        <v>1296</v>
      </c>
      <c r="AG86" s="48"/>
      <c r="AH86" s="49"/>
    </row>
    <row r="87" spans="1:34" ht="12.75" x14ac:dyDescent="0.2">
      <c r="B87" s="87" t="s">
        <v>763</v>
      </c>
      <c r="C87" s="48"/>
      <c r="D87" s="48"/>
      <c r="E87" s="48"/>
      <c r="F87" s="48" t="s">
        <v>421</v>
      </c>
      <c r="G87" s="48">
        <v>27</v>
      </c>
      <c r="H87" s="48">
        <v>27</v>
      </c>
      <c r="I87" s="48">
        <v>27</v>
      </c>
      <c r="J87" s="48">
        <v>27</v>
      </c>
      <c r="K87" s="48">
        <v>27</v>
      </c>
      <c r="L87" s="48">
        <v>27</v>
      </c>
      <c r="M87" s="48">
        <v>27</v>
      </c>
      <c r="N87" s="48">
        <v>27</v>
      </c>
      <c r="O87" s="48">
        <v>27</v>
      </c>
      <c r="P87" s="48">
        <v>27</v>
      </c>
      <c r="Q87" s="48">
        <v>27</v>
      </c>
      <c r="R87" s="48">
        <v>27</v>
      </c>
      <c r="S87" s="48">
        <v>27</v>
      </c>
      <c r="T87" s="48">
        <v>27</v>
      </c>
      <c r="U87" s="48">
        <v>27</v>
      </c>
      <c r="V87" s="48">
        <v>27</v>
      </c>
      <c r="W87" s="48">
        <v>27</v>
      </c>
      <c r="X87" s="48">
        <v>27</v>
      </c>
      <c r="Y87" s="48">
        <v>27</v>
      </c>
      <c r="Z87" s="48">
        <v>27</v>
      </c>
      <c r="AA87" s="48">
        <v>27</v>
      </c>
      <c r="AB87" s="48">
        <v>27</v>
      </c>
      <c r="AC87" s="48">
        <v>27</v>
      </c>
      <c r="AD87" s="48">
        <v>27</v>
      </c>
      <c r="AE87" s="48">
        <v>648</v>
      </c>
      <c r="AF87" s="48"/>
      <c r="AG87" s="48"/>
      <c r="AH87" s="49"/>
    </row>
    <row r="88" spans="1:34" ht="12.75" x14ac:dyDescent="0.2">
      <c r="B88" s="87" t="s">
        <v>764</v>
      </c>
      <c r="C88" s="48"/>
      <c r="D88" s="48"/>
      <c r="E88" s="48"/>
      <c r="F88" s="48" t="s">
        <v>421</v>
      </c>
      <c r="G88" s="48">
        <v>27</v>
      </c>
      <c r="H88" s="48">
        <v>27</v>
      </c>
      <c r="I88" s="48">
        <v>27</v>
      </c>
      <c r="J88" s="48">
        <v>27</v>
      </c>
      <c r="K88" s="48">
        <v>27</v>
      </c>
      <c r="L88" s="48">
        <v>27</v>
      </c>
      <c r="M88" s="48">
        <v>27</v>
      </c>
      <c r="N88" s="48">
        <v>27</v>
      </c>
      <c r="O88" s="48">
        <v>27</v>
      </c>
      <c r="P88" s="48">
        <v>27</v>
      </c>
      <c r="Q88" s="48">
        <v>27</v>
      </c>
      <c r="R88" s="48">
        <v>27</v>
      </c>
      <c r="S88" s="48">
        <v>27</v>
      </c>
      <c r="T88" s="48">
        <v>27</v>
      </c>
      <c r="U88" s="48">
        <v>27</v>
      </c>
      <c r="V88" s="48">
        <v>27</v>
      </c>
      <c r="W88" s="48">
        <v>27</v>
      </c>
      <c r="X88" s="48">
        <v>27</v>
      </c>
      <c r="Y88" s="48">
        <v>27</v>
      </c>
      <c r="Z88" s="48">
        <v>27</v>
      </c>
      <c r="AA88" s="48">
        <v>27</v>
      </c>
      <c r="AB88" s="48">
        <v>27</v>
      </c>
      <c r="AC88" s="48">
        <v>27</v>
      </c>
      <c r="AD88" s="48">
        <v>27</v>
      </c>
      <c r="AE88" s="48">
        <v>648</v>
      </c>
      <c r="AF88" s="48"/>
      <c r="AG88" s="48"/>
      <c r="AH88" s="49"/>
    </row>
    <row r="89" spans="1:34" ht="12.75" x14ac:dyDescent="0.2">
      <c r="C89" s="48"/>
      <c r="D89" s="48"/>
      <c r="E89" s="48"/>
      <c r="F89" s="48" t="s">
        <v>181</v>
      </c>
      <c r="G89" s="48">
        <v>27</v>
      </c>
      <c r="H89" s="48">
        <v>27</v>
      </c>
      <c r="I89" s="48">
        <v>27</v>
      </c>
      <c r="J89" s="48">
        <v>27</v>
      </c>
      <c r="K89" s="48">
        <v>27</v>
      </c>
      <c r="L89" s="48">
        <v>27</v>
      </c>
      <c r="M89" s="48">
        <v>27</v>
      </c>
      <c r="N89" s="48">
        <v>24</v>
      </c>
      <c r="O89" s="48">
        <v>24</v>
      </c>
      <c r="P89" s="48">
        <v>24</v>
      </c>
      <c r="Q89" s="48">
        <v>24</v>
      </c>
      <c r="R89" s="48">
        <v>24</v>
      </c>
      <c r="S89" s="48">
        <v>24</v>
      </c>
      <c r="T89" s="48">
        <v>24</v>
      </c>
      <c r="U89" s="48">
        <v>24</v>
      </c>
      <c r="V89" s="48">
        <v>24</v>
      </c>
      <c r="W89" s="48">
        <v>24</v>
      </c>
      <c r="X89" s="48">
        <v>24</v>
      </c>
      <c r="Y89" s="48">
        <v>27</v>
      </c>
      <c r="Z89" s="48">
        <v>27</v>
      </c>
      <c r="AA89" s="48">
        <v>27</v>
      </c>
      <c r="AB89" s="48">
        <v>27</v>
      </c>
      <c r="AC89" s="48">
        <v>27</v>
      </c>
      <c r="AD89" s="48">
        <v>27</v>
      </c>
      <c r="AE89" s="48">
        <v>615</v>
      </c>
      <c r="AF89" s="48"/>
      <c r="AG89" s="48"/>
      <c r="AH89" s="49"/>
    </row>
    <row r="90" spans="1:34" ht="12.75" x14ac:dyDescent="0.2">
      <c r="C90" s="48"/>
      <c r="D90" s="48"/>
      <c r="E90" s="48" t="s">
        <v>135</v>
      </c>
      <c r="F90" s="48" t="s">
        <v>151</v>
      </c>
      <c r="G90" s="48">
        <v>24</v>
      </c>
      <c r="H90" s="48">
        <v>24</v>
      </c>
      <c r="I90" s="48">
        <v>24</v>
      </c>
      <c r="J90" s="48">
        <v>24</v>
      </c>
      <c r="K90" s="48">
        <v>24</v>
      </c>
      <c r="L90" s="48">
        <v>24</v>
      </c>
      <c r="M90" s="48">
        <v>24</v>
      </c>
      <c r="N90" s="48">
        <v>24</v>
      </c>
      <c r="O90" s="48">
        <v>24</v>
      </c>
      <c r="P90" s="48">
        <v>24</v>
      </c>
      <c r="Q90" s="48">
        <v>24</v>
      </c>
      <c r="R90" s="48">
        <v>24</v>
      </c>
      <c r="S90" s="48">
        <v>24</v>
      </c>
      <c r="T90" s="48">
        <v>24</v>
      </c>
      <c r="U90" s="48">
        <v>24</v>
      </c>
      <c r="V90" s="48">
        <v>24</v>
      </c>
      <c r="W90" s="48">
        <v>24</v>
      </c>
      <c r="X90" s="48">
        <v>24</v>
      </c>
      <c r="Y90" s="48">
        <v>24</v>
      </c>
      <c r="Z90" s="48">
        <v>24</v>
      </c>
      <c r="AA90" s="48">
        <v>24</v>
      </c>
      <c r="AB90" s="48">
        <v>24</v>
      </c>
      <c r="AC90" s="48">
        <v>24</v>
      </c>
      <c r="AD90" s="48">
        <v>24</v>
      </c>
      <c r="AE90" s="48">
        <v>576</v>
      </c>
      <c r="AF90" s="48">
        <v>1296</v>
      </c>
      <c r="AG90" s="48"/>
      <c r="AH90" s="49"/>
    </row>
    <row r="91" spans="1:34" ht="12.75" x14ac:dyDescent="0.2">
      <c r="C91" s="48"/>
      <c r="D91" s="48"/>
      <c r="E91" s="48"/>
      <c r="F91" s="48" t="s">
        <v>421</v>
      </c>
      <c r="G91" s="48">
        <v>27</v>
      </c>
      <c r="H91" s="48">
        <v>27</v>
      </c>
      <c r="I91" s="48">
        <v>27</v>
      </c>
      <c r="J91" s="48">
        <v>27</v>
      </c>
      <c r="K91" s="48">
        <v>27</v>
      </c>
      <c r="L91" s="48">
        <v>27</v>
      </c>
      <c r="M91" s="48">
        <v>27</v>
      </c>
      <c r="N91" s="48">
        <v>27</v>
      </c>
      <c r="O91" s="48">
        <v>27</v>
      </c>
      <c r="P91" s="48">
        <v>27</v>
      </c>
      <c r="Q91" s="48">
        <v>27</v>
      </c>
      <c r="R91" s="48">
        <v>27</v>
      </c>
      <c r="S91" s="48">
        <v>27</v>
      </c>
      <c r="T91" s="48">
        <v>27</v>
      </c>
      <c r="U91" s="48">
        <v>27</v>
      </c>
      <c r="V91" s="48">
        <v>27</v>
      </c>
      <c r="W91" s="48">
        <v>27</v>
      </c>
      <c r="X91" s="48">
        <v>27</v>
      </c>
      <c r="Y91" s="48">
        <v>27</v>
      </c>
      <c r="Z91" s="48">
        <v>27</v>
      </c>
      <c r="AA91" s="48">
        <v>27</v>
      </c>
      <c r="AB91" s="48">
        <v>27</v>
      </c>
      <c r="AC91" s="48">
        <v>27</v>
      </c>
      <c r="AD91" s="48">
        <v>27</v>
      </c>
      <c r="AE91" s="48">
        <v>648</v>
      </c>
      <c r="AF91" s="48"/>
      <c r="AG91" s="48"/>
      <c r="AH91" s="49"/>
    </row>
    <row r="92" spans="1:34" ht="12.75" x14ac:dyDescent="0.2">
      <c r="C92" s="48"/>
      <c r="D92" s="48"/>
      <c r="E92" s="48"/>
      <c r="F92" s="48" t="s">
        <v>181</v>
      </c>
      <c r="G92" s="48">
        <v>27</v>
      </c>
      <c r="H92" s="48">
        <v>27</v>
      </c>
      <c r="I92" s="48">
        <v>27</v>
      </c>
      <c r="J92" s="48">
        <v>27</v>
      </c>
      <c r="K92" s="48">
        <v>27</v>
      </c>
      <c r="L92" s="48">
        <v>27</v>
      </c>
      <c r="M92" s="48">
        <v>24</v>
      </c>
      <c r="N92" s="48">
        <v>24</v>
      </c>
      <c r="O92" s="48">
        <v>24</v>
      </c>
      <c r="P92" s="48">
        <v>24</v>
      </c>
      <c r="Q92" s="48">
        <v>24</v>
      </c>
      <c r="R92" s="48">
        <v>24</v>
      </c>
      <c r="S92" s="48">
        <v>24</v>
      </c>
      <c r="T92" s="48">
        <v>24</v>
      </c>
      <c r="U92" s="48">
        <v>24</v>
      </c>
      <c r="V92" s="48">
        <v>24</v>
      </c>
      <c r="W92" s="48">
        <v>24</v>
      </c>
      <c r="X92" s="48">
        <v>24</v>
      </c>
      <c r="Y92" s="48">
        <v>24</v>
      </c>
      <c r="Z92" s="48">
        <v>24</v>
      </c>
      <c r="AA92" s="48">
        <v>24</v>
      </c>
      <c r="AB92" s="48">
        <v>27</v>
      </c>
      <c r="AC92" s="48">
        <v>27</v>
      </c>
      <c r="AD92" s="48">
        <v>27</v>
      </c>
      <c r="AE92" s="48">
        <v>603</v>
      </c>
      <c r="AF92" s="48"/>
      <c r="AG92" s="48"/>
      <c r="AH92" s="49"/>
    </row>
    <row r="93" spans="1:34" ht="12.75" x14ac:dyDescent="0.2">
      <c r="C93" s="48" t="s">
        <v>422</v>
      </c>
      <c r="D93" s="48" t="s">
        <v>137</v>
      </c>
      <c r="E93" s="48" t="s">
        <v>135</v>
      </c>
      <c r="F93" s="48" t="s">
        <v>151</v>
      </c>
      <c r="G93" s="48">
        <v>27</v>
      </c>
      <c r="H93" s="48">
        <v>27</v>
      </c>
      <c r="I93" s="48">
        <v>27</v>
      </c>
      <c r="J93" s="48">
        <v>27</v>
      </c>
      <c r="K93" s="48">
        <v>27</v>
      </c>
      <c r="L93" s="48">
        <v>27</v>
      </c>
      <c r="M93" s="48">
        <v>24</v>
      </c>
      <c r="N93" s="48">
        <v>24</v>
      </c>
      <c r="O93" s="48">
        <v>24</v>
      </c>
      <c r="P93" s="48">
        <v>24</v>
      </c>
      <c r="Q93" s="48">
        <v>24</v>
      </c>
      <c r="R93" s="48">
        <v>24</v>
      </c>
      <c r="S93" s="48">
        <v>24</v>
      </c>
      <c r="T93" s="48">
        <v>24</v>
      </c>
      <c r="U93" s="48">
        <v>24</v>
      </c>
      <c r="V93" s="48">
        <v>24</v>
      </c>
      <c r="W93" s="48">
        <v>24</v>
      </c>
      <c r="X93" s="48">
        <v>24</v>
      </c>
      <c r="Y93" s="48">
        <v>24</v>
      </c>
      <c r="Z93" s="48">
        <v>24</v>
      </c>
      <c r="AA93" s="48">
        <v>24</v>
      </c>
      <c r="AB93" s="48">
        <v>27</v>
      </c>
      <c r="AC93" s="48">
        <v>27</v>
      </c>
      <c r="AD93" s="48">
        <v>27</v>
      </c>
      <c r="AE93" s="48">
        <v>603</v>
      </c>
      <c r="AF93" s="48">
        <v>0</v>
      </c>
      <c r="AG93" s="48">
        <v>0</v>
      </c>
      <c r="AH93" s="49"/>
    </row>
    <row r="94" spans="1:34" ht="12.75" x14ac:dyDescent="0.2">
      <c r="C94" s="48"/>
      <c r="D94" s="48"/>
      <c r="E94" s="48"/>
      <c r="F94" s="48" t="s">
        <v>181</v>
      </c>
      <c r="G94" s="48">
        <v>27</v>
      </c>
      <c r="H94" s="48">
        <v>27</v>
      </c>
      <c r="I94" s="48">
        <v>27</v>
      </c>
      <c r="J94" s="48">
        <v>27</v>
      </c>
      <c r="K94" s="48">
        <v>27</v>
      </c>
      <c r="L94" s="48">
        <v>27</v>
      </c>
      <c r="M94" s="48">
        <v>27</v>
      </c>
      <c r="N94" s="48">
        <v>27</v>
      </c>
      <c r="O94" s="48">
        <v>27</v>
      </c>
      <c r="P94" s="48">
        <v>27</v>
      </c>
      <c r="Q94" s="48">
        <v>27</v>
      </c>
      <c r="R94" s="48">
        <v>27</v>
      </c>
      <c r="S94" s="48">
        <v>27</v>
      </c>
      <c r="T94" s="48">
        <v>27</v>
      </c>
      <c r="U94" s="48">
        <v>27</v>
      </c>
      <c r="V94" s="48">
        <v>27</v>
      </c>
      <c r="W94" s="48">
        <v>27</v>
      </c>
      <c r="X94" s="48">
        <v>27</v>
      </c>
      <c r="Y94" s="48">
        <v>27</v>
      </c>
      <c r="Z94" s="48">
        <v>27</v>
      </c>
      <c r="AA94" s="48">
        <v>27</v>
      </c>
      <c r="AB94" s="48">
        <v>27</v>
      </c>
      <c r="AC94" s="48">
        <v>27</v>
      </c>
      <c r="AD94" s="48">
        <v>27</v>
      </c>
      <c r="AE94" s="48">
        <v>648</v>
      </c>
      <c r="AF94" s="48"/>
      <c r="AG94" s="48"/>
      <c r="AH94" s="49"/>
    </row>
    <row r="95" spans="1:34" ht="12.75" x14ac:dyDescent="0.2">
      <c r="A95" s="87" t="s">
        <v>787</v>
      </c>
      <c r="B95" s="87" t="s">
        <v>762</v>
      </c>
      <c r="C95" s="48" t="s">
        <v>113</v>
      </c>
      <c r="D95" s="48" t="s">
        <v>137</v>
      </c>
      <c r="E95" s="48" t="s">
        <v>175</v>
      </c>
      <c r="F95" s="48" t="s">
        <v>152</v>
      </c>
      <c r="G95" s="48">
        <v>21</v>
      </c>
      <c r="H95" s="48">
        <v>21</v>
      </c>
      <c r="I95" s="48">
        <v>21</v>
      </c>
      <c r="J95" s="48">
        <v>21</v>
      </c>
      <c r="K95" s="48">
        <v>21</v>
      </c>
      <c r="L95" s="48">
        <v>21</v>
      </c>
      <c r="M95" s="48">
        <v>21</v>
      </c>
      <c r="N95" s="48">
        <v>21</v>
      </c>
      <c r="O95" s="48">
        <v>21</v>
      </c>
      <c r="P95" s="48">
        <v>21</v>
      </c>
      <c r="Q95" s="48">
        <v>21</v>
      </c>
      <c r="R95" s="48">
        <v>21</v>
      </c>
      <c r="S95" s="48">
        <v>21</v>
      </c>
      <c r="T95" s="48">
        <v>21</v>
      </c>
      <c r="U95" s="48">
        <v>21</v>
      </c>
      <c r="V95" s="48">
        <v>21</v>
      </c>
      <c r="W95" s="48">
        <v>21</v>
      </c>
      <c r="X95" s="48">
        <v>21</v>
      </c>
      <c r="Y95" s="48">
        <v>21</v>
      </c>
      <c r="Z95" s="48">
        <v>21</v>
      </c>
      <c r="AA95" s="48">
        <v>21</v>
      </c>
      <c r="AB95" s="48">
        <v>21</v>
      </c>
      <c r="AC95" s="48">
        <v>21</v>
      </c>
      <c r="AD95" s="48">
        <v>21</v>
      </c>
      <c r="AE95" s="48">
        <v>504</v>
      </c>
      <c r="AF95" s="48">
        <v>768</v>
      </c>
      <c r="AG95" s="48">
        <v>40045.71</v>
      </c>
      <c r="AH95" s="49"/>
    </row>
    <row r="96" spans="1:34" ht="12.75" x14ac:dyDescent="0.2">
      <c r="B96" s="87" t="s">
        <v>763</v>
      </c>
      <c r="C96" s="48"/>
      <c r="D96" s="48"/>
      <c r="E96" s="48"/>
      <c r="F96" s="48" t="s">
        <v>419</v>
      </c>
      <c r="G96" s="48">
        <v>16</v>
      </c>
      <c r="H96" s="48">
        <v>16</v>
      </c>
      <c r="I96" s="48">
        <v>16</v>
      </c>
      <c r="J96" s="48">
        <v>16</v>
      </c>
      <c r="K96" s="48">
        <v>16</v>
      </c>
      <c r="L96" s="48">
        <v>16</v>
      </c>
      <c r="M96" s="48">
        <v>16</v>
      </c>
      <c r="N96" s="48">
        <v>16</v>
      </c>
      <c r="O96" s="48">
        <v>16</v>
      </c>
      <c r="P96" s="48">
        <v>16</v>
      </c>
      <c r="Q96" s="48">
        <v>16</v>
      </c>
      <c r="R96" s="48">
        <v>16</v>
      </c>
      <c r="S96" s="48">
        <v>16</v>
      </c>
      <c r="T96" s="48">
        <v>16</v>
      </c>
      <c r="U96" s="48">
        <v>16</v>
      </c>
      <c r="V96" s="48">
        <v>16</v>
      </c>
      <c r="W96" s="48">
        <v>16</v>
      </c>
      <c r="X96" s="48">
        <v>16</v>
      </c>
      <c r="Y96" s="48">
        <v>16</v>
      </c>
      <c r="Z96" s="48">
        <v>16</v>
      </c>
      <c r="AA96" s="48">
        <v>16</v>
      </c>
      <c r="AB96" s="48">
        <v>16</v>
      </c>
      <c r="AC96" s="48">
        <v>16</v>
      </c>
      <c r="AD96" s="48">
        <v>16</v>
      </c>
      <c r="AE96" s="48">
        <v>384</v>
      </c>
      <c r="AF96" s="48"/>
      <c r="AG96" s="48"/>
      <c r="AH96" s="49"/>
    </row>
    <row r="97" spans="1:34" ht="12.75" x14ac:dyDescent="0.2">
      <c r="B97" s="87" t="s">
        <v>764</v>
      </c>
      <c r="C97" s="48"/>
      <c r="D97" s="48"/>
      <c r="E97" s="48"/>
      <c r="F97" s="48" t="s">
        <v>419</v>
      </c>
      <c r="G97" s="48">
        <v>16</v>
      </c>
      <c r="H97" s="48">
        <v>16</v>
      </c>
      <c r="I97" s="48">
        <v>16</v>
      </c>
      <c r="J97" s="48">
        <v>16</v>
      </c>
      <c r="K97" s="48">
        <v>16</v>
      </c>
      <c r="L97" s="48">
        <v>16</v>
      </c>
      <c r="M97" s="48">
        <v>16</v>
      </c>
      <c r="N97" s="48">
        <v>16</v>
      </c>
      <c r="O97" s="48">
        <v>16</v>
      </c>
      <c r="P97" s="48">
        <v>16</v>
      </c>
      <c r="Q97" s="48">
        <v>16</v>
      </c>
      <c r="R97" s="48">
        <v>16</v>
      </c>
      <c r="S97" s="48">
        <v>16</v>
      </c>
      <c r="T97" s="48">
        <v>16</v>
      </c>
      <c r="U97" s="48">
        <v>16</v>
      </c>
      <c r="V97" s="48">
        <v>16</v>
      </c>
      <c r="W97" s="48">
        <v>16</v>
      </c>
      <c r="X97" s="48">
        <v>16</v>
      </c>
      <c r="Y97" s="48">
        <v>16</v>
      </c>
      <c r="Z97" s="48">
        <v>16</v>
      </c>
      <c r="AA97" s="48">
        <v>16</v>
      </c>
      <c r="AB97" s="48">
        <v>16</v>
      </c>
      <c r="AC97" s="48">
        <v>16</v>
      </c>
      <c r="AD97" s="48">
        <v>16</v>
      </c>
      <c r="AE97" s="48">
        <v>384</v>
      </c>
      <c r="AF97" s="48"/>
      <c r="AG97" s="48"/>
      <c r="AH97" s="49"/>
    </row>
    <row r="98" spans="1:34" ht="12.75" x14ac:dyDescent="0.2">
      <c r="C98" s="48"/>
      <c r="D98" s="48"/>
      <c r="E98" s="48"/>
      <c r="F98" s="48" t="s">
        <v>181</v>
      </c>
      <c r="G98" s="48">
        <v>16</v>
      </c>
      <c r="H98" s="48">
        <v>16</v>
      </c>
      <c r="I98" s="48">
        <v>16</v>
      </c>
      <c r="J98" s="48">
        <v>16</v>
      </c>
      <c r="K98" s="48">
        <v>16</v>
      </c>
      <c r="L98" s="48">
        <v>16</v>
      </c>
      <c r="M98" s="48">
        <v>21</v>
      </c>
      <c r="N98" s="48">
        <v>21</v>
      </c>
      <c r="O98" s="48">
        <v>21</v>
      </c>
      <c r="P98" s="48">
        <v>21</v>
      </c>
      <c r="Q98" s="48">
        <v>21</v>
      </c>
      <c r="R98" s="48">
        <v>21</v>
      </c>
      <c r="S98" s="48">
        <v>21</v>
      </c>
      <c r="T98" s="48">
        <v>21</v>
      </c>
      <c r="U98" s="48">
        <v>21</v>
      </c>
      <c r="V98" s="48">
        <v>21</v>
      </c>
      <c r="W98" s="48">
        <v>21</v>
      </c>
      <c r="X98" s="48">
        <v>21</v>
      </c>
      <c r="Y98" s="48">
        <v>21</v>
      </c>
      <c r="Z98" s="48">
        <v>21</v>
      </c>
      <c r="AA98" s="48">
        <v>21</v>
      </c>
      <c r="AB98" s="48">
        <v>16</v>
      </c>
      <c r="AC98" s="48">
        <v>16</v>
      </c>
      <c r="AD98" s="48">
        <v>16</v>
      </c>
      <c r="AE98" s="48">
        <v>459</v>
      </c>
      <c r="AF98" s="48"/>
      <c r="AG98" s="48"/>
      <c r="AH98" s="49"/>
    </row>
    <row r="99" spans="1:34" ht="12.75" x14ac:dyDescent="0.2">
      <c r="A99" s="87" t="s">
        <v>788</v>
      </c>
      <c r="B99" s="87" t="s">
        <v>762</v>
      </c>
      <c r="C99" s="48"/>
      <c r="D99" s="48"/>
      <c r="E99" s="48" t="s">
        <v>176</v>
      </c>
      <c r="F99" s="48" t="s">
        <v>152</v>
      </c>
      <c r="G99" s="48">
        <v>21</v>
      </c>
      <c r="H99" s="48">
        <v>21</v>
      </c>
      <c r="I99" s="48">
        <v>21</v>
      </c>
      <c r="J99" s="48">
        <v>21</v>
      </c>
      <c r="K99" s="48">
        <v>21</v>
      </c>
      <c r="L99" s="48">
        <v>21</v>
      </c>
      <c r="M99" s="48">
        <v>21</v>
      </c>
      <c r="N99" s="48">
        <v>21</v>
      </c>
      <c r="O99" s="48">
        <v>21</v>
      </c>
      <c r="P99" s="48">
        <v>21</v>
      </c>
      <c r="Q99" s="48">
        <v>21</v>
      </c>
      <c r="R99" s="48">
        <v>21</v>
      </c>
      <c r="S99" s="48">
        <v>21</v>
      </c>
      <c r="T99" s="48">
        <v>21</v>
      </c>
      <c r="U99" s="48">
        <v>21</v>
      </c>
      <c r="V99" s="48">
        <v>21</v>
      </c>
      <c r="W99" s="48">
        <v>21</v>
      </c>
      <c r="X99" s="48">
        <v>21</v>
      </c>
      <c r="Y99" s="48">
        <v>21</v>
      </c>
      <c r="Z99" s="48">
        <v>21</v>
      </c>
      <c r="AA99" s="48">
        <v>21</v>
      </c>
      <c r="AB99" s="48">
        <v>21</v>
      </c>
      <c r="AC99" s="48">
        <v>21</v>
      </c>
      <c r="AD99" s="48">
        <v>21</v>
      </c>
      <c r="AE99" s="48">
        <v>504</v>
      </c>
      <c r="AF99" s="48">
        <v>768</v>
      </c>
      <c r="AG99" s="48"/>
      <c r="AH99" s="49"/>
    </row>
    <row r="100" spans="1:34" ht="12.75" x14ac:dyDescent="0.2">
      <c r="B100" s="87" t="s">
        <v>763</v>
      </c>
      <c r="C100" s="48"/>
      <c r="D100" s="48"/>
      <c r="E100" s="48"/>
      <c r="F100" s="48" t="s">
        <v>419</v>
      </c>
      <c r="G100" s="48">
        <v>16</v>
      </c>
      <c r="H100" s="48">
        <v>16</v>
      </c>
      <c r="I100" s="48">
        <v>16</v>
      </c>
      <c r="J100" s="48">
        <v>16</v>
      </c>
      <c r="K100" s="48">
        <v>16</v>
      </c>
      <c r="L100" s="48">
        <v>16</v>
      </c>
      <c r="M100" s="48">
        <v>16</v>
      </c>
      <c r="N100" s="48">
        <v>16</v>
      </c>
      <c r="O100" s="48">
        <v>16</v>
      </c>
      <c r="P100" s="48">
        <v>16</v>
      </c>
      <c r="Q100" s="48">
        <v>16</v>
      </c>
      <c r="R100" s="48">
        <v>16</v>
      </c>
      <c r="S100" s="48">
        <v>16</v>
      </c>
      <c r="T100" s="48">
        <v>16</v>
      </c>
      <c r="U100" s="48">
        <v>16</v>
      </c>
      <c r="V100" s="48">
        <v>16</v>
      </c>
      <c r="W100" s="48">
        <v>16</v>
      </c>
      <c r="X100" s="48">
        <v>16</v>
      </c>
      <c r="Y100" s="48">
        <v>16</v>
      </c>
      <c r="Z100" s="48">
        <v>16</v>
      </c>
      <c r="AA100" s="48">
        <v>16</v>
      </c>
      <c r="AB100" s="48">
        <v>16</v>
      </c>
      <c r="AC100" s="48">
        <v>16</v>
      </c>
      <c r="AD100" s="48">
        <v>16</v>
      </c>
      <c r="AE100" s="48">
        <v>384</v>
      </c>
      <c r="AF100" s="48"/>
      <c r="AG100" s="48"/>
      <c r="AH100" s="49"/>
    </row>
    <row r="101" spans="1:34" ht="12.75" x14ac:dyDescent="0.2">
      <c r="B101" s="87" t="s">
        <v>764</v>
      </c>
      <c r="C101" s="48"/>
      <c r="D101" s="48"/>
      <c r="E101" s="48"/>
      <c r="F101" s="48" t="s">
        <v>419</v>
      </c>
      <c r="G101" s="48">
        <v>16</v>
      </c>
      <c r="H101" s="48">
        <v>16</v>
      </c>
      <c r="I101" s="48">
        <v>16</v>
      </c>
      <c r="J101" s="48">
        <v>16</v>
      </c>
      <c r="K101" s="48">
        <v>16</v>
      </c>
      <c r="L101" s="48">
        <v>16</v>
      </c>
      <c r="M101" s="48">
        <v>16</v>
      </c>
      <c r="N101" s="48">
        <v>16</v>
      </c>
      <c r="O101" s="48">
        <v>16</v>
      </c>
      <c r="P101" s="48">
        <v>16</v>
      </c>
      <c r="Q101" s="48">
        <v>16</v>
      </c>
      <c r="R101" s="48">
        <v>16</v>
      </c>
      <c r="S101" s="48">
        <v>16</v>
      </c>
      <c r="T101" s="48">
        <v>16</v>
      </c>
      <c r="U101" s="48">
        <v>16</v>
      </c>
      <c r="V101" s="48">
        <v>16</v>
      </c>
      <c r="W101" s="48">
        <v>16</v>
      </c>
      <c r="X101" s="48">
        <v>16</v>
      </c>
      <c r="Y101" s="48">
        <v>16</v>
      </c>
      <c r="Z101" s="48">
        <v>16</v>
      </c>
      <c r="AA101" s="48">
        <v>16</v>
      </c>
      <c r="AB101" s="48">
        <v>16</v>
      </c>
      <c r="AC101" s="48">
        <v>16</v>
      </c>
      <c r="AD101" s="48">
        <v>16</v>
      </c>
      <c r="AE101" s="48">
        <v>384</v>
      </c>
      <c r="AF101" s="48"/>
      <c r="AG101" s="48"/>
      <c r="AH101" s="49"/>
    </row>
    <row r="102" spans="1:34" ht="12.75" x14ac:dyDescent="0.2">
      <c r="C102" s="48"/>
      <c r="D102" s="48"/>
      <c r="E102" s="48"/>
      <c r="F102" s="48" t="s">
        <v>181</v>
      </c>
      <c r="G102" s="48">
        <v>16</v>
      </c>
      <c r="H102" s="48">
        <v>16</v>
      </c>
      <c r="I102" s="48">
        <v>16</v>
      </c>
      <c r="J102" s="48">
        <v>16</v>
      </c>
      <c r="K102" s="48">
        <v>16</v>
      </c>
      <c r="L102" s="48">
        <v>16</v>
      </c>
      <c r="M102" s="48">
        <v>16</v>
      </c>
      <c r="N102" s="48">
        <v>21</v>
      </c>
      <c r="O102" s="48">
        <v>21</v>
      </c>
      <c r="P102" s="48">
        <v>21</v>
      </c>
      <c r="Q102" s="48">
        <v>21</v>
      </c>
      <c r="R102" s="48">
        <v>21</v>
      </c>
      <c r="S102" s="48">
        <v>21</v>
      </c>
      <c r="T102" s="48">
        <v>21</v>
      </c>
      <c r="U102" s="48">
        <v>21</v>
      </c>
      <c r="V102" s="48">
        <v>21</v>
      </c>
      <c r="W102" s="48">
        <v>21</v>
      </c>
      <c r="X102" s="48">
        <v>21</v>
      </c>
      <c r="Y102" s="48">
        <v>16</v>
      </c>
      <c r="Z102" s="48">
        <v>16</v>
      </c>
      <c r="AA102" s="48">
        <v>16</v>
      </c>
      <c r="AB102" s="48">
        <v>16</v>
      </c>
      <c r="AC102" s="48">
        <v>16</v>
      </c>
      <c r="AD102" s="48">
        <v>16</v>
      </c>
      <c r="AE102" s="48">
        <v>439</v>
      </c>
      <c r="AF102" s="48"/>
      <c r="AG102" s="48"/>
      <c r="AH102" s="49"/>
    </row>
    <row r="103" spans="1:34" ht="12.75" x14ac:dyDescent="0.2">
      <c r="C103" s="48"/>
      <c r="D103" s="48"/>
      <c r="E103" s="48" t="s">
        <v>135</v>
      </c>
      <c r="F103" s="48" t="s">
        <v>152</v>
      </c>
      <c r="G103" s="48">
        <v>21</v>
      </c>
      <c r="H103" s="48">
        <v>21</v>
      </c>
      <c r="I103" s="48">
        <v>21</v>
      </c>
      <c r="J103" s="48">
        <v>21</v>
      </c>
      <c r="K103" s="48">
        <v>21</v>
      </c>
      <c r="L103" s="48">
        <v>21</v>
      </c>
      <c r="M103" s="48">
        <v>21</v>
      </c>
      <c r="N103" s="48">
        <v>21</v>
      </c>
      <c r="O103" s="48">
        <v>21</v>
      </c>
      <c r="P103" s="48">
        <v>21</v>
      </c>
      <c r="Q103" s="48">
        <v>21</v>
      </c>
      <c r="R103" s="48">
        <v>21</v>
      </c>
      <c r="S103" s="48">
        <v>21</v>
      </c>
      <c r="T103" s="48">
        <v>21</v>
      </c>
      <c r="U103" s="48">
        <v>21</v>
      </c>
      <c r="V103" s="48">
        <v>21</v>
      </c>
      <c r="W103" s="48">
        <v>21</v>
      </c>
      <c r="X103" s="48">
        <v>21</v>
      </c>
      <c r="Y103" s="48">
        <v>21</v>
      </c>
      <c r="Z103" s="48">
        <v>21</v>
      </c>
      <c r="AA103" s="48">
        <v>21</v>
      </c>
      <c r="AB103" s="48">
        <v>21</v>
      </c>
      <c r="AC103" s="48">
        <v>21</v>
      </c>
      <c r="AD103" s="48">
        <v>21</v>
      </c>
      <c r="AE103" s="48">
        <v>504</v>
      </c>
      <c r="AF103" s="48">
        <v>768</v>
      </c>
      <c r="AG103" s="48"/>
      <c r="AH103" s="49"/>
    </row>
    <row r="104" spans="1:34" ht="12.75" x14ac:dyDescent="0.2">
      <c r="C104" s="48"/>
      <c r="D104" s="48"/>
      <c r="E104" s="48"/>
      <c r="F104" s="48" t="s">
        <v>419</v>
      </c>
      <c r="G104" s="48">
        <v>16</v>
      </c>
      <c r="H104" s="48">
        <v>16</v>
      </c>
      <c r="I104" s="48">
        <v>16</v>
      </c>
      <c r="J104" s="48">
        <v>16</v>
      </c>
      <c r="K104" s="48">
        <v>16</v>
      </c>
      <c r="L104" s="48">
        <v>16</v>
      </c>
      <c r="M104" s="48">
        <v>16</v>
      </c>
      <c r="N104" s="48">
        <v>16</v>
      </c>
      <c r="O104" s="48">
        <v>16</v>
      </c>
      <c r="P104" s="48">
        <v>16</v>
      </c>
      <c r="Q104" s="48">
        <v>16</v>
      </c>
      <c r="R104" s="48">
        <v>16</v>
      </c>
      <c r="S104" s="48">
        <v>16</v>
      </c>
      <c r="T104" s="48">
        <v>16</v>
      </c>
      <c r="U104" s="48">
        <v>16</v>
      </c>
      <c r="V104" s="48">
        <v>16</v>
      </c>
      <c r="W104" s="48">
        <v>16</v>
      </c>
      <c r="X104" s="48">
        <v>16</v>
      </c>
      <c r="Y104" s="48">
        <v>16</v>
      </c>
      <c r="Z104" s="48">
        <v>16</v>
      </c>
      <c r="AA104" s="48">
        <v>16</v>
      </c>
      <c r="AB104" s="48">
        <v>16</v>
      </c>
      <c r="AC104" s="48">
        <v>16</v>
      </c>
      <c r="AD104" s="48">
        <v>16</v>
      </c>
      <c r="AE104" s="48">
        <v>384</v>
      </c>
      <c r="AF104" s="48"/>
      <c r="AG104" s="48"/>
      <c r="AH104" s="49"/>
    </row>
    <row r="105" spans="1:34" ht="12.75" x14ac:dyDescent="0.2">
      <c r="C105" s="48"/>
      <c r="D105" s="48"/>
      <c r="E105" s="48"/>
      <c r="F105" s="48" t="s">
        <v>181</v>
      </c>
      <c r="G105" s="48">
        <v>16</v>
      </c>
      <c r="H105" s="48">
        <v>16</v>
      </c>
      <c r="I105" s="48">
        <v>16</v>
      </c>
      <c r="J105" s="48">
        <v>16</v>
      </c>
      <c r="K105" s="48">
        <v>16</v>
      </c>
      <c r="L105" s="48">
        <v>16</v>
      </c>
      <c r="M105" s="48">
        <v>21</v>
      </c>
      <c r="N105" s="48">
        <v>21</v>
      </c>
      <c r="O105" s="48">
        <v>21</v>
      </c>
      <c r="P105" s="48">
        <v>21</v>
      </c>
      <c r="Q105" s="48">
        <v>21</v>
      </c>
      <c r="R105" s="48">
        <v>21</v>
      </c>
      <c r="S105" s="48">
        <v>21</v>
      </c>
      <c r="T105" s="48">
        <v>21</v>
      </c>
      <c r="U105" s="48">
        <v>21</v>
      </c>
      <c r="V105" s="48">
        <v>21</v>
      </c>
      <c r="W105" s="48">
        <v>21</v>
      </c>
      <c r="X105" s="48">
        <v>21</v>
      </c>
      <c r="Y105" s="48">
        <v>21</v>
      </c>
      <c r="Z105" s="48">
        <v>21</v>
      </c>
      <c r="AA105" s="48">
        <v>21</v>
      </c>
      <c r="AB105" s="48">
        <v>16</v>
      </c>
      <c r="AC105" s="48">
        <v>16</v>
      </c>
      <c r="AD105" s="48">
        <v>16</v>
      </c>
      <c r="AE105" s="48">
        <v>459</v>
      </c>
      <c r="AF105" s="48"/>
      <c r="AG105" s="48"/>
      <c r="AH105" s="49"/>
    </row>
    <row r="106" spans="1:34" ht="12.75" x14ac:dyDescent="0.2">
      <c r="C106" s="48" t="s">
        <v>420</v>
      </c>
      <c r="D106" s="48" t="s">
        <v>137</v>
      </c>
      <c r="E106" s="48" t="s">
        <v>135</v>
      </c>
      <c r="F106" s="48" t="s">
        <v>152</v>
      </c>
      <c r="G106" s="48">
        <v>16</v>
      </c>
      <c r="H106" s="48">
        <v>16</v>
      </c>
      <c r="I106" s="48">
        <v>16</v>
      </c>
      <c r="J106" s="48">
        <v>16</v>
      </c>
      <c r="K106" s="48">
        <v>16</v>
      </c>
      <c r="L106" s="48">
        <v>16</v>
      </c>
      <c r="M106" s="48">
        <v>21</v>
      </c>
      <c r="N106" s="48">
        <v>21</v>
      </c>
      <c r="O106" s="48">
        <v>21</v>
      </c>
      <c r="P106" s="48">
        <v>21</v>
      </c>
      <c r="Q106" s="48">
        <v>21</v>
      </c>
      <c r="R106" s="48">
        <v>21</v>
      </c>
      <c r="S106" s="48">
        <v>21</v>
      </c>
      <c r="T106" s="48">
        <v>21</v>
      </c>
      <c r="U106" s="48">
        <v>21</v>
      </c>
      <c r="V106" s="48">
        <v>21</v>
      </c>
      <c r="W106" s="48">
        <v>21</v>
      </c>
      <c r="X106" s="48">
        <v>21</v>
      </c>
      <c r="Y106" s="48">
        <v>21</v>
      </c>
      <c r="Z106" s="48">
        <v>21</v>
      </c>
      <c r="AA106" s="48">
        <v>21</v>
      </c>
      <c r="AB106" s="48">
        <v>16</v>
      </c>
      <c r="AC106" s="48">
        <v>16</v>
      </c>
      <c r="AD106" s="48">
        <v>16</v>
      </c>
      <c r="AE106" s="48">
        <v>459</v>
      </c>
      <c r="AF106" s="48">
        <v>0</v>
      </c>
      <c r="AG106" s="48">
        <v>0</v>
      </c>
      <c r="AH106" s="49"/>
    </row>
    <row r="107" spans="1:34" ht="12.75" x14ac:dyDescent="0.2">
      <c r="C107" s="48"/>
      <c r="D107" s="48"/>
      <c r="E107" s="48"/>
      <c r="F107" s="48" t="s">
        <v>181</v>
      </c>
      <c r="G107" s="48">
        <v>16</v>
      </c>
      <c r="H107" s="48">
        <v>16</v>
      </c>
      <c r="I107" s="48">
        <v>16</v>
      </c>
      <c r="J107" s="48">
        <v>16</v>
      </c>
      <c r="K107" s="48">
        <v>16</v>
      </c>
      <c r="L107" s="48">
        <v>16</v>
      </c>
      <c r="M107" s="48">
        <v>16</v>
      </c>
      <c r="N107" s="48">
        <v>16</v>
      </c>
      <c r="O107" s="48">
        <v>16</v>
      </c>
      <c r="P107" s="48">
        <v>16</v>
      </c>
      <c r="Q107" s="48">
        <v>16</v>
      </c>
      <c r="R107" s="48">
        <v>16</v>
      </c>
      <c r="S107" s="48">
        <v>16</v>
      </c>
      <c r="T107" s="48">
        <v>16</v>
      </c>
      <c r="U107" s="48">
        <v>16</v>
      </c>
      <c r="V107" s="48">
        <v>16</v>
      </c>
      <c r="W107" s="48">
        <v>16</v>
      </c>
      <c r="X107" s="48">
        <v>16</v>
      </c>
      <c r="Y107" s="48">
        <v>16</v>
      </c>
      <c r="Z107" s="48">
        <v>16</v>
      </c>
      <c r="AA107" s="48">
        <v>16</v>
      </c>
      <c r="AB107" s="48">
        <v>16</v>
      </c>
      <c r="AC107" s="48">
        <v>16</v>
      </c>
      <c r="AD107" s="48">
        <v>16</v>
      </c>
      <c r="AE107" s="48">
        <v>384</v>
      </c>
      <c r="AF107" s="48"/>
      <c r="AG107" s="48"/>
      <c r="AH107" s="49"/>
    </row>
    <row r="108" spans="1:34" ht="12.75" x14ac:dyDescent="0.2">
      <c r="C108" s="48" t="s">
        <v>150</v>
      </c>
      <c r="D108" s="48" t="s">
        <v>139</v>
      </c>
      <c r="E108" s="48" t="s">
        <v>135</v>
      </c>
      <c r="F108" s="48" t="s">
        <v>149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1</v>
      </c>
      <c r="N108" s="48">
        <v>1</v>
      </c>
      <c r="O108" s="48">
        <v>1</v>
      </c>
      <c r="P108" s="48">
        <v>1</v>
      </c>
      <c r="Q108" s="48">
        <v>1</v>
      </c>
      <c r="R108" s="48">
        <v>1</v>
      </c>
      <c r="S108" s="48">
        <v>1</v>
      </c>
      <c r="T108" s="48">
        <v>1</v>
      </c>
      <c r="U108" s="48">
        <v>1</v>
      </c>
      <c r="V108" s="48">
        <v>1</v>
      </c>
      <c r="W108" s="48">
        <v>1</v>
      </c>
      <c r="X108" s="48">
        <v>1</v>
      </c>
      <c r="Y108" s="48">
        <v>1</v>
      </c>
      <c r="Z108" s="48">
        <v>1</v>
      </c>
      <c r="AA108" s="48">
        <v>1</v>
      </c>
      <c r="AB108" s="48">
        <v>0</v>
      </c>
      <c r="AC108" s="48">
        <v>0</v>
      </c>
      <c r="AD108" s="48">
        <v>0</v>
      </c>
      <c r="AE108" s="48">
        <v>15</v>
      </c>
      <c r="AF108" s="48">
        <v>75</v>
      </c>
      <c r="AG108" s="48">
        <v>3910.71</v>
      </c>
      <c r="AH108" s="49"/>
    </row>
    <row r="109" spans="1:34" ht="12.75" x14ac:dyDescent="0.2">
      <c r="C109" s="48"/>
      <c r="D109" s="48"/>
      <c r="E109" s="48"/>
      <c r="F109" s="48" t="s">
        <v>181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/>
      <c r="AG109" s="48"/>
      <c r="AH109" s="49"/>
    </row>
    <row r="110" spans="1:34" ht="12.75" x14ac:dyDescent="0.2">
      <c r="C110" s="48" t="s">
        <v>153</v>
      </c>
      <c r="D110" s="48" t="s">
        <v>139</v>
      </c>
      <c r="E110" s="48" t="s">
        <v>135</v>
      </c>
      <c r="F110" s="48" t="s">
        <v>149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1</v>
      </c>
      <c r="N110" s="48">
        <v>1</v>
      </c>
      <c r="O110" s="48">
        <v>1</v>
      </c>
      <c r="P110" s="48">
        <v>1</v>
      </c>
      <c r="Q110" s="48">
        <v>1</v>
      </c>
      <c r="R110" s="48">
        <v>1</v>
      </c>
      <c r="S110" s="48">
        <v>1</v>
      </c>
      <c r="T110" s="48">
        <v>1</v>
      </c>
      <c r="U110" s="48">
        <v>1</v>
      </c>
      <c r="V110" s="48">
        <v>1</v>
      </c>
      <c r="W110" s="48">
        <v>1</v>
      </c>
      <c r="X110" s="48">
        <v>1</v>
      </c>
      <c r="Y110" s="48">
        <v>1</v>
      </c>
      <c r="Z110" s="48">
        <v>1</v>
      </c>
      <c r="AA110" s="48">
        <v>1</v>
      </c>
      <c r="AB110" s="48">
        <v>0</v>
      </c>
      <c r="AC110" s="48">
        <v>0</v>
      </c>
      <c r="AD110" s="48">
        <v>0</v>
      </c>
      <c r="AE110" s="48">
        <v>15</v>
      </c>
      <c r="AF110" s="48">
        <v>75</v>
      </c>
      <c r="AG110" s="48">
        <v>3910.71</v>
      </c>
      <c r="AH110" s="49"/>
    </row>
    <row r="111" spans="1:34" ht="12.75" x14ac:dyDescent="0.2">
      <c r="C111" s="48"/>
      <c r="D111" s="48"/>
      <c r="E111" s="48"/>
      <c r="F111" s="48" t="s">
        <v>181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/>
      <c r="AG111" s="48"/>
      <c r="AH111" s="49"/>
    </row>
    <row r="112" spans="1:34" ht="12.75" x14ac:dyDescent="0.2">
      <c r="C112" s="48" t="s">
        <v>170</v>
      </c>
      <c r="D112" s="48" t="s">
        <v>137</v>
      </c>
      <c r="E112" s="48" t="s">
        <v>135</v>
      </c>
      <c r="F112" s="48" t="s">
        <v>136</v>
      </c>
      <c r="G112" s="48">
        <v>12.8</v>
      </c>
      <c r="H112" s="48">
        <v>12.8</v>
      </c>
      <c r="I112" s="48">
        <v>12.8</v>
      </c>
      <c r="J112" s="48">
        <v>12.8</v>
      </c>
      <c r="K112" s="48">
        <v>12.8</v>
      </c>
      <c r="L112" s="48">
        <v>12.8</v>
      </c>
      <c r="M112" s="48">
        <v>12.8</v>
      </c>
      <c r="N112" s="48">
        <v>12.8</v>
      </c>
      <c r="O112" s="48">
        <v>12.8</v>
      </c>
      <c r="P112" s="48">
        <v>12.8</v>
      </c>
      <c r="Q112" s="48">
        <v>12.8</v>
      </c>
      <c r="R112" s="48">
        <v>12.8</v>
      </c>
      <c r="S112" s="48">
        <v>12.8</v>
      </c>
      <c r="T112" s="48">
        <v>12.8</v>
      </c>
      <c r="U112" s="48">
        <v>12.8</v>
      </c>
      <c r="V112" s="48">
        <v>12.8</v>
      </c>
      <c r="W112" s="48">
        <v>12.8</v>
      </c>
      <c r="X112" s="48">
        <v>12.8</v>
      </c>
      <c r="Y112" s="48">
        <v>12.8</v>
      </c>
      <c r="Z112" s="48">
        <v>12.8</v>
      </c>
      <c r="AA112" s="48">
        <v>12.8</v>
      </c>
      <c r="AB112" s="48">
        <v>12.8</v>
      </c>
      <c r="AC112" s="48">
        <v>12.8</v>
      </c>
      <c r="AD112" s="48">
        <v>12.8</v>
      </c>
      <c r="AE112" s="48">
        <v>307.2</v>
      </c>
      <c r="AF112" s="48">
        <v>2150.4</v>
      </c>
      <c r="AG112" s="48">
        <v>112128</v>
      </c>
      <c r="AH112" s="49"/>
    </row>
    <row r="113" spans="1:34" ht="12.75" x14ac:dyDescent="0.2">
      <c r="C113" s="48" t="s">
        <v>147</v>
      </c>
      <c r="D113" s="48" t="s">
        <v>148</v>
      </c>
      <c r="E113" s="48" t="s">
        <v>135</v>
      </c>
      <c r="F113" s="48" t="s">
        <v>136</v>
      </c>
      <c r="G113" s="48">
        <v>4</v>
      </c>
      <c r="H113" s="48">
        <v>4</v>
      </c>
      <c r="I113" s="48">
        <v>4</v>
      </c>
      <c r="J113" s="48">
        <v>4</v>
      </c>
      <c r="K113" s="48">
        <v>4</v>
      </c>
      <c r="L113" s="48">
        <v>4</v>
      </c>
      <c r="M113" s="48">
        <v>4</v>
      </c>
      <c r="N113" s="48">
        <v>4</v>
      </c>
      <c r="O113" s="48">
        <v>4</v>
      </c>
      <c r="P113" s="48">
        <v>4</v>
      </c>
      <c r="Q113" s="48">
        <v>4</v>
      </c>
      <c r="R113" s="48">
        <v>4</v>
      </c>
      <c r="S113" s="48">
        <v>4</v>
      </c>
      <c r="T113" s="48">
        <v>4</v>
      </c>
      <c r="U113" s="48">
        <v>4</v>
      </c>
      <c r="V113" s="48">
        <v>4</v>
      </c>
      <c r="W113" s="48">
        <v>4</v>
      </c>
      <c r="X113" s="48">
        <v>4</v>
      </c>
      <c r="Y113" s="48">
        <v>4</v>
      </c>
      <c r="Z113" s="48">
        <v>4</v>
      </c>
      <c r="AA113" s="48">
        <v>4</v>
      </c>
      <c r="AB113" s="48">
        <v>4</v>
      </c>
      <c r="AC113" s="48">
        <v>4</v>
      </c>
      <c r="AD113" s="48">
        <v>4</v>
      </c>
      <c r="AE113" s="48">
        <v>96</v>
      </c>
      <c r="AF113" s="48">
        <v>672</v>
      </c>
      <c r="AG113" s="48">
        <v>35040</v>
      </c>
      <c r="AH113" s="49"/>
    </row>
    <row r="114" spans="1:34" ht="12.75" x14ac:dyDescent="0.2">
      <c r="C114" s="48" t="s">
        <v>171</v>
      </c>
      <c r="D114" s="48" t="s">
        <v>137</v>
      </c>
      <c r="E114" s="48" t="s">
        <v>135</v>
      </c>
      <c r="F114" s="48" t="s">
        <v>136</v>
      </c>
      <c r="G114" s="48">
        <v>6.7</v>
      </c>
      <c r="H114" s="48">
        <v>6.7</v>
      </c>
      <c r="I114" s="48">
        <v>6.7</v>
      </c>
      <c r="J114" s="48">
        <v>6.7</v>
      </c>
      <c r="K114" s="48">
        <v>6.7</v>
      </c>
      <c r="L114" s="48">
        <v>6.7</v>
      </c>
      <c r="M114" s="48">
        <v>6.7</v>
      </c>
      <c r="N114" s="48">
        <v>6.7</v>
      </c>
      <c r="O114" s="48">
        <v>6.7</v>
      </c>
      <c r="P114" s="48">
        <v>6.7</v>
      </c>
      <c r="Q114" s="48">
        <v>6.7</v>
      </c>
      <c r="R114" s="48">
        <v>6.7</v>
      </c>
      <c r="S114" s="48">
        <v>6.7</v>
      </c>
      <c r="T114" s="48">
        <v>6.7</v>
      </c>
      <c r="U114" s="48">
        <v>6.7</v>
      </c>
      <c r="V114" s="48">
        <v>6.7</v>
      </c>
      <c r="W114" s="48">
        <v>6.7</v>
      </c>
      <c r="X114" s="48">
        <v>6.7</v>
      </c>
      <c r="Y114" s="48">
        <v>6.7</v>
      </c>
      <c r="Z114" s="48">
        <v>6.7</v>
      </c>
      <c r="AA114" s="48">
        <v>6.7</v>
      </c>
      <c r="AB114" s="48">
        <v>6.7</v>
      </c>
      <c r="AC114" s="48">
        <v>6.7</v>
      </c>
      <c r="AD114" s="48">
        <v>6.7</v>
      </c>
      <c r="AE114" s="48">
        <v>160.80000000000001</v>
      </c>
      <c r="AF114" s="48">
        <v>1125.5999999999999</v>
      </c>
      <c r="AG114" s="48">
        <v>58692</v>
      </c>
      <c r="AH114" s="49"/>
    </row>
    <row r="115" spans="1:34" ht="12.75" x14ac:dyDescent="0.2">
      <c r="C115" s="48" t="s">
        <v>172</v>
      </c>
      <c r="D115" s="48" t="s">
        <v>137</v>
      </c>
      <c r="E115" s="48" t="s">
        <v>135</v>
      </c>
      <c r="F115" s="48" t="s">
        <v>136</v>
      </c>
      <c r="G115" s="48">
        <v>67</v>
      </c>
      <c r="H115" s="48">
        <v>67</v>
      </c>
      <c r="I115" s="48">
        <v>67</v>
      </c>
      <c r="J115" s="48">
        <v>67</v>
      </c>
      <c r="K115" s="48">
        <v>67</v>
      </c>
      <c r="L115" s="48">
        <v>67</v>
      </c>
      <c r="M115" s="48">
        <v>67</v>
      </c>
      <c r="N115" s="48">
        <v>67</v>
      </c>
      <c r="O115" s="48">
        <v>67</v>
      </c>
      <c r="P115" s="48">
        <v>67</v>
      </c>
      <c r="Q115" s="48">
        <v>67</v>
      </c>
      <c r="R115" s="48">
        <v>67</v>
      </c>
      <c r="S115" s="48">
        <v>67</v>
      </c>
      <c r="T115" s="48">
        <v>67</v>
      </c>
      <c r="U115" s="48">
        <v>67</v>
      </c>
      <c r="V115" s="48">
        <v>67</v>
      </c>
      <c r="W115" s="48">
        <v>67</v>
      </c>
      <c r="X115" s="48">
        <v>67</v>
      </c>
      <c r="Y115" s="48">
        <v>67</v>
      </c>
      <c r="Z115" s="48">
        <v>67</v>
      </c>
      <c r="AA115" s="48">
        <v>67</v>
      </c>
      <c r="AB115" s="48">
        <v>67</v>
      </c>
      <c r="AC115" s="48">
        <v>67</v>
      </c>
      <c r="AD115" s="48">
        <v>67</v>
      </c>
      <c r="AE115" s="48">
        <v>1608</v>
      </c>
      <c r="AF115" s="48">
        <v>11256</v>
      </c>
      <c r="AG115" s="48">
        <v>586920</v>
      </c>
      <c r="AH115" s="49"/>
    </row>
    <row r="116" spans="1:34" ht="12.75" x14ac:dyDescent="0.2">
      <c r="C116" s="48" t="s">
        <v>146</v>
      </c>
      <c r="D116" s="48" t="s">
        <v>142</v>
      </c>
      <c r="E116" s="48" t="s">
        <v>135</v>
      </c>
      <c r="F116" s="48" t="s">
        <v>136</v>
      </c>
      <c r="G116" s="48">
        <v>1</v>
      </c>
      <c r="H116" s="48">
        <v>1</v>
      </c>
      <c r="I116" s="48">
        <v>1</v>
      </c>
      <c r="J116" s="48">
        <v>1</v>
      </c>
      <c r="K116" s="48">
        <v>1</v>
      </c>
      <c r="L116" s="48">
        <v>1</v>
      </c>
      <c r="M116" s="48">
        <v>1</v>
      </c>
      <c r="N116" s="48">
        <v>1</v>
      </c>
      <c r="O116" s="48">
        <v>1</v>
      </c>
      <c r="P116" s="48">
        <v>1</v>
      </c>
      <c r="Q116" s="48">
        <v>1</v>
      </c>
      <c r="R116" s="48">
        <v>1</v>
      </c>
      <c r="S116" s="48">
        <v>1</v>
      </c>
      <c r="T116" s="48">
        <v>1</v>
      </c>
      <c r="U116" s="48">
        <v>1</v>
      </c>
      <c r="V116" s="48">
        <v>1</v>
      </c>
      <c r="W116" s="48">
        <v>1</v>
      </c>
      <c r="X116" s="48">
        <v>1</v>
      </c>
      <c r="Y116" s="48">
        <v>1</v>
      </c>
      <c r="Z116" s="48">
        <v>1</v>
      </c>
      <c r="AA116" s="48">
        <v>1</v>
      </c>
      <c r="AB116" s="48">
        <v>1</v>
      </c>
      <c r="AC116" s="48">
        <v>1</v>
      </c>
      <c r="AD116" s="48">
        <v>1</v>
      </c>
      <c r="AE116" s="48">
        <v>24</v>
      </c>
      <c r="AF116" s="48">
        <v>168</v>
      </c>
      <c r="AG116" s="48">
        <v>8760</v>
      </c>
      <c r="AH116" s="49"/>
    </row>
    <row r="117" spans="1:34" ht="12.75" x14ac:dyDescent="0.2">
      <c r="C117" s="48" t="s">
        <v>448</v>
      </c>
      <c r="D117" s="48" t="s">
        <v>134</v>
      </c>
      <c r="E117" s="48" t="s">
        <v>135</v>
      </c>
      <c r="F117" s="48" t="s">
        <v>136</v>
      </c>
      <c r="G117" s="48">
        <v>0.2</v>
      </c>
      <c r="H117" s="48">
        <v>0.2</v>
      </c>
      <c r="I117" s="48">
        <v>0.2</v>
      </c>
      <c r="J117" s="48">
        <v>0.2</v>
      </c>
      <c r="K117" s="48">
        <v>0.2</v>
      </c>
      <c r="L117" s="48">
        <v>0.2</v>
      </c>
      <c r="M117" s="48">
        <v>0.2</v>
      </c>
      <c r="N117" s="48">
        <v>0.4</v>
      </c>
      <c r="O117" s="48">
        <v>0.4</v>
      </c>
      <c r="P117" s="48">
        <v>0.4</v>
      </c>
      <c r="Q117" s="48">
        <v>0.4</v>
      </c>
      <c r="R117" s="48">
        <v>0.4</v>
      </c>
      <c r="S117" s="48">
        <v>0.4</v>
      </c>
      <c r="T117" s="48">
        <v>0.4</v>
      </c>
      <c r="U117" s="48">
        <v>0.4</v>
      </c>
      <c r="V117" s="48">
        <v>0.4</v>
      </c>
      <c r="W117" s="48">
        <v>0.4</v>
      </c>
      <c r="X117" s="48">
        <v>0.4</v>
      </c>
      <c r="Y117" s="48">
        <v>0.4</v>
      </c>
      <c r="Z117" s="48">
        <v>0.4</v>
      </c>
      <c r="AA117" s="48">
        <v>0.4</v>
      </c>
      <c r="AB117" s="48">
        <v>0.2</v>
      </c>
      <c r="AC117" s="48">
        <v>0.2</v>
      </c>
      <c r="AD117" s="48">
        <v>0.2</v>
      </c>
      <c r="AE117" s="48">
        <v>7.6</v>
      </c>
      <c r="AF117" s="48">
        <v>53.2</v>
      </c>
      <c r="AG117" s="48">
        <v>2774</v>
      </c>
      <c r="AH117" s="49"/>
    </row>
    <row r="118" spans="1:34" ht="12.75" x14ac:dyDescent="0.2">
      <c r="C118" s="48" t="s">
        <v>449</v>
      </c>
      <c r="D118" s="48" t="s">
        <v>139</v>
      </c>
      <c r="E118" s="48" t="s">
        <v>135</v>
      </c>
      <c r="F118" s="48" t="s">
        <v>136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0.67</v>
      </c>
      <c r="AF118" s="48">
        <v>4.67</v>
      </c>
      <c r="AG118" s="48">
        <v>243.33</v>
      </c>
      <c r="AH118" s="49"/>
    </row>
    <row r="119" spans="1:34" ht="12.75" x14ac:dyDescent="0.2">
      <c r="C119" s="48" t="s">
        <v>450</v>
      </c>
      <c r="D119" s="48" t="s">
        <v>139</v>
      </c>
      <c r="E119" s="48" t="s">
        <v>135</v>
      </c>
      <c r="F119" s="48" t="s">
        <v>136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48">
        <v>0</v>
      </c>
      <c r="AA119" s="48">
        <v>0</v>
      </c>
      <c r="AB119" s="48">
        <v>0</v>
      </c>
      <c r="AC119" s="48">
        <v>0</v>
      </c>
      <c r="AD119" s="48">
        <v>0</v>
      </c>
      <c r="AE119" s="48">
        <v>1</v>
      </c>
      <c r="AF119" s="48">
        <v>7</v>
      </c>
      <c r="AG119" s="48">
        <v>365</v>
      </c>
      <c r="AH119" s="49"/>
    </row>
    <row r="120" spans="1:34" ht="12.75" x14ac:dyDescent="0.2">
      <c r="C120" s="48" t="s">
        <v>451</v>
      </c>
      <c r="D120" s="48" t="s">
        <v>142</v>
      </c>
      <c r="E120" s="48" t="s">
        <v>135</v>
      </c>
      <c r="F120" s="48" t="s">
        <v>214</v>
      </c>
      <c r="G120" s="48">
        <v>0</v>
      </c>
      <c r="H120" s="48">
        <v>0</v>
      </c>
      <c r="I120" s="48">
        <v>0</v>
      </c>
      <c r="J120" s="48">
        <v>0</v>
      </c>
      <c r="K120" s="48">
        <v>725</v>
      </c>
      <c r="L120" s="48">
        <v>417</v>
      </c>
      <c r="M120" s="48">
        <v>290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1432</v>
      </c>
      <c r="AF120" s="48">
        <v>1432</v>
      </c>
      <c r="AG120" s="48">
        <v>74668.570000000007</v>
      </c>
      <c r="AH120" s="49"/>
    </row>
    <row r="121" spans="1:34" ht="12.75" x14ac:dyDescent="0.2">
      <c r="C121" s="48"/>
      <c r="D121" s="48"/>
      <c r="E121" s="48"/>
      <c r="F121" s="48" t="s">
        <v>181</v>
      </c>
      <c r="G121" s="48">
        <v>0</v>
      </c>
      <c r="H121" s="48">
        <v>0</v>
      </c>
      <c r="I121" s="48">
        <v>0</v>
      </c>
      <c r="J121" s="48">
        <v>0</v>
      </c>
      <c r="K121" s="48">
        <v>125</v>
      </c>
      <c r="L121" s="48">
        <v>117</v>
      </c>
      <c r="M121" s="48">
        <v>90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8">
        <v>0</v>
      </c>
      <c r="Z121" s="48">
        <v>125</v>
      </c>
      <c r="AA121" s="48">
        <v>117</v>
      </c>
      <c r="AB121" s="48">
        <v>90</v>
      </c>
      <c r="AC121" s="48">
        <v>0</v>
      </c>
      <c r="AD121" s="48">
        <v>0</v>
      </c>
      <c r="AE121" s="48">
        <v>664</v>
      </c>
      <c r="AF121" s="48"/>
      <c r="AG121" s="48"/>
      <c r="AH121" s="49"/>
    </row>
    <row r="122" spans="1:34" ht="12.75" x14ac:dyDescent="0.2">
      <c r="C122" s="48" t="s">
        <v>452</v>
      </c>
      <c r="D122" s="48" t="s">
        <v>142</v>
      </c>
      <c r="E122" s="48" t="s">
        <v>135</v>
      </c>
      <c r="F122" s="48" t="s">
        <v>136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50</v>
      </c>
      <c r="N122" s="48">
        <v>70</v>
      </c>
      <c r="O122" s="48">
        <v>70</v>
      </c>
      <c r="P122" s="48">
        <v>80</v>
      </c>
      <c r="Q122" s="48">
        <v>70</v>
      </c>
      <c r="R122" s="48">
        <v>50</v>
      </c>
      <c r="S122" s="48">
        <v>50</v>
      </c>
      <c r="T122" s="48">
        <v>80</v>
      </c>
      <c r="U122" s="48">
        <v>90</v>
      </c>
      <c r="V122" s="48">
        <v>80</v>
      </c>
      <c r="W122" s="48">
        <v>0</v>
      </c>
      <c r="X122" s="48">
        <v>0</v>
      </c>
      <c r="Y122" s="48">
        <v>0</v>
      </c>
      <c r="Z122" s="48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690</v>
      </c>
      <c r="AF122" s="48">
        <v>4830</v>
      </c>
      <c r="AG122" s="48">
        <v>251850</v>
      </c>
      <c r="AH122" s="49"/>
    </row>
    <row r="123" spans="1:34" ht="12.75" x14ac:dyDescent="0.2">
      <c r="A123" s="27" t="s">
        <v>792</v>
      </c>
      <c r="B123" s="27" t="s">
        <v>762</v>
      </c>
      <c r="C123" s="48" t="s">
        <v>130</v>
      </c>
      <c r="D123" s="48" t="s">
        <v>134</v>
      </c>
      <c r="E123" s="48" t="s">
        <v>177</v>
      </c>
      <c r="F123" s="48" t="s">
        <v>149</v>
      </c>
      <c r="G123" s="48">
        <v>0.05</v>
      </c>
      <c r="H123" s="48">
        <v>0.05</v>
      </c>
      <c r="I123" s="48">
        <v>0.05</v>
      </c>
      <c r="J123" s="48">
        <v>0.05</v>
      </c>
      <c r="K123" s="48">
        <v>0.05</v>
      </c>
      <c r="L123" s="48">
        <v>0.05</v>
      </c>
      <c r="M123" s="48">
        <v>0.05</v>
      </c>
      <c r="N123" s="48">
        <v>0.1</v>
      </c>
      <c r="O123" s="48">
        <v>0.34</v>
      </c>
      <c r="P123" s="48">
        <v>0.6</v>
      </c>
      <c r="Q123" s="48">
        <v>0.63</v>
      </c>
      <c r="R123" s="48">
        <v>0.72</v>
      </c>
      <c r="S123" s="48">
        <v>0.79</v>
      </c>
      <c r="T123" s="48">
        <v>0.83</v>
      </c>
      <c r="U123" s="48">
        <v>0.61</v>
      </c>
      <c r="V123" s="48">
        <v>0.65</v>
      </c>
      <c r="W123" s="48">
        <v>0.1</v>
      </c>
      <c r="X123" s="48">
        <v>0.1</v>
      </c>
      <c r="Y123" s="48">
        <v>0.19</v>
      </c>
      <c r="Z123" s="48">
        <v>0.25</v>
      </c>
      <c r="AA123" s="48">
        <v>0.22</v>
      </c>
      <c r="AB123" s="48">
        <v>0.22</v>
      </c>
      <c r="AC123" s="48">
        <v>0.12</v>
      </c>
      <c r="AD123" s="48">
        <v>0.09</v>
      </c>
      <c r="AE123" s="48">
        <v>6.91</v>
      </c>
      <c r="AF123" s="48">
        <v>36.19</v>
      </c>
      <c r="AG123" s="48">
        <v>1599.88</v>
      </c>
      <c r="AH123" s="49"/>
    </row>
    <row r="124" spans="1:34" ht="12.75" x14ac:dyDescent="0.2">
      <c r="B124" s="27" t="s">
        <v>763</v>
      </c>
      <c r="C124" s="48"/>
      <c r="D124" s="48"/>
      <c r="E124" s="48"/>
      <c r="F124" s="48" t="s">
        <v>155</v>
      </c>
      <c r="G124" s="48">
        <v>0.03</v>
      </c>
      <c r="H124" s="48">
        <v>0.03</v>
      </c>
      <c r="I124" s="48">
        <v>0.03</v>
      </c>
      <c r="J124" s="48">
        <v>0.03</v>
      </c>
      <c r="K124" s="48">
        <v>0.03</v>
      </c>
      <c r="L124" s="48">
        <v>0.03</v>
      </c>
      <c r="M124" s="48">
        <v>0.03</v>
      </c>
      <c r="N124" s="48">
        <v>0.03</v>
      </c>
      <c r="O124" s="48">
        <v>0.03</v>
      </c>
      <c r="P124" s="48">
        <v>0.05</v>
      </c>
      <c r="Q124" s="48">
        <v>0.05</v>
      </c>
      <c r="R124" s="48">
        <v>0.05</v>
      </c>
      <c r="S124" s="48">
        <v>0.05</v>
      </c>
      <c r="T124" s="48">
        <v>0.03</v>
      </c>
      <c r="U124" s="48">
        <v>0.03</v>
      </c>
      <c r="V124" s="48">
        <v>0.03</v>
      </c>
      <c r="W124" s="48">
        <v>0.03</v>
      </c>
      <c r="X124" s="48">
        <v>0.03</v>
      </c>
      <c r="Y124" s="48">
        <v>0.03</v>
      </c>
      <c r="Z124" s="48">
        <v>0.03</v>
      </c>
      <c r="AA124" s="48">
        <v>0.03</v>
      </c>
      <c r="AB124" s="48">
        <v>0.03</v>
      </c>
      <c r="AC124" s="48">
        <v>0.03</v>
      </c>
      <c r="AD124" s="48">
        <v>0.03</v>
      </c>
      <c r="AE124" s="48">
        <v>0.8</v>
      </c>
      <c r="AF124" s="48"/>
      <c r="AG124" s="48"/>
      <c r="AH124" s="49"/>
    </row>
    <row r="125" spans="1:34" ht="12.75" x14ac:dyDescent="0.2">
      <c r="B125" s="27" t="s">
        <v>764</v>
      </c>
      <c r="C125" s="48"/>
      <c r="D125" s="48"/>
      <c r="E125" s="48"/>
      <c r="F125" s="48" t="s">
        <v>156</v>
      </c>
      <c r="G125" s="48">
        <v>0.03</v>
      </c>
      <c r="H125" s="48">
        <v>0.03</v>
      </c>
      <c r="I125" s="48">
        <v>0.03</v>
      </c>
      <c r="J125" s="48">
        <v>0.03</v>
      </c>
      <c r="K125" s="48">
        <v>0.03</v>
      </c>
      <c r="L125" s="48">
        <v>0.03</v>
      </c>
      <c r="M125" s="48">
        <v>0.03</v>
      </c>
      <c r="N125" s="48">
        <v>0.03</v>
      </c>
      <c r="O125" s="48">
        <v>0.05</v>
      </c>
      <c r="P125" s="48">
        <v>0.05</v>
      </c>
      <c r="Q125" s="48">
        <v>0.05</v>
      </c>
      <c r="R125" s="48">
        <v>0.05</v>
      </c>
      <c r="S125" s="48">
        <v>0.05</v>
      </c>
      <c r="T125" s="48">
        <v>0.05</v>
      </c>
      <c r="U125" s="48">
        <v>0.03</v>
      </c>
      <c r="V125" s="48">
        <v>0.03</v>
      </c>
      <c r="W125" s="48">
        <v>0.03</v>
      </c>
      <c r="X125" s="48">
        <v>0.03</v>
      </c>
      <c r="Y125" s="48">
        <v>0.03</v>
      </c>
      <c r="Z125" s="48">
        <v>0.03</v>
      </c>
      <c r="AA125" s="48">
        <v>0.03</v>
      </c>
      <c r="AB125" s="48">
        <v>0.03</v>
      </c>
      <c r="AC125" s="48">
        <v>0.03</v>
      </c>
      <c r="AD125" s="48">
        <v>0.03</v>
      </c>
      <c r="AE125" s="48">
        <v>0.84</v>
      </c>
      <c r="AF125" s="48"/>
      <c r="AG125" s="48"/>
      <c r="AH125" s="49"/>
    </row>
    <row r="126" spans="1:34" ht="12.75" x14ac:dyDescent="0.2">
      <c r="A126" s="27" t="s">
        <v>793</v>
      </c>
      <c r="B126" s="27" t="s">
        <v>762</v>
      </c>
      <c r="C126" s="48"/>
      <c r="D126" s="48"/>
      <c r="E126" s="48" t="s">
        <v>178</v>
      </c>
      <c r="F126" s="48" t="s">
        <v>149</v>
      </c>
      <c r="G126" s="48">
        <v>0.05</v>
      </c>
      <c r="H126" s="48">
        <v>0.05</v>
      </c>
      <c r="I126" s="48">
        <v>0.05</v>
      </c>
      <c r="J126" s="48">
        <v>0.05</v>
      </c>
      <c r="K126" s="48">
        <v>0.05</v>
      </c>
      <c r="L126" s="48">
        <v>0.05</v>
      </c>
      <c r="M126" s="48">
        <v>0.05</v>
      </c>
      <c r="N126" s="48">
        <v>0.1</v>
      </c>
      <c r="O126" s="48">
        <v>0.1</v>
      </c>
      <c r="P126" s="48">
        <v>0.1</v>
      </c>
      <c r="Q126" s="48">
        <v>0.1</v>
      </c>
      <c r="R126" s="48">
        <v>0.1</v>
      </c>
      <c r="S126" s="48">
        <v>0.1</v>
      </c>
      <c r="T126" s="48">
        <v>0.1</v>
      </c>
      <c r="U126" s="48">
        <v>0.1</v>
      </c>
      <c r="V126" s="48">
        <v>0.1</v>
      </c>
      <c r="W126" s="48">
        <v>0.1</v>
      </c>
      <c r="X126" s="48">
        <v>0.1</v>
      </c>
      <c r="Y126" s="48">
        <v>0.19</v>
      </c>
      <c r="Z126" s="48">
        <v>0.25</v>
      </c>
      <c r="AA126" s="48">
        <v>0.22</v>
      </c>
      <c r="AB126" s="48">
        <v>0.22</v>
      </c>
      <c r="AC126" s="48">
        <v>0.12</v>
      </c>
      <c r="AD126" s="48">
        <v>0.09</v>
      </c>
      <c r="AE126" s="48">
        <v>2.54</v>
      </c>
      <c r="AF126" s="48">
        <v>14.34</v>
      </c>
      <c r="AG126" s="48"/>
      <c r="AH126" s="49"/>
    </row>
    <row r="127" spans="1:34" ht="12.75" x14ac:dyDescent="0.2">
      <c r="B127" s="27" t="s">
        <v>763</v>
      </c>
      <c r="C127" s="48"/>
      <c r="D127" s="48"/>
      <c r="E127" s="48"/>
      <c r="F127" s="48" t="s">
        <v>155</v>
      </c>
      <c r="G127" s="48">
        <v>0.03</v>
      </c>
      <c r="H127" s="48">
        <v>0.03</v>
      </c>
      <c r="I127" s="48">
        <v>0.03</v>
      </c>
      <c r="J127" s="48">
        <v>0.03</v>
      </c>
      <c r="K127" s="48">
        <v>0.03</v>
      </c>
      <c r="L127" s="48">
        <v>0.03</v>
      </c>
      <c r="M127" s="48">
        <v>0.03</v>
      </c>
      <c r="N127" s="48">
        <v>0.03</v>
      </c>
      <c r="O127" s="48">
        <v>0.03</v>
      </c>
      <c r="P127" s="48">
        <v>0.05</v>
      </c>
      <c r="Q127" s="48">
        <v>0.05</v>
      </c>
      <c r="R127" s="48">
        <v>0.05</v>
      </c>
      <c r="S127" s="48">
        <v>0.05</v>
      </c>
      <c r="T127" s="48">
        <v>0.03</v>
      </c>
      <c r="U127" s="48">
        <v>0.03</v>
      </c>
      <c r="V127" s="48">
        <v>0.03</v>
      </c>
      <c r="W127" s="48">
        <v>0.03</v>
      </c>
      <c r="X127" s="48">
        <v>0.03</v>
      </c>
      <c r="Y127" s="48">
        <v>0.03</v>
      </c>
      <c r="Z127" s="48">
        <v>0.03</v>
      </c>
      <c r="AA127" s="48">
        <v>0.03</v>
      </c>
      <c r="AB127" s="48">
        <v>0.03</v>
      </c>
      <c r="AC127" s="48">
        <v>0.03</v>
      </c>
      <c r="AD127" s="48">
        <v>0.03</v>
      </c>
      <c r="AE127" s="48">
        <v>0.8</v>
      </c>
      <c r="AF127" s="48"/>
      <c r="AG127" s="48"/>
      <c r="AH127" s="49"/>
    </row>
    <row r="128" spans="1:34" ht="12.75" x14ac:dyDescent="0.2">
      <c r="B128" s="27" t="s">
        <v>764</v>
      </c>
      <c r="C128" s="48"/>
      <c r="D128" s="48"/>
      <c r="E128" s="48"/>
      <c r="F128" s="48" t="s">
        <v>156</v>
      </c>
      <c r="G128" s="48">
        <v>0.03</v>
      </c>
      <c r="H128" s="48">
        <v>0.03</v>
      </c>
      <c r="I128" s="48">
        <v>0.03</v>
      </c>
      <c r="J128" s="48">
        <v>0.03</v>
      </c>
      <c r="K128" s="48">
        <v>0.03</v>
      </c>
      <c r="L128" s="48">
        <v>0.03</v>
      </c>
      <c r="M128" s="48">
        <v>0.03</v>
      </c>
      <c r="N128" s="48">
        <v>0.03</v>
      </c>
      <c r="O128" s="48">
        <v>0.05</v>
      </c>
      <c r="P128" s="48">
        <v>0.05</v>
      </c>
      <c r="Q128" s="48">
        <v>0.05</v>
      </c>
      <c r="R128" s="48">
        <v>0.05</v>
      </c>
      <c r="S128" s="48">
        <v>0.05</v>
      </c>
      <c r="T128" s="48">
        <v>0.05</v>
      </c>
      <c r="U128" s="48">
        <v>0.03</v>
      </c>
      <c r="V128" s="48">
        <v>0.03</v>
      </c>
      <c r="W128" s="48">
        <v>0.03</v>
      </c>
      <c r="X128" s="48">
        <v>0.03</v>
      </c>
      <c r="Y128" s="48">
        <v>0.03</v>
      </c>
      <c r="Z128" s="48">
        <v>0.03</v>
      </c>
      <c r="AA128" s="48">
        <v>0.03</v>
      </c>
      <c r="AB128" s="48">
        <v>0.03</v>
      </c>
      <c r="AC128" s="48">
        <v>0.03</v>
      </c>
      <c r="AD128" s="48">
        <v>0.03</v>
      </c>
      <c r="AE128" s="48">
        <v>0.84</v>
      </c>
      <c r="AF128" s="48"/>
      <c r="AG128" s="48"/>
      <c r="AH128" s="49"/>
    </row>
    <row r="129" spans="3:34" ht="12.75" x14ac:dyDescent="0.2">
      <c r="C129" s="48"/>
      <c r="D129" s="48"/>
      <c r="E129" s="48" t="s">
        <v>135</v>
      </c>
      <c r="F129" s="48" t="s">
        <v>149</v>
      </c>
      <c r="G129" s="48">
        <v>0.05</v>
      </c>
      <c r="H129" s="48">
        <v>0.05</v>
      </c>
      <c r="I129" s="48">
        <v>0.05</v>
      </c>
      <c r="J129" s="48">
        <v>0.05</v>
      </c>
      <c r="K129" s="48">
        <v>0.05</v>
      </c>
      <c r="L129" s="48">
        <v>0.05</v>
      </c>
      <c r="M129" s="48">
        <v>0.05</v>
      </c>
      <c r="N129" s="48">
        <v>0.1</v>
      </c>
      <c r="O129" s="48">
        <v>0.34</v>
      </c>
      <c r="P129" s="48">
        <v>0.6</v>
      </c>
      <c r="Q129" s="48">
        <v>0.63</v>
      </c>
      <c r="R129" s="48">
        <v>0.72</v>
      </c>
      <c r="S129" s="48">
        <v>0.79</v>
      </c>
      <c r="T129" s="48">
        <v>0.83</v>
      </c>
      <c r="U129" s="48">
        <v>0.61</v>
      </c>
      <c r="V129" s="48">
        <v>0.65</v>
      </c>
      <c r="W129" s="48">
        <v>0.1</v>
      </c>
      <c r="X129" s="48">
        <v>0.1</v>
      </c>
      <c r="Y129" s="48">
        <v>0.19</v>
      </c>
      <c r="Z129" s="48">
        <v>0.25</v>
      </c>
      <c r="AA129" s="48">
        <v>0.22</v>
      </c>
      <c r="AB129" s="48">
        <v>0.22</v>
      </c>
      <c r="AC129" s="48">
        <v>0.12</v>
      </c>
      <c r="AD129" s="48">
        <v>0.09</v>
      </c>
      <c r="AE129" s="48">
        <v>6.91</v>
      </c>
      <c r="AF129" s="48">
        <v>36.19</v>
      </c>
      <c r="AG129" s="48"/>
      <c r="AH129" s="49"/>
    </row>
    <row r="130" spans="3:34" ht="12.75" x14ac:dyDescent="0.2">
      <c r="C130" s="48"/>
      <c r="D130" s="48"/>
      <c r="E130" s="48"/>
      <c r="F130" s="48" t="s">
        <v>155</v>
      </c>
      <c r="G130" s="48">
        <v>0.03</v>
      </c>
      <c r="H130" s="48">
        <v>0.03</v>
      </c>
      <c r="I130" s="48">
        <v>0.03</v>
      </c>
      <c r="J130" s="48">
        <v>0.03</v>
      </c>
      <c r="K130" s="48">
        <v>0.03</v>
      </c>
      <c r="L130" s="48">
        <v>0.03</v>
      </c>
      <c r="M130" s="48">
        <v>0.03</v>
      </c>
      <c r="N130" s="48">
        <v>0.03</v>
      </c>
      <c r="O130" s="48">
        <v>0.03</v>
      </c>
      <c r="P130" s="48">
        <v>0.05</v>
      </c>
      <c r="Q130" s="48">
        <v>0.05</v>
      </c>
      <c r="R130" s="48">
        <v>0.05</v>
      </c>
      <c r="S130" s="48">
        <v>0.05</v>
      </c>
      <c r="T130" s="48">
        <v>0.03</v>
      </c>
      <c r="U130" s="48">
        <v>0.03</v>
      </c>
      <c r="V130" s="48">
        <v>0.03</v>
      </c>
      <c r="W130" s="48">
        <v>0.03</v>
      </c>
      <c r="X130" s="48">
        <v>0.03</v>
      </c>
      <c r="Y130" s="48">
        <v>0.03</v>
      </c>
      <c r="Z130" s="48">
        <v>0.03</v>
      </c>
      <c r="AA130" s="48">
        <v>0.03</v>
      </c>
      <c r="AB130" s="48">
        <v>0.03</v>
      </c>
      <c r="AC130" s="48">
        <v>0.03</v>
      </c>
      <c r="AD130" s="48">
        <v>0.03</v>
      </c>
      <c r="AE130" s="48">
        <v>0.8</v>
      </c>
      <c r="AF130" s="48"/>
      <c r="AG130" s="48"/>
      <c r="AH130" s="49"/>
    </row>
    <row r="131" spans="3:34" ht="12.75" x14ac:dyDescent="0.2">
      <c r="C131" s="48"/>
      <c r="D131" s="48"/>
      <c r="E131" s="48"/>
      <c r="F131" s="48" t="s">
        <v>156</v>
      </c>
      <c r="G131" s="48">
        <v>0.03</v>
      </c>
      <c r="H131" s="48">
        <v>0.03</v>
      </c>
      <c r="I131" s="48">
        <v>0.03</v>
      </c>
      <c r="J131" s="48">
        <v>0.03</v>
      </c>
      <c r="K131" s="48">
        <v>0.03</v>
      </c>
      <c r="L131" s="48">
        <v>0.03</v>
      </c>
      <c r="M131" s="48">
        <v>0.03</v>
      </c>
      <c r="N131" s="48">
        <v>0.03</v>
      </c>
      <c r="O131" s="48">
        <v>0.05</v>
      </c>
      <c r="P131" s="48">
        <v>0.05</v>
      </c>
      <c r="Q131" s="48">
        <v>0.05</v>
      </c>
      <c r="R131" s="48">
        <v>0.05</v>
      </c>
      <c r="S131" s="48">
        <v>0.05</v>
      </c>
      <c r="T131" s="48">
        <v>0.05</v>
      </c>
      <c r="U131" s="48">
        <v>0.03</v>
      </c>
      <c r="V131" s="48">
        <v>0.03</v>
      </c>
      <c r="W131" s="48">
        <v>0.03</v>
      </c>
      <c r="X131" s="48">
        <v>0.03</v>
      </c>
      <c r="Y131" s="48">
        <v>0.03</v>
      </c>
      <c r="Z131" s="48">
        <v>0.03</v>
      </c>
      <c r="AA131" s="48">
        <v>0.03</v>
      </c>
      <c r="AB131" s="48">
        <v>0.03</v>
      </c>
      <c r="AC131" s="48">
        <v>0.03</v>
      </c>
      <c r="AD131" s="48">
        <v>0.03</v>
      </c>
      <c r="AE131" s="48">
        <v>0.84</v>
      </c>
      <c r="AF131" s="48"/>
      <c r="AG131" s="48"/>
      <c r="AH131" s="49"/>
    </row>
    <row r="132" spans="3:34" ht="12.75" x14ac:dyDescent="0.2">
      <c r="C132" s="48" t="s">
        <v>234</v>
      </c>
      <c r="D132" s="48" t="s">
        <v>134</v>
      </c>
      <c r="E132" s="48" t="s">
        <v>175</v>
      </c>
      <c r="F132" s="48" t="s">
        <v>149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0.6</v>
      </c>
      <c r="O132" s="48">
        <v>0.5</v>
      </c>
      <c r="P132" s="48">
        <v>0.5</v>
      </c>
      <c r="Q132" s="48">
        <v>0.5</v>
      </c>
      <c r="R132" s="48">
        <v>0.5</v>
      </c>
      <c r="S132" s="48">
        <v>0.5</v>
      </c>
      <c r="T132" s="48">
        <v>0.5</v>
      </c>
      <c r="U132" s="48">
        <v>0.5</v>
      </c>
      <c r="V132" s="48">
        <v>0.5</v>
      </c>
      <c r="W132" s="48">
        <v>1</v>
      </c>
      <c r="X132" s="48">
        <v>1</v>
      </c>
      <c r="Y132" s="48">
        <v>1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7.6</v>
      </c>
      <c r="AF132" s="48">
        <v>41.8</v>
      </c>
      <c r="AG132" s="48">
        <v>1848.37</v>
      </c>
      <c r="AH132" s="49"/>
    </row>
    <row r="133" spans="3:34" ht="12.75" x14ac:dyDescent="0.2">
      <c r="C133" s="48"/>
      <c r="D133" s="48"/>
      <c r="E133" s="48"/>
      <c r="F133" s="48" t="s">
        <v>174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0.4</v>
      </c>
      <c r="R133" s="48">
        <v>0.14000000000000001</v>
      </c>
      <c r="S133" s="48">
        <v>0.14000000000000001</v>
      </c>
      <c r="T133" s="48">
        <v>0.14000000000000001</v>
      </c>
      <c r="U133" s="48">
        <v>0.14000000000000001</v>
      </c>
      <c r="V133" s="48">
        <v>0.14000000000000001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0.8</v>
      </c>
      <c r="AC133" s="48">
        <v>0</v>
      </c>
      <c r="AD133" s="48">
        <v>0</v>
      </c>
      <c r="AE133" s="48">
        <v>1.9</v>
      </c>
      <c r="AF133" s="48"/>
      <c r="AG133" s="48"/>
      <c r="AH133" s="49"/>
    </row>
    <row r="134" spans="3:34" ht="12.75" x14ac:dyDescent="0.2">
      <c r="C134" s="48"/>
      <c r="D134" s="48"/>
      <c r="E134" s="48"/>
      <c r="F134" s="48" t="s">
        <v>235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/>
      <c r="AG134" s="48"/>
      <c r="AH134" s="49"/>
    </row>
    <row r="135" spans="3:34" ht="12.75" x14ac:dyDescent="0.2">
      <c r="C135" s="48"/>
      <c r="D135" s="48"/>
      <c r="E135" s="48" t="s">
        <v>176</v>
      </c>
      <c r="F135" s="48" t="s">
        <v>149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0.3</v>
      </c>
      <c r="P135" s="48">
        <v>0.1</v>
      </c>
      <c r="Q135" s="48">
        <v>0.1</v>
      </c>
      <c r="R135" s="48">
        <v>0.1</v>
      </c>
      <c r="S135" s="48">
        <v>0.1</v>
      </c>
      <c r="T135" s="48">
        <v>0.1</v>
      </c>
      <c r="U135" s="48">
        <v>0.1</v>
      </c>
      <c r="V135" s="48">
        <v>0.1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1</v>
      </c>
      <c r="AF135" s="48">
        <v>5</v>
      </c>
      <c r="AG135" s="48"/>
      <c r="AH135" s="49"/>
    </row>
    <row r="136" spans="3:34" ht="12.75" x14ac:dyDescent="0.2">
      <c r="C136" s="48"/>
      <c r="D136" s="48"/>
      <c r="E136" s="48"/>
      <c r="F136" s="48" t="s">
        <v>173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/>
      <c r="AG136" s="48"/>
      <c r="AH136" s="49"/>
    </row>
    <row r="137" spans="3:34" ht="12.75" x14ac:dyDescent="0.2">
      <c r="C137" s="48"/>
      <c r="D137" s="48"/>
      <c r="E137" s="48" t="s">
        <v>135</v>
      </c>
      <c r="F137" s="48" t="s">
        <v>149</v>
      </c>
      <c r="G137" s="48">
        <v>0</v>
      </c>
      <c r="H137" s="48">
        <v>0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0.6</v>
      </c>
      <c r="O137" s="48">
        <v>0.5</v>
      </c>
      <c r="P137" s="48">
        <v>0.5</v>
      </c>
      <c r="Q137" s="48">
        <v>0.5</v>
      </c>
      <c r="R137" s="48">
        <v>0.5</v>
      </c>
      <c r="S137" s="48">
        <v>0.5</v>
      </c>
      <c r="T137" s="48">
        <v>0.5</v>
      </c>
      <c r="U137" s="48">
        <v>0.5</v>
      </c>
      <c r="V137" s="48">
        <v>0.5</v>
      </c>
      <c r="W137" s="48">
        <v>1</v>
      </c>
      <c r="X137" s="48">
        <v>1</v>
      </c>
      <c r="Y137" s="48">
        <v>1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7.6</v>
      </c>
      <c r="AF137" s="48">
        <v>41.8</v>
      </c>
      <c r="AG137" s="48"/>
      <c r="AH137" s="49"/>
    </row>
    <row r="138" spans="3:34" ht="12.75" x14ac:dyDescent="0.2">
      <c r="C138" s="48"/>
      <c r="D138" s="48"/>
      <c r="E138" s="48"/>
      <c r="F138" s="48" t="s">
        <v>174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0</v>
      </c>
      <c r="P138" s="48">
        <v>0</v>
      </c>
      <c r="Q138" s="48">
        <v>0.4</v>
      </c>
      <c r="R138" s="48">
        <v>0.14000000000000001</v>
      </c>
      <c r="S138" s="48">
        <v>0.14000000000000001</v>
      </c>
      <c r="T138" s="48">
        <v>0.14000000000000001</v>
      </c>
      <c r="U138" s="48">
        <v>0.14000000000000001</v>
      </c>
      <c r="V138" s="48">
        <v>0.14000000000000001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0.8</v>
      </c>
      <c r="AC138" s="48">
        <v>0</v>
      </c>
      <c r="AD138" s="48">
        <v>0</v>
      </c>
      <c r="AE138" s="48">
        <v>1.9</v>
      </c>
      <c r="AF138" s="48"/>
      <c r="AG138" s="48"/>
      <c r="AH138" s="49"/>
    </row>
    <row r="139" spans="3:34" ht="12.75" x14ac:dyDescent="0.2">
      <c r="C139" s="48"/>
      <c r="D139" s="48"/>
      <c r="E139" s="48"/>
      <c r="F139" s="48" t="s">
        <v>235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48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/>
      <c r="AG139" s="48"/>
      <c r="AH139" s="49"/>
    </row>
    <row r="140" spans="3:34" ht="12.75" x14ac:dyDescent="0.2">
      <c r="C140" s="48" t="s">
        <v>453</v>
      </c>
      <c r="D140" s="48" t="s">
        <v>134</v>
      </c>
      <c r="E140" s="48" t="s">
        <v>135</v>
      </c>
      <c r="F140" s="48" t="s">
        <v>136</v>
      </c>
      <c r="G140" s="48">
        <v>0.05</v>
      </c>
      <c r="H140" s="48">
        <v>0.05</v>
      </c>
      <c r="I140" s="48">
        <v>0.05</v>
      </c>
      <c r="J140" s="48">
        <v>0.05</v>
      </c>
      <c r="K140" s="48">
        <v>0.05</v>
      </c>
      <c r="L140" s="48">
        <v>0.05</v>
      </c>
      <c r="M140" s="48">
        <v>0.05</v>
      </c>
      <c r="N140" s="48">
        <v>0.05</v>
      </c>
      <c r="O140" s="48">
        <v>0.05</v>
      </c>
      <c r="P140" s="48">
        <v>0.05</v>
      </c>
      <c r="Q140" s="48">
        <v>0.05</v>
      </c>
      <c r="R140" s="48">
        <v>0.05</v>
      </c>
      <c r="S140" s="48">
        <v>0.05</v>
      </c>
      <c r="T140" s="48">
        <v>0.05</v>
      </c>
      <c r="U140" s="48">
        <v>0.05</v>
      </c>
      <c r="V140" s="48">
        <v>0.05</v>
      </c>
      <c r="W140" s="48">
        <v>0.05</v>
      </c>
      <c r="X140" s="48">
        <v>0.05</v>
      </c>
      <c r="Y140" s="48">
        <v>0.05</v>
      </c>
      <c r="Z140" s="48">
        <v>0.05</v>
      </c>
      <c r="AA140" s="48">
        <v>0.05</v>
      </c>
      <c r="AB140" s="48">
        <v>0.05</v>
      </c>
      <c r="AC140" s="48">
        <v>0.05</v>
      </c>
      <c r="AD140" s="48">
        <v>0.05</v>
      </c>
      <c r="AE140" s="48">
        <v>1.2</v>
      </c>
      <c r="AF140" s="48">
        <v>8.4</v>
      </c>
      <c r="AG140" s="48">
        <v>438</v>
      </c>
      <c r="AH140" s="49"/>
    </row>
    <row r="141" spans="3:34" ht="12.75" x14ac:dyDescent="0.2">
      <c r="C141" s="48" t="s">
        <v>454</v>
      </c>
      <c r="D141" s="48" t="s">
        <v>134</v>
      </c>
      <c r="E141" s="48" t="s">
        <v>135</v>
      </c>
      <c r="F141" s="48" t="s">
        <v>136</v>
      </c>
      <c r="G141" s="48">
        <v>0.2</v>
      </c>
      <c r="H141" s="48">
        <v>0.2</v>
      </c>
      <c r="I141" s="48">
        <v>0.2</v>
      </c>
      <c r="J141" s="48">
        <v>0.2</v>
      </c>
      <c r="K141" s="48">
        <v>0.2</v>
      </c>
      <c r="L141" s="48">
        <v>0.2</v>
      </c>
      <c r="M141" s="48">
        <v>0.2</v>
      </c>
      <c r="N141" s="48">
        <v>0.2</v>
      </c>
      <c r="O141" s="48">
        <v>0.2</v>
      </c>
      <c r="P141" s="48">
        <v>0.2</v>
      </c>
      <c r="Q141" s="48">
        <v>0.2</v>
      </c>
      <c r="R141" s="48">
        <v>0.2</v>
      </c>
      <c r="S141" s="48">
        <v>0.2</v>
      </c>
      <c r="T141" s="48">
        <v>0.2</v>
      </c>
      <c r="U141" s="48">
        <v>0.2</v>
      </c>
      <c r="V141" s="48">
        <v>0.2</v>
      </c>
      <c r="W141" s="48">
        <v>0.2</v>
      </c>
      <c r="X141" s="48">
        <v>0.2</v>
      </c>
      <c r="Y141" s="48">
        <v>0.2</v>
      </c>
      <c r="Z141" s="48">
        <v>0.2</v>
      </c>
      <c r="AA141" s="48">
        <v>0.2</v>
      </c>
      <c r="AB141" s="48">
        <v>0.2</v>
      </c>
      <c r="AC141" s="48">
        <v>0.2</v>
      </c>
      <c r="AD141" s="48">
        <v>0.2</v>
      </c>
      <c r="AE141" s="48">
        <v>4.8</v>
      </c>
      <c r="AF141" s="48">
        <v>33.6</v>
      </c>
      <c r="AG141" s="48">
        <v>1752</v>
      </c>
      <c r="AH141" s="49"/>
    </row>
    <row r="142" spans="3:34" ht="12.75" x14ac:dyDescent="0.2">
      <c r="C142" s="48" t="s">
        <v>455</v>
      </c>
      <c r="D142" s="48" t="s">
        <v>137</v>
      </c>
      <c r="E142" s="48" t="s">
        <v>135</v>
      </c>
      <c r="F142" s="48" t="s">
        <v>136</v>
      </c>
      <c r="G142" s="48">
        <v>43.3</v>
      </c>
      <c r="H142" s="48">
        <v>43.3</v>
      </c>
      <c r="I142" s="48">
        <v>43.3</v>
      </c>
      <c r="J142" s="48">
        <v>43.3</v>
      </c>
      <c r="K142" s="48">
        <v>43.3</v>
      </c>
      <c r="L142" s="48">
        <v>43.3</v>
      </c>
      <c r="M142" s="48">
        <v>43.3</v>
      </c>
      <c r="N142" s="48">
        <v>43.3</v>
      </c>
      <c r="O142" s="48">
        <v>43.3</v>
      </c>
      <c r="P142" s="48">
        <v>43.3</v>
      </c>
      <c r="Q142" s="48">
        <v>43.3</v>
      </c>
      <c r="R142" s="48">
        <v>43.3</v>
      </c>
      <c r="S142" s="48">
        <v>43.3</v>
      </c>
      <c r="T142" s="48">
        <v>43.3</v>
      </c>
      <c r="U142" s="48">
        <v>43.3</v>
      </c>
      <c r="V142" s="48">
        <v>43.3</v>
      </c>
      <c r="W142" s="48">
        <v>43.3</v>
      </c>
      <c r="X142" s="48">
        <v>43.3</v>
      </c>
      <c r="Y142" s="48">
        <v>43.3</v>
      </c>
      <c r="Z142" s="48">
        <v>43.3</v>
      </c>
      <c r="AA142" s="48">
        <v>43.3</v>
      </c>
      <c r="AB142" s="48">
        <v>43.3</v>
      </c>
      <c r="AC142" s="48">
        <v>43.3</v>
      </c>
      <c r="AD142" s="48">
        <v>43.3</v>
      </c>
      <c r="AE142" s="48">
        <v>1039.2</v>
      </c>
      <c r="AF142" s="48">
        <v>7274.4</v>
      </c>
      <c r="AG142" s="48">
        <v>379308</v>
      </c>
      <c r="AH142" s="49"/>
    </row>
    <row r="143" spans="3:34" ht="12.75" x14ac:dyDescent="0.2">
      <c r="C143" s="48" t="s">
        <v>456</v>
      </c>
      <c r="D143" s="48" t="s">
        <v>137</v>
      </c>
      <c r="E143" s="48" t="s">
        <v>135</v>
      </c>
      <c r="F143" s="48" t="s">
        <v>136</v>
      </c>
      <c r="G143" s="48">
        <v>43.3</v>
      </c>
      <c r="H143" s="48">
        <v>43.3</v>
      </c>
      <c r="I143" s="48">
        <v>43.3</v>
      </c>
      <c r="J143" s="48">
        <v>43.3</v>
      </c>
      <c r="K143" s="48">
        <v>43.3</v>
      </c>
      <c r="L143" s="48">
        <v>43.3</v>
      </c>
      <c r="M143" s="48">
        <v>43.3</v>
      </c>
      <c r="N143" s="48">
        <v>43.3</v>
      </c>
      <c r="O143" s="48">
        <v>43.3</v>
      </c>
      <c r="P143" s="48">
        <v>43.3</v>
      </c>
      <c r="Q143" s="48">
        <v>43.3</v>
      </c>
      <c r="R143" s="48">
        <v>43.3</v>
      </c>
      <c r="S143" s="48">
        <v>43.3</v>
      </c>
      <c r="T143" s="48">
        <v>43.3</v>
      </c>
      <c r="U143" s="48">
        <v>43.3</v>
      </c>
      <c r="V143" s="48">
        <v>43.3</v>
      </c>
      <c r="W143" s="48">
        <v>43.3</v>
      </c>
      <c r="X143" s="48">
        <v>43.3</v>
      </c>
      <c r="Y143" s="48">
        <v>43.3</v>
      </c>
      <c r="Z143" s="48">
        <v>43.3</v>
      </c>
      <c r="AA143" s="48">
        <v>43.3</v>
      </c>
      <c r="AB143" s="48">
        <v>43.3</v>
      </c>
      <c r="AC143" s="48">
        <v>43.3</v>
      </c>
      <c r="AD143" s="48">
        <v>43.3</v>
      </c>
      <c r="AE143" s="48">
        <v>1039.2</v>
      </c>
      <c r="AF143" s="48">
        <v>7274.4</v>
      </c>
      <c r="AG143" s="48">
        <v>379308</v>
      </c>
      <c r="AH143" s="49"/>
    </row>
    <row r="144" spans="3:34" ht="12.75" x14ac:dyDescent="0.2">
      <c r="C144" s="48" t="s">
        <v>457</v>
      </c>
      <c r="D144" s="48" t="s">
        <v>137</v>
      </c>
      <c r="E144" s="48" t="s">
        <v>135</v>
      </c>
      <c r="F144" s="48" t="s">
        <v>136</v>
      </c>
      <c r="G144" s="48">
        <v>49</v>
      </c>
      <c r="H144" s="48">
        <v>49</v>
      </c>
      <c r="I144" s="48">
        <v>49</v>
      </c>
      <c r="J144" s="48">
        <v>49</v>
      </c>
      <c r="K144" s="48">
        <v>49</v>
      </c>
      <c r="L144" s="48">
        <v>49</v>
      </c>
      <c r="M144" s="48">
        <v>49</v>
      </c>
      <c r="N144" s="48">
        <v>49</v>
      </c>
      <c r="O144" s="48">
        <v>49</v>
      </c>
      <c r="P144" s="48">
        <v>49</v>
      </c>
      <c r="Q144" s="48">
        <v>49</v>
      </c>
      <c r="R144" s="48">
        <v>49</v>
      </c>
      <c r="S144" s="48">
        <v>49</v>
      </c>
      <c r="T144" s="48">
        <v>49</v>
      </c>
      <c r="U144" s="48">
        <v>49</v>
      </c>
      <c r="V144" s="48">
        <v>49</v>
      </c>
      <c r="W144" s="48">
        <v>49</v>
      </c>
      <c r="X144" s="48">
        <v>49</v>
      </c>
      <c r="Y144" s="48">
        <v>49</v>
      </c>
      <c r="Z144" s="48">
        <v>49</v>
      </c>
      <c r="AA144" s="48">
        <v>49</v>
      </c>
      <c r="AB144" s="48">
        <v>49</v>
      </c>
      <c r="AC144" s="48">
        <v>49</v>
      </c>
      <c r="AD144" s="48">
        <v>49</v>
      </c>
      <c r="AE144" s="48">
        <v>1176</v>
      </c>
      <c r="AF144" s="48">
        <v>8232</v>
      </c>
      <c r="AG144" s="48">
        <v>429240</v>
      </c>
      <c r="AH144" s="49"/>
    </row>
    <row r="145" spans="3:34" ht="12.75" x14ac:dyDescent="0.2">
      <c r="C145" s="48" t="s">
        <v>458</v>
      </c>
      <c r="D145" s="48" t="s">
        <v>137</v>
      </c>
      <c r="E145" s="48" t="s">
        <v>135</v>
      </c>
      <c r="F145" s="48" t="s">
        <v>136</v>
      </c>
      <c r="G145" s="48">
        <v>49</v>
      </c>
      <c r="H145" s="48">
        <v>49</v>
      </c>
      <c r="I145" s="48">
        <v>49</v>
      </c>
      <c r="J145" s="48">
        <v>49</v>
      </c>
      <c r="K145" s="48">
        <v>49</v>
      </c>
      <c r="L145" s="48">
        <v>49</v>
      </c>
      <c r="M145" s="48">
        <v>49</v>
      </c>
      <c r="N145" s="48">
        <v>49</v>
      </c>
      <c r="O145" s="48">
        <v>49</v>
      </c>
      <c r="P145" s="48">
        <v>49</v>
      </c>
      <c r="Q145" s="48">
        <v>49</v>
      </c>
      <c r="R145" s="48">
        <v>49</v>
      </c>
      <c r="S145" s="48">
        <v>49</v>
      </c>
      <c r="T145" s="48">
        <v>49</v>
      </c>
      <c r="U145" s="48">
        <v>49</v>
      </c>
      <c r="V145" s="48">
        <v>49</v>
      </c>
      <c r="W145" s="48">
        <v>49</v>
      </c>
      <c r="X145" s="48">
        <v>49</v>
      </c>
      <c r="Y145" s="48">
        <v>49</v>
      </c>
      <c r="Z145" s="48">
        <v>49</v>
      </c>
      <c r="AA145" s="48">
        <v>49</v>
      </c>
      <c r="AB145" s="48">
        <v>49</v>
      </c>
      <c r="AC145" s="48">
        <v>49</v>
      </c>
      <c r="AD145" s="48">
        <v>49</v>
      </c>
      <c r="AE145" s="48">
        <v>1176</v>
      </c>
      <c r="AF145" s="48">
        <v>8232</v>
      </c>
      <c r="AG145" s="48">
        <v>429240</v>
      </c>
      <c r="AH145" s="49"/>
    </row>
    <row r="146" spans="3:34" ht="12.75" x14ac:dyDescent="0.2">
      <c r="C146" s="48" t="s">
        <v>238</v>
      </c>
      <c r="D146" s="48" t="s">
        <v>137</v>
      </c>
      <c r="E146" s="48" t="s">
        <v>135</v>
      </c>
      <c r="F146" s="48" t="s">
        <v>136</v>
      </c>
      <c r="G146" s="48">
        <v>22</v>
      </c>
      <c r="H146" s="48">
        <v>22</v>
      </c>
      <c r="I146" s="48">
        <v>22</v>
      </c>
      <c r="J146" s="48">
        <v>22</v>
      </c>
      <c r="K146" s="48">
        <v>22</v>
      </c>
      <c r="L146" s="48">
        <v>22</v>
      </c>
      <c r="M146" s="48">
        <v>22</v>
      </c>
      <c r="N146" s="48">
        <v>22</v>
      </c>
      <c r="O146" s="48">
        <v>22</v>
      </c>
      <c r="P146" s="48">
        <v>22</v>
      </c>
      <c r="Q146" s="48">
        <v>22</v>
      </c>
      <c r="R146" s="48">
        <v>22</v>
      </c>
      <c r="S146" s="48">
        <v>22</v>
      </c>
      <c r="T146" s="48">
        <v>22</v>
      </c>
      <c r="U146" s="48">
        <v>22</v>
      </c>
      <c r="V146" s="48">
        <v>22</v>
      </c>
      <c r="W146" s="48">
        <v>22</v>
      </c>
      <c r="X146" s="48">
        <v>22</v>
      </c>
      <c r="Y146" s="48">
        <v>22</v>
      </c>
      <c r="Z146" s="48">
        <v>22</v>
      </c>
      <c r="AA146" s="48">
        <v>22</v>
      </c>
      <c r="AB146" s="48">
        <v>22</v>
      </c>
      <c r="AC146" s="48">
        <v>22</v>
      </c>
      <c r="AD146" s="48">
        <v>22</v>
      </c>
      <c r="AE146" s="48">
        <v>528</v>
      </c>
      <c r="AF146" s="48">
        <v>3696</v>
      </c>
      <c r="AG146" s="48">
        <v>192720</v>
      </c>
      <c r="AH146" s="49"/>
    </row>
    <row r="147" spans="3:34" ht="12.75" x14ac:dyDescent="0.2">
      <c r="C147" s="48" t="s">
        <v>237</v>
      </c>
      <c r="D147" s="48" t="s">
        <v>137</v>
      </c>
      <c r="E147" s="48" t="s">
        <v>135</v>
      </c>
      <c r="F147" s="48" t="s">
        <v>136</v>
      </c>
      <c r="G147" s="48">
        <v>60</v>
      </c>
      <c r="H147" s="48">
        <v>60</v>
      </c>
      <c r="I147" s="48">
        <v>60</v>
      </c>
      <c r="J147" s="48">
        <v>60</v>
      </c>
      <c r="K147" s="48">
        <v>60</v>
      </c>
      <c r="L147" s="48">
        <v>60</v>
      </c>
      <c r="M147" s="48">
        <v>60</v>
      </c>
      <c r="N147" s="48">
        <v>60</v>
      </c>
      <c r="O147" s="48">
        <v>60</v>
      </c>
      <c r="P147" s="48">
        <v>60</v>
      </c>
      <c r="Q147" s="48">
        <v>60</v>
      </c>
      <c r="R147" s="48">
        <v>60</v>
      </c>
      <c r="S147" s="48">
        <v>60</v>
      </c>
      <c r="T147" s="48">
        <v>60</v>
      </c>
      <c r="U147" s="48">
        <v>60</v>
      </c>
      <c r="V147" s="48">
        <v>60</v>
      </c>
      <c r="W147" s="48">
        <v>60</v>
      </c>
      <c r="X147" s="48">
        <v>60</v>
      </c>
      <c r="Y147" s="48">
        <v>60</v>
      </c>
      <c r="Z147" s="48">
        <v>60</v>
      </c>
      <c r="AA147" s="48">
        <v>60</v>
      </c>
      <c r="AB147" s="48">
        <v>60</v>
      </c>
      <c r="AC147" s="48">
        <v>60</v>
      </c>
      <c r="AD147" s="48">
        <v>60</v>
      </c>
      <c r="AE147" s="48">
        <v>1440</v>
      </c>
      <c r="AF147" s="48">
        <v>10080</v>
      </c>
      <c r="AG147" s="48">
        <v>525600</v>
      </c>
      <c r="AH147" s="49"/>
    </row>
    <row r="148" spans="3:34" ht="12.75" x14ac:dyDescent="0.2">
      <c r="C148" s="48" t="s">
        <v>236</v>
      </c>
      <c r="D148" s="48" t="s">
        <v>137</v>
      </c>
      <c r="E148" s="48" t="s">
        <v>135</v>
      </c>
      <c r="F148" s="48" t="s">
        <v>136</v>
      </c>
      <c r="G148" s="48">
        <v>60</v>
      </c>
      <c r="H148" s="48">
        <v>60</v>
      </c>
      <c r="I148" s="48">
        <v>60</v>
      </c>
      <c r="J148" s="48">
        <v>60</v>
      </c>
      <c r="K148" s="48">
        <v>60</v>
      </c>
      <c r="L148" s="48">
        <v>60</v>
      </c>
      <c r="M148" s="48">
        <v>60</v>
      </c>
      <c r="N148" s="48">
        <v>60</v>
      </c>
      <c r="O148" s="48">
        <v>60</v>
      </c>
      <c r="P148" s="48">
        <v>60</v>
      </c>
      <c r="Q148" s="48">
        <v>60</v>
      </c>
      <c r="R148" s="48">
        <v>60</v>
      </c>
      <c r="S148" s="48">
        <v>60</v>
      </c>
      <c r="T148" s="48">
        <v>60</v>
      </c>
      <c r="U148" s="48">
        <v>60</v>
      </c>
      <c r="V148" s="48">
        <v>60</v>
      </c>
      <c r="W148" s="48">
        <v>60</v>
      </c>
      <c r="X148" s="48">
        <v>60</v>
      </c>
      <c r="Y148" s="48">
        <v>60</v>
      </c>
      <c r="Z148" s="48">
        <v>60</v>
      </c>
      <c r="AA148" s="48">
        <v>60</v>
      </c>
      <c r="AB148" s="48">
        <v>60</v>
      </c>
      <c r="AC148" s="48">
        <v>60</v>
      </c>
      <c r="AD148" s="48">
        <v>60</v>
      </c>
      <c r="AE148" s="48">
        <v>1440</v>
      </c>
      <c r="AF148" s="48">
        <v>10080</v>
      </c>
      <c r="AG148" s="48">
        <v>525600</v>
      </c>
      <c r="AH148" s="49"/>
    </row>
    <row r="149" spans="3:34" ht="12.75" x14ac:dyDescent="0.2"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9"/>
    </row>
    <row r="150" spans="3:34" ht="12.75" x14ac:dyDescent="0.2"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9"/>
    </row>
    <row r="151" spans="3:34" ht="12.75" x14ac:dyDescent="0.2"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9"/>
    </row>
    <row r="152" spans="3:34" ht="12.75" x14ac:dyDescent="0.2"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9"/>
    </row>
    <row r="153" spans="3:34" ht="12.75" x14ac:dyDescent="0.2"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9"/>
    </row>
    <row r="154" spans="3:34" ht="12.75" x14ac:dyDescent="0.2"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9"/>
    </row>
    <row r="155" spans="3:34" ht="12.75" x14ac:dyDescent="0.2"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9"/>
    </row>
    <row r="156" spans="3:34" ht="12.75" x14ac:dyDescent="0.2"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9"/>
    </row>
    <row r="157" spans="3:34" ht="12.75" x14ac:dyDescent="0.2"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9"/>
    </row>
    <row r="158" spans="3:34" ht="12.75" x14ac:dyDescent="0.2"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9"/>
    </row>
    <row r="159" spans="3:34" ht="12.75" x14ac:dyDescent="0.2"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9"/>
    </row>
    <row r="160" spans="3:34" ht="12.75" x14ac:dyDescent="0.2"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9"/>
    </row>
    <row r="161" spans="3:34" ht="12.75" x14ac:dyDescent="0.2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9"/>
    </row>
    <row r="162" spans="3:34" ht="12.75" x14ac:dyDescent="0.2"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9"/>
    </row>
    <row r="163" spans="3:34" ht="12.75" x14ac:dyDescent="0.2"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9"/>
    </row>
    <row r="164" spans="3:34" ht="12.75" x14ac:dyDescent="0.2"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9"/>
    </row>
    <row r="165" spans="3:34" ht="12.75" x14ac:dyDescent="0.2"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9"/>
    </row>
    <row r="166" spans="3:34" ht="12.75" x14ac:dyDescent="0.2"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</row>
    <row r="167" spans="3:34" ht="12.75" x14ac:dyDescent="0.2"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9"/>
    </row>
    <row r="168" spans="3:34" ht="12.75" x14ac:dyDescent="0.2"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9"/>
    </row>
    <row r="169" spans="3:34" ht="12.75" x14ac:dyDescent="0.2"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</row>
    <row r="170" spans="3:34" ht="12.75" x14ac:dyDescent="0.2"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9"/>
    </row>
    <row r="171" spans="3:34" ht="12.75" x14ac:dyDescent="0.2"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9"/>
    </row>
    <row r="172" spans="3:34" ht="12.75" x14ac:dyDescent="0.2"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9"/>
    </row>
    <row r="173" spans="3:34" ht="12.75" x14ac:dyDescent="0.2"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9"/>
    </row>
    <row r="174" spans="3:34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</row>
  </sheetData>
  <autoFilter ref="A1:AG14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Oli_Wang</cp:lastModifiedBy>
  <cp:lastPrinted>2008-10-22T22:33:41Z</cp:lastPrinted>
  <dcterms:created xsi:type="dcterms:W3CDTF">2007-11-14T19:26:56Z</dcterms:created>
  <dcterms:modified xsi:type="dcterms:W3CDTF">2017-12-17T06:28:42Z</dcterms:modified>
</cp:coreProperties>
</file>