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gyuen.K\Desktop\Test\"/>
    </mc:Choice>
  </mc:AlternateContent>
  <bookViews>
    <workbookView xWindow="0" yWindow="0" windowWidth="28800" windowHeight="11835"/>
  </bookViews>
  <sheets>
    <sheet name="Sheet1" sheetId="1" r:id="rId1"/>
    <sheet name="Sheet2" sheetId="4" state="hidden" r:id="rId2"/>
    <sheet name="Project" sheetId="2" state="hidden" r:id="rId3"/>
    <sheet name="Sheet3" sheetId="3" state="hidden" r:id="rId4"/>
  </sheets>
  <definedNames>
    <definedName name="Result_Project">IF(SUM(TB_Project[Count])=0,TB_Project[Project],OFFSET(TB_Project[[#Headers],[Rearrange]],1,0,SUM(TB_Project[Count]),1))</definedName>
  </definedNames>
  <calcPr calcId="152511"/>
</workbook>
</file>

<file path=xl/calcChain.xml><?xml version="1.0" encoding="utf-8"?>
<calcChain xmlns="http://schemas.openxmlformats.org/spreadsheetml/2006/main">
  <c r="B148" i="4" l="1"/>
  <c r="C148" i="4" s="1"/>
  <c r="B21" i="2"/>
  <c r="C21" i="2" s="1"/>
  <c r="B25" i="2"/>
  <c r="C25" i="2" s="1"/>
  <c r="B140" i="4"/>
  <c r="C140" i="4" s="1"/>
  <c r="B143" i="4"/>
  <c r="C143" i="4" s="1"/>
  <c r="B46" i="4"/>
  <c r="C46" i="4" s="1"/>
  <c r="B132" i="2"/>
  <c r="C132" i="2" s="1"/>
  <c r="B6" i="4"/>
  <c r="C6" i="4" s="1"/>
  <c r="B103" i="2"/>
  <c r="C103" i="2" s="1"/>
  <c r="B72" i="2"/>
  <c r="C72" i="2" s="1"/>
  <c r="B156" i="4"/>
  <c r="C156" i="4" s="1"/>
  <c r="B19" i="2"/>
  <c r="C19" i="2" s="1"/>
  <c r="B111" i="4"/>
  <c r="C111" i="4" s="1"/>
  <c r="B47" i="4"/>
  <c r="C47" i="4" s="1"/>
  <c r="B10" i="2"/>
  <c r="C10" i="2" s="1"/>
  <c r="B36" i="4"/>
  <c r="C36" i="4" s="1"/>
  <c r="B76" i="2"/>
  <c r="C76" i="2" s="1"/>
  <c r="B24" i="4"/>
  <c r="C24" i="4" s="1"/>
  <c r="B31" i="4"/>
  <c r="C31" i="4" s="1"/>
  <c r="B68" i="2"/>
  <c r="C68" i="2" s="1"/>
  <c r="B166" i="4"/>
  <c r="C166" i="4" s="1"/>
  <c r="B11" i="4"/>
  <c r="C11" i="4" s="1"/>
  <c r="B175" i="2"/>
  <c r="C175" i="2" s="1"/>
  <c r="B146" i="4"/>
  <c r="C146" i="4" s="1"/>
  <c r="B51" i="2"/>
  <c r="C51" i="2" s="1"/>
  <c r="B112" i="2"/>
  <c r="C112" i="2" s="1"/>
  <c r="B57" i="2"/>
  <c r="C57" i="2" s="1"/>
  <c r="B50" i="4"/>
  <c r="C50" i="4" s="1"/>
  <c r="B28" i="2"/>
  <c r="C28" i="2" s="1"/>
  <c r="B92" i="2"/>
  <c r="C92" i="2" s="1"/>
  <c r="B155" i="2"/>
  <c r="C155" i="2" s="1"/>
  <c r="B166" i="2"/>
  <c r="C166" i="2" s="1"/>
  <c r="B91" i="2"/>
  <c r="C91" i="2" s="1"/>
  <c r="B119" i="4"/>
  <c r="C119" i="4" s="1"/>
  <c r="B90" i="2"/>
  <c r="C90" i="2" s="1"/>
  <c r="B74" i="2"/>
  <c r="C74" i="2" s="1"/>
  <c r="B134" i="4"/>
  <c r="C134" i="4" s="1"/>
  <c r="B43" i="2"/>
  <c r="C43" i="2" s="1"/>
  <c r="B55" i="4"/>
  <c r="C55" i="4" s="1"/>
  <c r="B9" i="2"/>
  <c r="C9" i="2" s="1"/>
  <c r="B152" i="4"/>
  <c r="C152" i="4" s="1"/>
  <c r="B80" i="4"/>
  <c r="C80" i="4" s="1"/>
  <c r="B156" i="2"/>
  <c r="C156" i="2" s="1"/>
  <c r="B123" i="2"/>
  <c r="C123" i="2" s="1"/>
  <c r="B105" i="2"/>
  <c r="C105" i="2" s="1"/>
  <c r="B130" i="4"/>
  <c r="C130" i="4" s="1"/>
  <c r="B20" i="2"/>
  <c r="C20" i="2" s="1"/>
  <c r="B69" i="2"/>
  <c r="C69" i="2" s="1"/>
  <c r="B61" i="4"/>
  <c r="C61" i="4" s="1"/>
  <c r="B13" i="2"/>
  <c r="C13" i="2" s="1"/>
  <c r="B77" i="2"/>
  <c r="C77" i="2" s="1"/>
  <c r="B14" i="4"/>
  <c r="C14" i="4" s="1"/>
  <c r="B78" i="4"/>
  <c r="C78" i="4" s="1"/>
  <c r="B80" i="2"/>
  <c r="C80" i="2" s="1"/>
  <c r="B177" i="4"/>
  <c r="C177" i="4" s="1"/>
  <c r="B57" i="4"/>
  <c r="C57" i="4" s="1"/>
  <c r="B19" i="4"/>
  <c r="C19" i="4" s="1"/>
  <c r="B96" i="2"/>
  <c r="C96" i="2" s="1"/>
  <c r="B83" i="2"/>
  <c r="C83" i="2" s="1"/>
  <c r="B35" i="2"/>
  <c r="C35" i="2" s="1"/>
  <c r="B81" i="4"/>
  <c r="C81" i="4" s="1"/>
  <c r="B97" i="4"/>
  <c r="C97" i="4" s="1"/>
  <c r="B162" i="2"/>
  <c r="C162" i="2" s="1"/>
  <c r="B18" i="2"/>
  <c r="C18" i="2" s="1"/>
  <c r="B65" i="2"/>
  <c r="C65" i="2" s="1"/>
  <c r="B170" i="4"/>
  <c r="C170" i="4" s="1"/>
  <c r="B88" i="4"/>
  <c r="C88" i="4" s="1"/>
  <c r="B152" i="2"/>
  <c r="C152" i="2" s="1"/>
  <c r="B141" i="4"/>
  <c r="C141" i="4" s="1"/>
  <c r="B129" i="4"/>
  <c r="C129" i="4" s="1"/>
  <c r="B88" i="2"/>
  <c r="C88" i="2" s="1"/>
  <c r="B62" i="4"/>
  <c r="C62" i="4" s="1"/>
  <c r="B158" i="2"/>
  <c r="C158" i="2" s="1"/>
  <c r="B77" i="4"/>
  <c r="C77" i="4" s="1"/>
  <c r="B147" i="2"/>
  <c r="C147" i="2" s="1"/>
  <c r="B26" i="2"/>
  <c r="C26" i="2" s="1"/>
  <c r="B159" i="4"/>
  <c r="C159" i="4" s="1"/>
  <c r="B75" i="2"/>
  <c r="C75" i="2" s="1"/>
  <c r="B27" i="2"/>
  <c r="C27" i="2" s="1"/>
  <c r="B122" i="4"/>
  <c r="C122" i="4" s="1"/>
  <c r="B4" i="4"/>
  <c r="C4" i="4" s="1"/>
  <c r="B148" i="2"/>
  <c r="C148" i="2" s="1"/>
  <c r="B111" i="2"/>
  <c r="C111" i="2" s="1"/>
  <c r="B172" i="4"/>
  <c r="C172" i="4" s="1"/>
  <c r="B116" i="2"/>
  <c r="C116" i="2" s="1"/>
  <c r="B93" i="4"/>
  <c r="C93" i="4" s="1"/>
  <c r="B169" i="4"/>
  <c r="C169" i="4" s="1"/>
  <c r="B132" i="4"/>
  <c r="C132" i="4" s="1"/>
  <c r="B169" i="2"/>
  <c r="C169" i="2" s="1"/>
  <c r="B99" i="4"/>
  <c r="C99" i="4" s="1"/>
  <c r="B120" i="4"/>
  <c r="C120" i="4" s="1"/>
  <c r="B54" i="2"/>
  <c r="C54" i="2" s="1"/>
  <c r="B52" i="4"/>
  <c r="C52" i="4" s="1"/>
  <c r="B27" i="4"/>
  <c r="C27" i="4" s="1"/>
  <c r="B59" i="4"/>
  <c r="C59" i="4" s="1"/>
  <c r="B140" i="2"/>
  <c r="C140" i="2" s="1"/>
  <c r="B107" i="4"/>
  <c r="C107" i="4" s="1"/>
  <c r="B70" i="2"/>
  <c r="C70" i="2" s="1"/>
  <c r="B64" i="4"/>
  <c r="C64" i="4" s="1"/>
  <c r="B129" i="2"/>
  <c r="C129" i="2" s="1"/>
  <c r="B126" i="4"/>
  <c r="C126" i="4" s="1"/>
  <c r="B146" i="2"/>
  <c r="C146" i="2" s="1"/>
  <c r="B30" i="4"/>
  <c r="C30" i="4" s="1"/>
  <c r="B20" i="4"/>
  <c r="C20" i="4" s="1"/>
  <c r="B32" i="2"/>
  <c r="C32" i="2" s="1"/>
  <c r="B95" i="4"/>
  <c r="C95" i="4" s="1"/>
  <c r="B121" i="4"/>
  <c r="C121" i="4" s="1"/>
  <c r="B161" i="2"/>
  <c r="C161" i="2" s="1"/>
  <c r="B14" i="2"/>
  <c r="C14" i="2" s="1"/>
  <c r="B124" i="2"/>
  <c r="C124" i="2" s="1"/>
  <c r="B73" i="4"/>
  <c r="C73" i="4" s="1"/>
  <c r="B41" i="2"/>
  <c r="C41" i="2" s="1"/>
  <c r="B172" i="2"/>
  <c r="C172" i="2" s="1"/>
  <c r="B4" i="2"/>
  <c r="C4" i="2" s="1"/>
  <c r="B15" i="2"/>
  <c r="C15" i="2" s="1"/>
  <c r="B131" i="4"/>
  <c r="C131" i="4" s="1"/>
  <c r="B130" i="2"/>
  <c r="C130" i="2" s="1"/>
  <c r="B82" i="4"/>
  <c r="C82" i="4" s="1"/>
  <c r="B75" i="4"/>
  <c r="C75" i="4" s="1"/>
  <c r="B63" i="4"/>
  <c r="C63" i="4" s="1"/>
  <c r="B104" i="2"/>
  <c r="C104" i="2" s="1"/>
  <c r="B72" i="4"/>
  <c r="C72" i="4" s="1"/>
  <c r="B35" i="4"/>
  <c r="C35" i="4" s="1"/>
  <c r="B55" i="2"/>
  <c r="C55" i="2" s="1"/>
  <c r="B95" i="2"/>
  <c r="C95" i="2" s="1"/>
  <c r="B153" i="4"/>
  <c r="C153" i="4" s="1"/>
  <c r="B48" i="4"/>
  <c r="C48" i="4" s="1"/>
  <c r="B71" i="4"/>
  <c r="C71" i="4" s="1"/>
  <c r="B71" i="2"/>
  <c r="C71" i="2" s="1"/>
  <c r="B121" i="2"/>
  <c r="C121" i="2" s="1"/>
  <c r="B167" i="2"/>
  <c r="C167" i="2" s="1"/>
  <c r="B7" i="2"/>
  <c r="C7" i="2" s="1"/>
  <c r="B115" i="4"/>
  <c r="C115" i="4" s="1"/>
  <c r="B7" i="4"/>
  <c r="C7" i="4" s="1"/>
  <c r="B52" i="2"/>
  <c r="C52" i="2" s="1"/>
  <c r="B171" i="2"/>
  <c r="C171" i="2" s="1"/>
  <c r="B135" i="4"/>
  <c r="C135" i="4" s="1"/>
  <c r="B118" i="4"/>
  <c r="C118" i="4" s="1"/>
  <c r="B58" i="4"/>
  <c r="C58" i="4" s="1"/>
  <c r="B66" i="2"/>
  <c r="C66" i="2" s="1"/>
  <c r="B164" i="2"/>
  <c r="C164" i="2" s="1"/>
  <c r="B46" i="2"/>
  <c r="C46" i="2" s="1"/>
  <c r="B84" i="2"/>
  <c r="C84" i="2" s="1"/>
  <c r="B30" i="2"/>
  <c r="C30" i="2" s="1"/>
  <c r="B144" i="2"/>
  <c r="C144" i="2" s="1"/>
  <c r="B159" i="2"/>
  <c r="C159" i="2" s="1"/>
  <c r="B31" i="2"/>
  <c r="C31" i="2" s="1"/>
  <c r="B110" i="2"/>
  <c r="C110" i="2" s="1"/>
  <c r="B15" i="4"/>
  <c r="C15" i="4" s="1"/>
  <c r="B44" i="4"/>
  <c r="C44" i="4" s="1"/>
  <c r="B136" i="2"/>
  <c r="C136" i="2" s="1"/>
  <c r="B45" i="2"/>
  <c r="C45" i="2" s="1"/>
  <c r="B29" i="4"/>
  <c r="C29" i="4" s="1"/>
  <c r="B67" i="2"/>
  <c r="C67" i="2" s="1"/>
  <c r="B87" i="2"/>
  <c r="C87" i="2" s="1"/>
  <c r="B23" i="2"/>
  <c r="C23" i="2" s="1"/>
  <c r="B178" i="4"/>
  <c r="C178" i="4" s="1"/>
  <c r="B176" i="2"/>
  <c r="C176" i="2" s="1"/>
  <c r="B22" i="4"/>
  <c r="C22" i="4" s="1"/>
  <c r="B116" i="4"/>
  <c r="C116" i="4" s="1"/>
  <c r="B5" i="4"/>
  <c r="C5" i="4" s="1"/>
  <c r="B108" i="2"/>
  <c r="C108" i="2" s="1"/>
  <c r="B81" i="2"/>
  <c r="C81" i="2" s="1"/>
  <c r="B101" i="2"/>
  <c r="C101" i="2" s="1"/>
  <c r="B147" i="4"/>
  <c r="C147" i="4" s="1"/>
  <c r="B17" i="2"/>
  <c r="C17" i="2" s="1"/>
  <c r="B74" i="4"/>
  <c r="C74" i="4" s="1"/>
  <c r="B174" i="2"/>
  <c r="C174" i="2" s="1"/>
  <c r="B89" i="4"/>
  <c r="C89" i="4" s="1"/>
  <c r="B85" i="4"/>
  <c r="C85" i="4" s="1"/>
  <c r="B69" i="4"/>
  <c r="C69" i="4" s="1"/>
  <c r="B9" i="4"/>
  <c r="C9" i="4" s="1"/>
  <c r="B138" i="4"/>
  <c r="C138" i="4" s="1"/>
  <c r="B25" i="4"/>
  <c r="C25" i="4" s="1"/>
  <c r="B97" i="2"/>
  <c r="C97" i="2" s="1"/>
  <c r="B163" i="2"/>
  <c r="C163" i="2" s="1"/>
  <c r="B157" i="2"/>
  <c r="C157" i="2" s="1"/>
  <c r="B161" i="4"/>
  <c r="C161" i="4" s="1"/>
  <c r="B56" i="4"/>
  <c r="C56" i="4" s="1"/>
  <c r="B103" i="4"/>
  <c r="C103" i="4" s="1"/>
  <c r="B26" i="4"/>
  <c r="C26" i="4" s="1"/>
  <c r="B117" i="2"/>
  <c r="C117" i="2" s="1"/>
  <c r="B16" i="4"/>
  <c r="C16" i="4" s="1"/>
  <c r="B114" i="2"/>
  <c r="C114" i="2" s="1"/>
  <c r="B133" i="4"/>
  <c r="C133" i="4" s="1"/>
  <c r="B29" i="2"/>
  <c r="C29" i="2" s="1"/>
  <c r="B154" i="4"/>
  <c r="C154" i="4" s="1"/>
  <c r="B90" i="4"/>
  <c r="C90" i="4" s="1"/>
  <c r="B5" i="2"/>
  <c r="C5" i="2" s="1"/>
  <c r="B102" i="4"/>
  <c r="C102" i="4" s="1"/>
  <c r="B49" i="4"/>
  <c r="C49" i="4" s="1"/>
  <c r="B163" i="4"/>
  <c r="C163" i="4" s="1"/>
  <c r="B102" i="2"/>
  <c r="C102" i="2" s="1"/>
  <c r="B86" i="4"/>
  <c r="C86" i="4" s="1"/>
  <c r="B144" i="4"/>
  <c r="C144" i="4" s="1"/>
  <c r="B128" i="2"/>
  <c r="C128" i="2" s="1"/>
  <c r="B76" i="4"/>
  <c r="C76" i="4" s="1"/>
  <c r="B22" i="2"/>
  <c r="C22" i="2" s="1"/>
  <c r="B120" i="2"/>
  <c r="C120" i="2" s="1"/>
  <c r="B12" i="4"/>
  <c r="C12" i="4" s="1"/>
  <c r="B38" i="2"/>
  <c r="C38" i="2" s="1"/>
  <c r="B68" i="4"/>
  <c r="C68" i="4" s="1"/>
  <c r="B38" i="4"/>
  <c r="C38" i="4" s="1"/>
  <c r="B106" i="2"/>
  <c r="C106" i="2" s="1"/>
  <c r="B3" i="4"/>
  <c r="C3" i="4" s="1"/>
  <c r="B101" i="4"/>
  <c r="C101" i="4" s="1"/>
  <c r="B61" i="2"/>
  <c r="C61" i="2" s="1"/>
  <c r="B131" i="2"/>
  <c r="C131" i="2" s="1"/>
  <c r="B165" i="2"/>
  <c r="C165" i="2" s="1"/>
  <c r="B178" i="2"/>
  <c r="C178" i="2" s="1"/>
  <c r="B118" i="2"/>
  <c r="C118" i="2" s="1"/>
  <c r="B79" i="4"/>
  <c r="C79" i="4" s="1"/>
  <c r="B179" i="2"/>
  <c r="C179" i="2" s="1"/>
  <c r="B115" i="2"/>
  <c r="C115" i="2" s="1"/>
  <c r="B70" i="4"/>
  <c r="C70" i="4" s="1"/>
  <c r="B54" i="4"/>
  <c r="C54" i="4" s="1"/>
  <c r="B141" i="2"/>
  <c r="C141" i="2" s="1"/>
  <c r="B58" i="2"/>
  <c r="C58" i="2" s="1"/>
  <c r="B16" i="2"/>
  <c r="C16" i="2" s="1"/>
  <c r="B98" i="2"/>
  <c r="C98" i="2" s="1"/>
  <c r="B117" i="4"/>
  <c r="C117" i="4" s="1"/>
  <c r="B168" i="4"/>
  <c r="C168" i="4" s="1"/>
  <c r="B145" i="4"/>
  <c r="C145" i="4" s="1"/>
  <c r="B138" i="2"/>
  <c r="C138" i="2" s="1"/>
  <c r="B60" i="4"/>
  <c r="C60" i="4" s="1"/>
  <c r="B105" i="4"/>
  <c r="C105" i="4" s="1"/>
  <c r="B135" i="2"/>
  <c r="C135" i="2" s="1"/>
  <c r="B79" i="2"/>
  <c r="C79" i="2" s="1"/>
  <c r="B127" i="2"/>
  <c r="C127" i="2" s="1"/>
  <c r="B142" i="4"/>
  <c r="C142" i="4" s="1"/>
  <c r="B37" i="4"/>
  <c r="C37" i="4" s="1"/>
  <c r="B173" i="4"/>
  <c r="C173" i="4" s="1"/>
  <c r="B65" i="4"/>
  <c r="C65" i="4" s="1"/>
  <c r="B149" i="2"/>
  <c r="C149" i="2" s="1"/>
  <c r="B40" i="4"/>
  <c r="C40" i="4" s="1"/>
  <c r="B125" i="2"/>
  <c r="C125" i="2" s="1"/>
  <c r="B47" i="2"/>
  <c r="C47" i="2" s="1"/>
  <c r="B128" i="4"/>
  <c r="C128" i="4" s="1"/>
  <c r="B89" i="2"/>
  <c r="C89" i="2" s="1"/>
  <c r="B160" i="2"/>
  <c r="C160" i="2" s="1"/>
  <c r="B91" i="4"/>
  <c r="C91" i="4" s="1"/>
  <c r="B8" i="2"/>
  <c r="C8" i="2" s="1"/>
  <c r="B33" i="4"/>
  <c r="C33" i="4" s="1"/>
  <c r="B73" i="2"/>
  <c r="C73" i="2" s="1"/>
  <c r="B84" i="4"/>
  <c r="C84" i="4" s="1"/>
  <c r="B134" i="2"/>
  <c r="C134" i="2" s="1"/>
  <c r="B32" i="4"/>
  <c r="C32" i="4" s="1"/>
  <c r="B33" i="2"/>
  <c r="C33" i="2" s="1"/>
  <c r="B87" i="4"/>
  <c r="C87" i="4" s="1"/>
  <c r="B93" i="2"/>
  <c r="C93" i="2" s="1"/>
  <c r="B139" i="4"/>
  <c r="C139" i="4" s="1"/>
  <c r="B23" i="4"/>
  <c r="C23" i="4" s="1"/>
  <c r="B83" i="4"/>
  <c r="C83" i="4" s="1"/>
  <c r="B53" i="4"/>
  <c r="C53" i="4" s="1"/>
  <c r="B143" i="2"/>
  <c r="C143" i="2" s="1"/>
  <c r="B160" i="4"/>
  <c r="C160" i="4" s="1"/>
  <c r="B34" i="4"/>
  <c r="C34" i="4" s="1"/>
  <c r="B94" i="2"/>
  <c r="C94" i="2" s="1"/>
  <c r="B137" i="2"/>
  <c r="C137" i="2" s="1"/>
  <c r="B126" i="2"/>
  <c r="C126" i="2" s="1"/>
  <c r="B67" i="4"/>
  <c r="C67" i="4" s="1"/>
  <c r="B99" i="2"/>
  <c r="C99" i="2" s="1"/>
  <c r="B145" i="2"/>
  <c r="C145" i="2" s="1"/>
  <c r="B36" i="2"/>
  <c r="C36" i="2" s="1"/>
  <c r="B153" i="2"/>
  <c r="C153" i="2" s="1"/>
  <c r="B122" i="2"/>
  <c r="C122" i="2" s="1"/>
  <c r="B78" i="2"/>
  <c r="C78" i="2" s="1"/>
  <c r="B157" i="4"/>
  <c r="C157" i="4" s="1"/>
  <c r="B106" i="4"/>
  <c r="C106" i="4" s="1"/>
  <c r="B34" i="2"/>
  <c r="C34" i="2" s="1"/>
  <c r="B123" i="4"/>
  <c r="C123" i="4" s="1"/>
  <c r="B108" i="4"/>
  <c r="C108" i="4" s="1"/>
  <c r="B59" i="2"/>
  <c r="C59" i="2" s="1"/>
  <c r="B82" i="2"/>
  <c r="C82" i="2" s="1"/>
  <c r="B13" i="4"/>
  <c r="C13" i="4" s="1"/>
  <c r="B112" i="4"/>
  <c r="C112" i="4" s="1"/>
  <c r="B43" i="4"/>
  <c r="C43" i="4" s="1"/>
  <c r="B180" i="4"/>
  <c r="C180" i="4" s="1"/>
  <c r="B39" i="2"/>
  <c r="C39" i="2" s="1"/>
  <c r="B125" i="4"/>
  <c r="C125" i="4" s="1"/>
  <c r="B8" i="4"/>
  <c r="C8" i="4" s="1"/>
  <c r="B164" i="4"/>
  <c r="C164" i="4" s="1"/>
  <c r="B119" i="2"/>
  <c r="C119" i="2" s="1"/>
  <c r="B60" i="2"/>
  <c r="C60" i="2" s="1"/>
  <c r="B107" i="2"/>
  <c r="C107" i="2" s="1"/>
  <c r="B18" i="4"/>
  <c r="C18" i="4" s="1"/>
  <c r="B110" i="4"/>
  <c r="C110" i="4" s="1"/>
  <c r="B45" i="4"/>
  <c r="C45" i="4" s="1"/>
  <c r="B56" i="2"/>
  <c r="C56" i="2" s="1"/>
  <c r="B137" i="4"/>
  <c r="C137" i="4" s="1"/>
  <c r="B133" i="2"/>
  <c r="C133" i="2" s="1"/>
  <c r="B180" i="2"/>
  <c r="C180" i="2" s="1"/>
  <c r="B17" i="4"/>
  <c r="C17" i="4" s="1"/>
  <c r="B177" i="2"/>
  <c r="C177" i="2" s="1"/>
  <c r="B150" i="2"/>
  <c r="C150" i="2" s="1"/>
  <c r="B12" i="2"/>
  <c r="C12" i="2" s="1"/>
  <c r="B39" i="4"/>
  <c r="C39" i="4" s="1"/>
  <c r="B85" i="2"/>
  <c r="C85" i="2" s="1"/>
  <c r="B28" i="4"/>
  <c r="C28" i="4" s="1"/>
  <c r="B179" i="4"/>
  <c r="C179" i="4" s="1"/>
  <c r="B3" i="2"/>
  <c r="C3" i="2" s="1"/>
  <c r="B94" i="4"/>
  <c r="C94" i="4" s="1"/>
  <c r="B127" i="4"/>
  <c r="C127" i="4" s="1"/>
  <c r="B48" i="2"/>
  <c r="C48" i="2" s="1"/>
  <c r="B37" i="2"/>
  <c r="C37" i="2" s="1"/>
  <c r="B50" i="2"/>
  <c r="C50" i="2" s="1"/>
  <c r="B151" i="2"/>
  <c r="C151" i="2" s="1"/>
  <c r="B24" i="2"/>
  <c r="C24" i="2" s="1"/>
  <c r="B136" i="4"/>
  <c r="C136" i="4" s="1"/>
  <c r="B98" i="4"/>
  <c r="C98" i="4" s="1"/>
  <c r="B62" i="2"/>
  <c r="C62" i="2" s="1"/>
  <c r="B151" i="4"/>
  <c r="C151" i="4" s="1"/>
  <c r="B44" i="2"/>
  <c r="C44" i="2" s="1"/>
  <c r="B176" i="4"/>
  <c r="C176" i="4" s="1"/>
  <c r="B155" i="4"/>
  <c r="C155" i="4" s="1"/>
  <c r="B11" i="2"/>
  <c r="C11" i="2" s="1"/>
  <c r="B100" i="2"/>
  <c r="C100" i="2" s="1"/>
  <c r="B158" i="4"/>
  <c r="C158" i="4" s="1"/>
  <c r="B167" i="4"/>
  <c r="C167" i="4" s="1"/>
  <c r="B53" i="2"/>
  <c r="C53" i="2" s="1"/>
  <c r="B124" i="4"/>
  <c r="C124" i="4" s="1"/>
  <c r="B49" i="2"/>
  <c r="C49" i="2" s="1"/>
  <c r="B162" i="4"/>
  <c r="C162" i="4" s="1"/>
  <c r="B104" i="4"/>
  <c r="C104" i="4" s="1"/>
  <c r="B175" i="4"/>
  <c r="C175" i="4" s="1"/>
  <c r="B42" i="2"/>
  <c r="C42" i="2" s="1"/>
  <c r="B113" i="2"/>
  <c r="C113" i="2" s="1"/>
  <c r="B114" i="4"/>
  <c r="C114" i="4" s="1"/>
  <c r="B66" i="4"/>
  <c r="C66" i="4" s="1"/>
  <c r="B42" i="4"/>
  <c r="C42" i="4" s="1"/>
  <c r="B173" i="2"/>
  <c r="C173" i="2" s="1"/>
  <c r="B109" i="2"/>
  <c r="C109" i="2" s="1"/>
  <c r="B100" i="4"/>
  <c r="C100" i="4" s="1"/>
  <c r="B10" i="4"/>
  <c r="C10" i="4" s="1"/>
  <c r="B154" i="2"/>
  <c r="C154" i="2" s="1"/>
  <c r="B150" i="4"/>
  <c r="C150" i="4" s="1"/>
  <c r="B165" i="4"/>
  <c r="C165" i="4" s="1"/>
  <c r="B86" i="2"/>
  <c r="C86" i="2" s="1"/>
  <c r="B139" i="2"/>
  <c r="C139" i="2" s="1"/>
  <c r="B51" i="4"/>
  <c r="C51" i="4" s="1"/>
  <c r="B109" i="4"/>
  <c r="C109" i="4" s="1"/>
  <c r="B170" i="2"/>
  <c r="C170" i="2" s="1"/>
  <c r="B113" i="4"/>
  <c r="C113" i="4" s="1"/>
  <c r="B6" i="2"/>
  <c r="C6" i="2" s="1"/>
  <c r="B92" i="4"/>
  <c r="C92" i="4" s="1"/>
  <c r="B96" i="4"/>
  <c r="C96" i="4" s="1"/>
  <c r="B41" i="4"/>
  <c r="C41" i="4" s="1"/>
  <c r="B174" i="4"/>
  <c r="C174" i="4" s="1"/>
  <c r="B64" i="2"/>
  <c r="C64" i="2" s="1"/>
  <c r="B171" i="4"/>
  <c r="C171" i="4" s="1"/>
  <c r="B142" i="2"/>
  <c r="C142" i="2" s="1"/>
  <c r="B21" i="4"/>
  <c r="C21" i="4" s="1"/>
  <c r="B63" i="2"/>
  <c r="C63" i="2" s="1"/>
  <c r="B149" i="4"/>
  <c r="C149" i="4" s="1"/>
  <c r="B168" i="2"/>
  <c r="C168" i="2" s="1"/>
  <c r="B40" i="2"/>
  <c r="C40" i="2" s="1"/>
  <c r="B2" i="4"/>
  <c r="C2" i="4" s="1"/>
  <c r="B2" i="2"/>
  <c r="C2" i="2" s="1"/>
  <c r="D87" i="4" l="1"/>
  <c r="D40" i="4"/>
  <c r="D155" i="2"/>
  <c r="D63" i="2"/>
  <c r="D27" i="2"/>
  <c r="D69" i="2"/>
  <c r="D121" i="2"/>
  <c r="D124" i="2"/>
  <c r="D90" i="4"/>
  <c r="D78" i="4"/>
  <c r="D96" i="4"/>
  <c r="D3" i="4"/>
  <c r="D131" i="4"/>
  <c r="D65" i="2"/>
  <c r="D90" i="2"/>
  <c r="D92" i="2"/>
  <c r="D151" i="2"/>
  <c r="D32" i="4"/>
  <c r="D29" i="2"/>
  <c r="D174" i="2"/>
  <c r="D71" i="4"/>
  <c r="D120" i="4"/>
  <c r="D172" i="4"/>
  <c r="D96" i="2"/>
  <c r="D14" i="4"/>
  <c r="D111" i="4"/>
  <c r="D145" i="4"/>
  <c r="D135" i="4"/>
  <c r="D2" i="4"/>
  <c r="D35" i="4"/>
  <c r="D114" i="4"/>
  <c r="D101" i="4"/>
  <c r="D146" i="4"/>
  <c r="D70" i="4"/>
  <c r="D116" i="4"/>
  <c r="D62" i="4"/>
  <c r="D69" i="4"/>
  <c r="D175" i="4"/>
  <c r="D177" i="2"/>
  <c r="D45" i="4"/>
  <c r="D26" i="2"/>
  <c r="D130" i="4"/>
  <c r="D28" i="2"/>
  <c r="D156" i="4"/>
  <c r="D178" i="2"/>
  <c r="D84" i="2"/>
  <c r="D89" i="2"/>
  <c r="D135" i="2"/>
  <c r="D131" i="2"/>
  <c r="D164" i="2"/>
  <c r="D99" i="4"/>
  <c r="D141" i="4"/>
  <c r="D57" i="4"/>
  <c r="D105" i="2"/>
  <c r="D127" i="2"/>
  <c r="D80" i="4"/>
  <c r="D165" i="4"/>
  <c r="D173" i="4"/>
  <c r="D105" i="4"/>
  <c r="D66" i="2"/>
  <c r="D169" i="2"/>
  <c r="D97" i="4"/>
  <c r="D55" i="4"/>
  <c r="D50" i="4"/>
  <c r="D53" i="2"/>
  <c r="D162" i="4"/>
  <c r="D85" i="2"/>
  <c r="D123" i="4"/>
  <c r="D47" i="2"/>
  <c r="D79" i="4"/>
  <c r="D157" i="2"/>
  <c r="D147" i="4"/>
  <c r="D29" i="4"/>
  <c r="D95" i="2"/>
  <c r="D57" i="2"/>
  <c r="D10" i="2"/>
  <c r="D103" i="2"/>
  <c r="D8" i="2"/>
  <c r="D154" i="2"/>
  <c r="D109" i="4"/>
  <c r="D155" i="4"/>
  <c r="D127" i="4"/>
  <c r="D93" i="2"/>
  <c r="D125" i="2"/>
  <c r="D118" i="2"/>
  <c r="D86" i="4"/>
  <c r="D176" i="2"/>
  <c r="D45" i="2"/>
  <c r="D73" i="4"/>
  <c r="D169" i="4"/>
  <c r="D88" i="4"/>
  <c r="D81" i="4"/>
  <c r="D61" i="4"/>
  <c r="D134" i="4"/>
  <c r="D31" i="4"/>
  <c r="D6" i="4"/>
  <c r="D40" i="2"/>
  <c r="D167" i="4"/>
  <c r="D110" i="4"/>
  <c r="D73" i="2"/>
  <c r="D106" i="2"/>
  <c r="D17" i="2"/>
  <c r="D178" i="4"/>
  <c r="D52" i="2"/>
  <c r="D4" i="2"/>
  <c r="D32" i="2"/>
  <c r="D52" i="4"/>
  <c r="D111" i="2"/>
  <c r="D152" i="2"/>
  <c r="D83" i="2"/>
  <c r="D143" i="4"/>
  <c r="D86" i="2"/>
  <c r="D10" i="4"/>
  <c r="D158" i="4"/>
  <c r="D94" i="4"/>
  <c r="D133" i="2"/>
  <c r="D108" i="4"/>
  <c r="D137" i="2"/>
  <c r="D23" i="4"/>
  <c r="D33" i="2"/>
  <c r="D33" i="4"/>
  <c r="D128" i="4"/>
  <c r="D149" i="2"/>
  <c r="D117" i="4"/>
  <c r="D61" i="2"/>
  <c r="D38" i="4"/>
  <c r="D76" i="4"/>
  <c r="D163" i="4"/>
  <c r="D154" i="4"/>
  <c r="D163" i="2"/>
  <c r="D23" i="2"/>
  <c r="D136" i="2"/>
  <c r="D30" i="2"/>
  <c r="D71" i="2"/>
  <c r="D75" i="4"/>
  <c r="D70" i="2"/>
  <c r="D54" i="2"/>
  <c r="D132" i="4"/>
  <c r="D148" i="2"/>
  <c r="D162" i="2"/>
  <c r="D80" i="2"/>
  <c r="D20" i="2"/>
  <c r="D123" i="2"/>
  <c r="D74" i="2"/>
  <c r="D24" i="4"/>
  <c r="D47" i="4"/>
  <c r="D140" i="4"/>
  <c r="D139" i="2"/>
  <c r="D59" i="2"/>
  <c r="D122" i="2"/>
  <c r="D142" i="4"/>
  <c r="D102" i="2"/>
  <c r="D117" i="2"/>
  <c r="D5" i="4"/>
  <c r="D144" i="2"/>
  <c r="D63" i="4"/>
  <c r="D64" i="4"/>
  <c r="D159" i="4"/>
  <c r="D177" i="4"/>
  <c r="D77" i="2"/>
  <c r="D9" i="2"/>
  <c r="D166" i="2"/>
  <c r="D72" i="2"/>
  <c r="D64" i="2"/>
  <c r="D151" i="4"/>
  <c r="D39" i="4"/>
  <c r="D180" i="4"/>
  <c r="D168" i="2"/>
  <c r="D174" i="4"/>
  <c r="D6" i="2"/>
  <c r="D107" i="2"/>
  <c r="D43" i="4"/>
  <c r="D153" i="2"/>
  <c r="D94" i="2"/>
  <c r="D98" i="2"/>
  <c r="D115" i="2"/>
  <c r="D68" i="4"/>
  <c r="D128" i="2"/>
  <c r="D26" i="4"/>
  <c r="D44" i="4"/>
  <c r="D7" i="4"/>
  <c r="D55" i="2"/>
  <c r="D82" i="4"/>
  <c r="D172" i="2"/>
  <c r="D14" i="2"/>
  <c r="D20" i="4"/>
  <c r="D4" i="4"/>
  <c r="D24" i="2"/>
  <c r="D113" i="4"/>
  <c r="D3" i="2"/>
  <c r="D112" i="4"/>
  <c r="D139" i="4"/>
  <c r="D16" i="2"/>
  <c r="D15" i="4"/>
  <c r="D130" i="2"/>
  <c r="D76" i="2"/>
  <c r="D109" i="2"/>
  <c r="D37" i="2"/>
  <c r="D119" i="2"/>
  <c r="D34" i="2"/>
  <c r="D145" i="2"/>
  <c r="D160" i="4"/>
  <c r="D91" i="4"/>
  <c r="D79" i="2"/>
  <c r="D138" i="2"/>
  <c r="D58" i="2"/>
  <c r="D165" i="2"/>
  <c r="D102" i="4"/>
  <c r="D133" i="4"/>
  <c r="D56" i="4"/>
  <c r="D89" i="4"/>
  <c r="D101" i="2"/>
  <c r="D67" i="2"/>
  <c r="D46" i="2"/>
  <c r="D118" i="4"/>
  <c r="D7" i="2"/>
  <c r="D48" i="4"/>
  <c r="D146" i="2"/>
  <c r="D93" i="4"/>
  <c r="D147" i="2"/>
  <c r="D129" i="4"/>
  <c r="D170" i="4"/>
  <c r="D19" i="4"/>
  <c r="D11" i="4"/>
  <c r="D21" i="2"/>
  <c r="D171" i="4"/>
  <c r="D92" i="4"/>
  <c r="D180" i="2"/>
  <c r="D83" i="4"/>
  <c r="D22" i="2"/>
  <c r="D100" i="4"/>
  <c r="D100" i="2"/>
  <c r="D12" i="2"/>
  <c r="D36" i="2"/>
  <c r="D38" i="2"/>
  <c r="D144" i="4"/>
  <c r="D85" i="4"/>
  <c r="D58" i="4"/>
  <c r="D41" i="2"/>
  <c r="D107" i="4"/>
  <c r="D122" i="4"/>
  <c r="D13" i="2"/>
  <c r="D175" i="2"/>
  <c r="D170" i="2"/>
  <c r="D49" i="2"/>
  <c r="D150" i="2"/>
  <c r="D2" i="2"/>
  <c r="D173" i="2"/>
  <c r="D42" i="2"/>
  <c r="D124" i="4"/>
  <c r="D164" i="4"/>
  <c r="D13" i="4"/>
  <c r="D106" i="4"/>
  <c r="D143" i="2"/>
  <c r="D134" i="2"/>
  <c r="D160" i="2"/>
  <c r="D114" i="2"/>
  <c r="D25" i="4"/>
  <c r="D81" i="2"/>
  <c r="D110" i="2"/>
  <c r="D167" i="2"/>
  <c r="D121" i="4"/>
  <c r="D140" i="2"/>
  <c r="D116" i="2"/>
  <c r="D119" i="4"/>
  <c r="D166" i="4"/>
  <c r="D36" i="4"/>
  <c r="D19" i="2"/>
  <c r="D148" i="4"/>
  <c r="D104" i="4"/>
  <c r="D126" i="2"/>
  <c r="D149" i="4"/>
  <c r="D41" i="4"/>
  <c r="D113" i="2"/>
  <c r="D50" i="2"/>
  <c r="D60" i="2"/>
  <c r="D34" i="4"/>
  <c r="D60" i="4"/>
  <c r="D49" i="4"/>
  <c r="D87" i="2"/>
  <c r="D115" i="4"/>
  <c r="D30" i="4"/>
  <c r="D150" i="4"/>
  <c r="D11" i="2"/>
  <c r="D98" i="4"/>
  <c r="D179" i="4"/>
  <c r="D56" i="2"/>
  <c r="D21" i="4"/>
  <c r="D42" i="4"/>
  <c r="D136" i="4"/>
  <c r="D48" i="2"/>
  <c r="D28" i="4"/>
  <c r="D8" i="4"/>
  <c r="D82" i="2"/>
  <c r="D157" i="4"/>
  <c r="D99" i="2"/>
  <c r="D53" i="4"/>
  <c r="D84" i="4"/>
  <c r="D37" i="4"/>
  <c r="D141" i="2"/>
  <c r="D12" i="4"/>
  <c r="D5" i="2"/>
  <c r="D16" i="4"/>
  <c r="D161" i="4"/>
  <c r="D138" i="4"/>
  <c r="D108" i="2"/>
  <c r="D31" i="2"/>
  <c r="D153" i="4"/>
  <c r="D72" i="4"/>
  <c r="D95" i="4"/>
  <c r="D126" i="4"/>
  <c r="D59" i="4"/>
  <c r="D77" i="4"/>
  <c r="D43" i="2"/>
  <c r="D91" i="2"/>
  <c r="D112" i="2"/>
  <c r="D68" i="2"/>
  <c r="D132" i="2"/>
  <c r="D44" i="2"/>
  <c r="D39" i="2"/>
  <c r="D168" i="4"/>
  <c r="D62" i="2"/>
  <c r="D137" i="4"/>
  <c r="D65" i="4"/>
  <c r="D179" i="2"/>
  <c r="D103" i="4"/>
  <c r="D97" i="2"/>
  <c r="D22" i="4"/>
  <c r="D161" i="2"/>
  <c r="D88" i="2"/>
  <c r="D156" i="2"/>
  <c r="D25" i="2"/>
  <c r="D142" i="2"/>
  <c r="D51" i="4"/>
  <c r="D66" i="4"/>
  <c r="D176" i="4"/>
  <c r="D17" i="4"/>
  <c r="D125" i="4"/>
  <c r="D78" i="2"/>
  <c r="D67" i="4"/>
  <c r="D54" i="4"/>
  <c r="D120" i="2"/>
  <c r="D9" i="4"/>
  <c r="D74" i="4"/>
  <c r="D159" i="2"/>
  <c r="D171" i="2"/>
  <c r="D104" i="2"/>
  <c r="D15" i="2"/>
  <c r="D129" i="2"/>
  <c r="D27" i="4"/>
  <c r="D75" i="2"/>
  <c r="D158" i="2"/>
  <c r="D35" i="2"/>
  <c r="D152" i="4"/>
  <c r="D51" i="2"/>
  <c r="D46" i="4"/>
  <c r="D18" i="4"/>
  <c r="D18" i="2"/>
  <c r="E5" i="2" l="1"/>
  <c r="F5" i="2" s="1"/>
  <c r="E6" i="2"/>
  <c r="F6" i="2" s="1"/>
  <c r="E129" i="2"/>
  <c r="F129" i="2" s="1"/>
  <c r="E85" i="2"/>
  <c r="F85" i="2" s="1"/>
  <c r="E116" i="2"/>
  <c r="F116" i="2" s="1"/>
  <c r="E65" i="2"/>
  <c r="F65" i="2" s="1"/>
  <c r="E15" i="2"/>
  <c r="F15" i="2" s="1"/>
  <c r="E48" i="2"/>
  <c r="F48" i="2" s="1"/>
  <c r="E32" i="2"/>
  <c r="F32" i="2" s="1"/>
  <c r="E158" i="2"/>
  <c r="F158" i="2" s="1"/>
  <c r="E145" i="2"/>
  <c r="F145" i="2" s="1"/>
  <c r="E73" i="2"/>
  <c r="F73" i="2" s="1"/>
  <c r="E42" i="2"/>
  <c r="F42" i="2" s="1"/>
  <c r="E27" i="2"/>
  <c r="F27" i="2" s="1"/>
  <c r="E161" i="2"/>
  <c r="F161" i="2" s="1"/>
  <c r="E119" i="2"/>
  <c r="F119" i="2" s="1"/>
  <c r="E40" i="2"/>
  <c r="F40" i="2" s="1"/>
  <c r="E107" i="2"/>
  <c r="F107" i="2" s="1"/>
  <c r="E74" i="2"/>
  <c r="F74" i="2" s="1"/>
  <c r="E139" i="4"/>
  <c r="F139" i="4" s="1"/>
  <c r="E136" i="2"/>
  <c r="F136" i="2" s="1"/>
  <c r="E35" i="2"/>
  <c r="F35" i="2" s="1"/>
  <c r="E172" i="2"/>
  <c r="F172" i="2" s="1"/>
  <c r="E25" i="2"/>
  <c r="F25" i="2" s="1"/>
  <c r="E28" i="2"/>
  <c r="F28" i="2" s="1"/>
  <c r="E104" i="2"/>
  <c r="F104" i="2" s="1"/>
  <c r="E8" i="2"/>
  <c r="F8" i="2" s="1"/>
  <c r="E170" i="2"/>
  <c r="F170" i="2" s="1"/>
  <c r="E78" i="2"/>
  <c r="F78" i="2" s="1"/>
  <c r="E114" i="2"/>
  <c r="F114" i="2" s="1"/>
  <c r="E36" i="2"/>
  <c r="F36" i="2" s="1"/>
  <c r="E160" i="2"/>
  <c r="F160" i="2" s="1"/>
  <c r="E175" i="2"/>
  <c r="F175" i="2" s="1"/>
  <c r="E111" i="2"/>
  <c r="F111" i="2" s="1"/>
  <c r="E46" i="2"/>
  <c r="F46" i="2" s="1"/>
  <c r="E33" i="2"/>
  <c r="F33" i="2" s="1"/>
  <c r="E60" i="2"/>
  <c r="F60" i="2" s="1"/>
  <c r="E131" i="2"/>
  <c r="F131" i="2" s="1"/>
  <c r="E163" i="2"/>
  <c r="F163" i="2" s="1"/>
  <c r="E61" i="2"/>
  <c r="F61" i="2" s="1"/>
  <c r="E100" i="2"/>
  <c r="F100" i="2" s="1"/>
  <c r="E127" i="2"/>
  <c r="F127" i="2" s="1"/>
  <c r="E77" i="2"/>
  <c r="F77" i="2" s="1"/>
  <c r="E115" i="2"/>
  <c r="F115" i="2" s="1"/>
  <c r="E72" i="2"/>
  <c r="F72" i="2" s="1"/>
  <c r="E141" i="2"/>
  <c r="F141" i="2" s="1"/>
  <c r="E159" i="2"/>
  <c r="F159" i="2" s="1"/>
  <c r="E103" i="2"/>
  <c r="F103" i="2" s="1"/>
  <c r="E4" i="2"/>
  <c r="F4" i="2" s="1"/>
  <c r="E148" i="2"/>
  <c r="F148" i="2" s="1"/>
  <c r="E134" i="2"/>
  <c r="F134" i="2" s="1"/>
  <c r="E124" i="2"/>
  <c r="F124" i="2" s="1"/>
  <c r="E76" i="2"/>
  <c r="F76" i="2" s="1"/>
  <c r="E47" i="2"/>
  <c r="F47" i="2" s="1"/>
  <c r="E87" i="2"/>
  <c r="F87" i="2" s="1"/>
  <c r="E150" i="2"/>
  <c r="F150" i="2" s="1"/>
  <c r="E130" i="2"/>
  <c r="F130" i="2" s="1"/>
  <c r="E51" i="2"/>
  <c r="F51" i="2" s="1"/>
  <c r="E106" i="2"/>
  <c r="F106" i="2" s="1"/>
  <c r="E151" i="2"/>
  <c r="F151" i="2" s="1"/>
  <c r="E108" i="2"/>
  <c r="F108" i="2" s="1"/>
  <c r="E90" i="2"/>
  <c r="F90" i="2" s="1"/>
  <c r="E17" i="2"/>
  <c r="F17" i="2" s="1"/>
  <c r="E153" i="2"/>
  <c r="F153" i="2" s="1"/>
  <c r="E52" i="2"/>
  <c r="F52" i="2" s="1"/>
  <c r="E168" i="2"/>
  <c r="F168" i="2" s="1"/>
  <c r="E97" i="2"/>
  <c r="F97" i="2" s="1"/>
  <c r="E110" i="2"/>
  <c r="F110" i="2" s="1"/>
  <c r="E2" i="2"/>
  <c r="F2" i="2" s="1"/>
  <c r="E20" i="2"/>
  <c r="F20" i="2" s="1"/>
  <c r="E18" i="2"/>
  <c r="F18" i="2" s="1"/>
  <c r="E102" i="2"/>
  <c r="F102" i="2" s="1"/>
  <c r="E179" i="2"/>
  <c r="F179" i="2" s="1"/>
  <c r="E10" i="2"/>
  <c r="F10" i="2" s="1"/>
  <c r="E133" i="2"/>
  <c r="F133" i="2" s="1"/>
  <c r="E101" i="2"/>
  <c r="F101" i="2" s="1"/>
  <c r="E7" i="2"/>
  <c r="F7" i="2" s="1"/>
  <c r="E152" i="2"/>
  <c r="F152" i="2" s="1"/>
  <c r="E14" i="2"/>
  <c r="F14" i="2" s="1"/>
  <c r="E19" i="2"/>
  <c r="F19" i="2" s="1"/>
  <c r="E132" i="2"/>
  <c r="F132" i="2" s="1"/>
  <c r="E122" i="2"/>
  <c r="F122" i="2" s="1"/>
  <c r="E154" i="2"/>
  <c r="F154" i="2" s="1"/>
  <c r="E137" i="2"/>
  <c r="F137" i="2" s="1"/>
  <c r="E91" i="2"/>
  <c r="F91" i="2" s="1"/>
  <c r="E55" i="2"/>
  <c r="F55" i="2" s="1"/>
  <c r="E144" i="2"/>
  <c r="F144" i="2" s="1"/>
  <c r="E54" i="2"/>
  <c r="F54" i="2" s="1"/>
  <c r="E166" i="2"/>
  <c r="F166" i="2" s="1"/>
  <c r="E173" i="2"/>
  <c r="F173" i="2" s="1"/>
  <c r="E50" i="2"/>
  <c r="F50" i="2" s="1"/>
  <c r="E69" i="2"/>
  <c r="F69" i="2" s="1"/>
  <c r="E167" i="2"/>
  <c r="F167" i="2" s="1"/>
  <c r="E117" i="2"/>
  <c r="F117" i="2" s="1"/>
  <c r="E88" i="2"/>
  <c r="F88" i="2" s="1"/>
  <c r="E57" i="2"/>
  <c r="F57" i="2" s="1"/>
  <c r="E66" i="2"/>
  <c r="F66" i="2" s="1"/>
  <c r="E80" i="2"/>
  <c r="F80" i="2" s="1"/>
  <c r="E77" i="4"/>
  <c r="F77" i="4" s="1"/>
  <c r="E128" i="4"/>
  <c r="F128" i="4" s="1"/>
  <c r="E99" i="4"/>
  <c r="F99" i="4" s="1"/>
  <c r="E149" i="4"/>
  <c r="F149" i="4" s="1"/>
  <c r="E22" i="4"/>
  <c r="F22" i="4" s="1"/>
  <c r="E69" i="4"/>
  <c r="F69" i="4" s="1"/>
  <c r="E2" i="4"/>
  <c r="F2" i="4" s="1"/>
  <c r="E156" i="4"/>
  <c r="F156" i="4" s="1"/>
  <c r="E47" i="4"/>
  <c r="F47" i="4" s="1"/>
  <c r="E74" i="4"/>
  <c r="F74" i="4" s="1"/>
  <c r="E163" i="4"/>
  <c r="F163" i="4" s="1"/>
  <c r="E61" i="4"/>
  <c r="F61" i="4" s="1"/>
  <c r="E144" i="4"/>
  <c r="F144" i="4" s="1"/>
  <c r="E148" i="4"/>
  <c r="F148" i="4" s="1"/>
  <c r="E97" i="4"/>
  <c r="F97" i="4" s="1"/>
  <c r="E110" i="4"/>
  <c r="F110" i="4" s="1"/>
  <c r="E153" i="4"/>
  <c r="F153" i="4" s="1"/>
  <c r="E32" i="4"/>
  <c r="F32" i="4" s="1"/>
  <c r="E175" i="4"/>
  <c r="F175" i="4" s="1"/>
  <c r="E172" i="4"/>
  <c r="F172" i="4" s="1"/>
  <c r="E35" i="4"/>
  <c r="F35" i="4" s="1"/>
  <c r="E64" i="4"/>
  <c r="F64" i="4" s="1"/>
  <c r="E37" i="2"/>
  <c r="F37" i="2" s="1"/>
  <c r="E43" i="2"/>
  <c r="F43" i="2" s="1"/>
  <c r="E118" i="2"/>
  <c r="F118" i="2" s="1"/>
  <c r="E125" i="2"/>
  <c r="F125" i="2" s="1"/>
  <c r="E89" i="2"/>
  <c r="F89" i="2" s="1"/>
  <c r="E162" i="2"/>
  <c r="F162" i="2" s="1"/>
  <c r="E171" i="2"/>
  <c r="F171" i="2" s="1"/>
  <c r="E83" i="2"/>
  <c r="F83" i="2" s="1"/>
  <c r="E123" i="2"/>
  <c r="F123" i="2" s="1"/>
  <c r="E24" i="2"/>
  <c r="F24" i="2" s="1"/>
  <c r="E67" i="2"/>
  <c r="F67" i="2" s="1"/>
  <c r="E82" i="2"/>
  <c r="F82" i="2" s="1"/>
  <c r="E31" i="2"/>
  <c r="F31" i="2" s="1"/>
  <c r="E128" i="2"/>
  <c r="F128" i="2" s="1"/>
  <c r="E63" i="2"/>
  <c r="F63" i="2" s="1"/>
  <c r="E11" i="2"/>
  <c r="F11" i="2" s="1"/>
  <c r="E169" i="2"/>
  <c r="F169" i="2" s="1"/>
  <c r="E64" i="2"/>
  <c r="F64" i="2" s="1"/>
  <c r="E146" i="2"/>
  <c r="F146" i="2" s="1"/>
  <c r="E53" i="2"/>
  <c r="F53" i="2" s="1"/>
  <c r="E29" i="2"/>
  <c r="F29" i="2" s="1"/>
  <c r="E147" i="2"/>
  <c r="F147" i="2" s="1"/>
  <c r="E101" i="4"/>
  <c r="F101" i="4" s="1"/>
  <c r="E49" i="4"/>
  <c r="F49" i="4" s="1"/>
  <c r="E103" i="4"/>
  <c r="F103" i="4" s="1"/>
  <c r="E18" i="4"/>
  <c r="F18" i="4" s="1"/>
  <c r="E158" i="4"/>
  <c r="F158" i="4" s="1"/>
  <c r="E37" i="4"/>
  <c r="F37" i="4" s="1"/>
  <c r="E169" i="4"/>
  <c r="F169" i="4" s="1"/>
  <c r="E7" i="4"/>
  <c r="F7" i="4" s="1"/>
  <c r="E55" i="4"/>
  <c r="F55" i="4" s="1"/>
  <c r="E86" i="4"/>
  <c r="F86" i="4" s="1"/>
  <c r="E27" i="4"/>
  <c r="F27" i="4" s="1"/>
  <c r="E10" i="4"/>
  <c r="F10" i="4" s="1"/>
  <c r="E91" i="4"/>
  <c r="F91" i="4" s="1"/>
  <c r="E79" i="4"/>
  <c r="F79" i="4" s="1"/>
  <c r="E59" i="4"/>
  <c r="F59" i="4" s="1"/>
  <c r="E116" i="4"/>
  <c r="F116" i="4" s="1"/>
  <c r="E114" i="4"/>
  <c r="F114" i="4" s="1"/>
  <c r="E150" i="4"/>
  <c r="F150" i="4" s="1"/>
  <c r="E26" i="4"/>
  <c r="F26" i="4" s="1"/>
  <c r="E88" i="4"/>
  <c r="F88" i="4" s="1"/>
  <c r="E25" i="4"/>
  <c r="F25" i="4" s="1"/>
  <c r="E109" i="4"/>
  <c r="F109" i="4" s="1"/>
  <c r="E81" i="2"/>
  <c r="F81" i="2" s="1"/>
  <c r="E13" i="2"/>
  <c r="F13" i="2" s="1"/>
  <c r="E59" i="2"/>
  <c r="F59" i="2" s="1"/>
  <c r="E92" i="2"/>
  <c r="F92" i="2" s="1"/>
  <c r="E99" i="2"/>
  <c r="F99" i="2" s="1"/>
  <c r="E22" i="2"/>
  <c r="F22" i="2" s="1"/>
  <c r="E155" i="2"/>
  <c r="F155" i="2" s="1"/>
  <c r="E3" i="2"/>
  <c r="F3" i="2" s="1"/>
  <c r="E62" i="2"/>
  <c r="F62" i="2" s="1"/>
  <c r="E109" i="2"/>
  <c r="F109" i="2" s="1"/>
  <c r="E165" i="4"/>
  <c r="F165" i="4" s="1"/>
  <c r="E50" i="4"/>
  <c r="F50" i="4" s="1"/>
  <c r="E52" i="4"/>
  <c r="F52" i="4" s="1"/>
  <c r="E45" i="4"/>
  <c r="F45" i="4" s="1"/>
  <c r="E89" i="4"/>
  <c r="F89" i="4" s="1"/>
  <c r="E92" i="4"/>
  <c r="F92" i="4" s="1"/>
  <c r="E143" i="4"/>
  <c r="F143" i="4" s="1"/>
  <c r="E104" i="4"/>
  <c r="F104" i="4" s="1"/>
  <c r="E176" i="4"/>
  <c r="F176" i="4" s="1"/>
  <c r="E71" i="4"/>
  <c r="F71" i="4" s="1"/>
  <c r="E66" i="4"/>
  <c r="F66" i="4" s="1"/>
  <c r="E174" i="4"/>
  <c r="F174" i="4" s="1"/>
  <c r="E73" i="4"/>
  <c r="F73" i="4" s="1"/>
  <c r="E46" i="4"/>
  <c r="F46" i="4" s="1"/>
  <c r="E142" i="4"/>
  <c r="F142" i="4" s="1"/>
  <c r="E81" i="4"/>
  <c r="F81" i="4" s="1"/>
  <c r="E87" i="4"/>
  <c r="F87" i="4" s="1"/>
  <c r="E42" i="4"/>
  <c r="F42" i="4" s="1"/>
  <c r="E24" i="4"/>
  <c r="F24" i="4" s="1"/>
  <c r="E178" i="4"/>
  <c r="F178" i="4" s="1"/>
  <c r="E90" i="4"/>
  <c r="F90" i="4" s="1"/>
  <c r="E127" i="4"/>
  <c r="F127" i="4" s="1"/>
  <c r="E71" i="2"/>
  <c r="F71" i="2" s="1"/>
  <c r="E120" i="2"/>
  <c r="F120" i="2" s="1"/>
  <c r="E139" i="2"/>
  <c r="F139" i="2" s="1"/>
  <c r="E58" i="2"/>
  <c r="F58" i="2" s="1"/>
  <c r="E98" i="2"/>
  <c r="F98" i="2" s="1"/>
  <c r="E23" i="2"/>
  <c r="F23" i="2" s="1"/>
  <c r="E68" i="2"/>
  <c r="F68" i="2" s="1"/>
  <c r="E121" i="2"/>
  <c r="F121" i="2" s="1"/>
  <c r="E34" i="2"/>
  <c r="F34" i="2" s="1"/>
  <c r="E84" i="2"/>
  <c r="F84" i="2" s="1"/>
  <c r="E134" i="4"/>
  <c r="F134" i="4" s="1"/>
  <c r="E173" i="4"/>
  <c r="F173" i="4" s="1"/>
  <c r="E19" i="4"/>
  <c r="F19" i="4" s="1"/>
  <c r="E111" i="4"/>
  <c r="F111" i="4" s="1"/>
  <c r="E180" i="4"/>
  <c r="F180" i="4" s="1"/>
  <c r="E137" i="4"/>
  <c r="F137" i="4" s="1"/>
  <c r="E76" i="4"/>
  <c r="F76" i="4" s="1"/>
  <c r="E16" i="4"/>
  <c r="F16" i="4" s="1"/>
  <c r="E67" i="4"/>
  <c r="F67" i="4" s="1"/>
  <c r="E177" i="4"/>
  <c r="F177" i="4" s="1"/>
  <c r="E130" i="4"/>
  <c r="F130" i="4" s="1"/>
  <c r="E100" i="4"/>
  <c r="F100" i="4" s="1"/>
  <c r="E132" i="4"/>
  <c r="F132" i="4" s="1"/>
  <c r="E83" i="4"/>
  <c r="F83" i="4" s="1"/>
  <c r="E126" i="4"/>
  <c r="F126" i="4" s="1"/>
  <c r="E38" i="4"/>
  <c r="F38" i="4" s="1"/>
  <c r="E135" i="4"/>
  <c r="F135" i="4" s="1"/>
  <c r="E43" i="4"/>
  <c r="F43" i="4" s="1"/>
  <c r="E17" i="4"/>
  <c r="F17" i="4" s="1"/>
  <c r="E9" i="4"/>
  <c r="F9" i="4" s="1"/>
  <c r="E140" i="4"/>
  <c r="F140" i="4" s="1"/>
  <c r="E31" i="4"/>
  <c r="F31" i="4" s="1"/>
  <c r="E164" i="2"/>
  <c r="F164" i="2" s="1"/>
  <c r="E39" i="2"/>
  <c r="F39" i="2" s="1"/>
  <c r="E96" i="2"/>
  <c r="F96" i="2" s="1"/>
  <c r="E174" i="2"/>
  <c r="F174" i="2" s="1"/>
  <c r="E9" i="2"/>
  <c r="F9" i="2" s="1"/>
  <c r="E38" i="2"/>
  <c r="F38" i="2" s="1"/>
  <c r="E95" i="2"/>
  <c r="F95" i="2" s="1"/>
  <c r="E12" i="2"/>
  <c r="F12" i="2" s="1"/>
  <c r="E30" i="2"/>
  <c r="F30" i="2" s="1"/>
  <c r="E177" i="2"/>
  <c r="F177" i="2" s="1"/>
  <c r="E140" i="2"/>
  <c r="F140" i="2" s="1"/>
  <c r="E84" i="4"/>
  <c r="F84" i="4" s="1"/>
  <c r="E102" i="4"/>
  <c r="F102" i="4" s="1"/>
  <c r="E8" i="4"/>
  <c r="F8" i="4" s="1"/>
  <c r="E113" i="4"/>
  <c r="F113" i="4" s="1"/>
  <c r="E170" i="4"/>
  <c r="F170" i="4" s="1"/>
  <c r="E56" i="4"/>
  <c r="F56" i="4" s="1"/>
  <c r="E13" i="4"/>
  <c r="F13" i="4" s="1"/>
  <c r="E70" i="4"/>
  <c r="F70" i="4" s="1"/>
  <c r="E131" i="4"/>
  <c r="F131" i="4" s="1"/>
  <c r="E62" i="4"/>
  <c r="F62" i="4" s="1"/>
  <c r="E53" i="4"/>
  <c r="F53" i="4" s="1"/>
  <c r="E80" i="4"/>
  <c r="F80" i="4" s="1"/>
  <c r="E72" i="4"/>
  <c r="F72" i="4" s="1"/>
  <c r="E138" i="4"/>
  <c r="F138" i="4" s="1"/>
  <c r="E145" i="4"/>
  <c r="F145" i="4" s="1"/>
  <c r="E30" i="4"/>
  <c r="F30" i="4" s="1"/>
  <c r="E141" i="4"/>
  <c r="F141" i="4" s="1"/>
  <c r="E54" i="4"/>
  <c r="F54" i="4" s="1"/>
  <c r="E3" i="4"/>
  <c r="F3" i="4" s="1"/>
  <c r="E155" i="4"/>
  <c r="F155" i="4" s="1"/>
  <c r="E41" i="4"/>
  <c r="F41" i="4" s="1"/>
  <c r="E162" i="4"/>
  <c r="F162" i="4" s="1"/>
  <c r="E79" i="2"/>
  <c r="F79" i="2" s="1"/>
  <c r="E156" i="2"/>
  <c r="F156" i="2" s="1"/>
  <c r="E26" i="2"/>
  <c r="F26" i="2" s="1"/>
  <c r="E142" i="2"/>
  <c r="F142" i="2" s="1"/>
  <c r="E45" i="2"/>
  <c r="F45" i="2" s="1"/>
  <c r="E56" i="2"/>
  <c r="F56" i="2" s="1"/>
  <c r="E93" i="2"/>
  <c r="F93" i="2" s="1"/>
  <c r="E44" i="2"/>
  <c r="F44" i="2" s="1"/>
  <c r="E143" i="2"/>
  <c r="F143" i="2" s="1"/>
  <c r="E157" i="2"/>
  <c r="F157" i="2" s="1"/>
  <c r="E112" i="4"/>
  <c r="F112" i="4" s="1"/>
  <c r="E60" i="4"/>
  <c r="F60" i="4" s="1"/>
  <c r="E115" i="4"/>
  <c r="F115" i="4" s="1"/>
  <c r="E171" i="4"/>
  <c r="F171" i="4" s="1"/>
  <c r="E152" i="4"/>
  <c r="F152" i="4" s="1"/>
  <c r="E95" i="4"/>
  <c r="F95" i="4" s="1"/>
  <c r="E63" i="4"/>
  <c r="F63" i="4" s="1"/>
  <c r="E117" i="4"/>
  <c r="F117" i="4" s="1"/>
  <c r="E48" i="4"/>
  <c r="F48" i="4" s="1"/>
  <c r="E6" i="4"/>
  <c r="F6" i="4" s="1"/>
  <c r="E28" i="4"/>
  <c r="F28" i="4" s="1"/>
  <c r="E154" i="4"/>
  <c r="F154" i="4" s="1"/>
  <c r="E159" i="4"/>
  <c r="F159" i="4" s="1"/>
  <c r="E108" i="4"/>
  <c r="F108" i="4" s="1"/>
  <c r="E94" i="4"/>
  <c r="F94" i="4" s="1"/>
  <c r="E121" i="4"/>
  <c r="F121" i="4" s="1"/>
  <c r="E179" i="4"/>
  <c r="F179" i="4" s="1"/>
  <c r="E36" i="4"/>
  <c r="F36" i="4" s="1"/>
  <c r="E125" i="4"/>
  <c r="F125" i="4" s="1"/>
  <c r="E147" i="4"/>
  <c r="F147" i="4" s="1"/>
  <c r="E136" i="4"/>
  <c r="F136" i="4" s="1"/>
  <c r="E44" i="4"/>
  <c r="F44" i="4" s="1"/>
  <c r="E65" i="4"/>
  <c r="F65" i="4" s="1"/>
  <c r="E149" i="2"/>
  <c r="F149" i="2" s="1"/>
  <c r="E112" i="2"/>
  <c r="F112" i="2" s="1"/>
  <c r="E126" i="2"/>
  <c r="F126" i="2" s="1"/>
  <c r="E178" i="2"/>
  <c r="F178" i="2" s="1"/>
  <c r="E75" i="2"/>
  <c r="F75" i="2" s="1"/>
  <c r="E176" i="2"/>
  <c r="F176" i="2" s="1"/>
  <c r="E16" i="2"/>
  <c r="F16" i="2" s="1"/>
  <c r="E94" i="2"/>
  <c r="F94" i="2" s="1"/>
  <c r="E21" i="2"/>
  <c r="F21" i="2" s="1"/>
  <c r="E41" i="2"/>
  <c r="F41" i="2" s="1"/>
  <c r="E11" i="4"/>
  <c r="F11" i="4" s="1"/>
  <c r="E57" i="4"/>
  <c r="F57" i="4" s="1"/>
  <c r="E85" i="4"/>
  <c r="F85" i="4" s="1"/>
  <c r="E68" i="4"/>
  <c r="F68" i="4" s="1"/>
  <c r="E133" i="4"/>
  <c r="F133" i="4" s="1"/>
  <c r="E75" i="4"/>
  <c r="F75" i="4" s="1"/>
  <c r="E5" i="4"/>
  <c r="F5" i="4" s="1"/>
  <c r="E93" i="4"/>
  <c r="F93" i="4" s="1"/>
  <c r="E34" i="4"/>
  <c r="F34" i="4" s="1"/>
  <c r="E21" i="4"/>
  <c r="F21" i="4" s="1"/>
  <c r="E15" i="4"/>
  <c r="F15" i="4" s="1"/>
  <c r="E120" i="4"/>
  <c r="F120" i="4" s="1"/>
  <c r="E98" i="4"/>
  <c r="F98" i="4" s="1"/>
  <c r="E106" i="4"/>
  <c r="F106" i="4" s="1"/>
  <c r="E78" i="4"/>
  <c r="F78" i="4" s="1"/>
  <c r="E33" i="4"/>
  <c r="F33" i="4" s="1"/>
  <c r="E161" i="4"/>
  <c r="F161" i="4" s="1"/>
  <c r="E107" i="4"/>
  <c r="F107" i="4" s="1"/>
  <c r="E160" i="4"/>
  <c r="F160" i="4" s="1"/>
  <c r="E58" i="4"/>
  <c r="F58" i="4" s="1"/>
  <c r="E12" i="4"/>
  <c r="F12" i="4" s="1"/>
  <c r="E123" i="4"/>
  <c r="F123" i="4" s="1"/>
  <c r="E40" i="4"/>
  <c r="F40" i="4" s="1"/>
  <c r="E165" i="2"/>
  <c r="F165" i="2" s="1"/>
  <c r="E113" i="2"/>
  <c r="F113" i="2" s="1"/>
  <c r="E105" i="2"/>
  <c r="F105" i="2" s="1"/>
  <c r="E138" i="2"/>
  <c r="F138" i="2" s="1"/>
  <c r="E49" i="2"/>
  <c r="F49" i="2" s="1"/>
  <c r="E180" i="2"/>
  <c r="F180" i="2" s="1"/>
  <c r="E86" i="2"/>
  <c r="F86" i="2" s="1"/>
  <c r="E135" i="2"/>
  <c r="F135" i="2" s="1"/>
  <c r="E70" i="2"/>
  <c r="F70" i="2" s="1"/>
  <c r="E168" i="4"/>
  <c r="F168" i="4" s="1"/>
  <c r="E151" i="4"/>
  <c r="F151" i="4" s="1"/>
  <c r="E167" i="4"/>
  <c r="F167" i="4" s="1"/>
  <c r="E122" i="4"/>
  <c r="F122" i="4" s="1"/>
  <c r="E129" i="4"/>
  <c r="F129" i="4" s="1"/>
  <c r="E105" i="4"/>
  <c r="F105" i="4" s="1"/>
  <c r="E146" i="4"/>
  <c r="F146" i="4" s="1"/>
  <c r="E14" i="4"/>
  <c r="F14" i="4" s="1"/>
  <c r="E23" i="4"/>
  <c r="F23" i="4" s="1"/>
  <c r="E124" i="4"/>
  <c r="F124" i="4" s="1"/>
  <c r="E118" i="4"/>
  <c r="F118" i="4" s="1"/>
  <c r="E4" i="4"/>
  <c r="F4" i="4" s="1"/>
  <c r="E29" i="4"/>
  <c r="F29" i="4" s="1"/>
  <c r="E51" i="4"/>
  <c r="F51" i="4" s="1"/>
  <c r="E39" i="4"/>
  <c r="F39" i="4" s="1"/>
  <c r="E157" i="4"/>
  <c r="F157" i="4" s="1"/>
  <c r="E96" i="4"/>
  <c r="F96" i="4" s="1"/>
  <c r="E164" i="4"/>
  <c r="F164" i="4" s="1"/>
  <c r="E20" i="4"/>
  <c r="F20" i="4" s="1"/>
  <c r="E82" i="4"/>
  <c r="F82" i="4" s="1"/>
  <c r="E119" i="4"/>
  <c r="F119" i="4" s="1"/>
  <c r="E166" i="4"/>
  <c r="F166" i="4" s="1"/>
  <c r="H2" i="2" l="1"/>
  <c r="H2" i="4"/>
</calcChain>
</file>

<file path=xl/sharedStrings.xml><?xml version="1.0" encoding="utf-8"?>
<sst xmlns="http://schemas.openxmlformats.org/spreadsheetml/2006/main" count="490" uniqueCount="268">
  <si>
    <t>job_date</t>
  </si>
  <si>
    <t>project</t>
  </si>
  <si>
    <t>activitytype</t>
  </si>
  <si>
    <t>phase</t>
  </si>
  <si>
    <t>role</t>
  </si>
  <si>
    <t>hour</t>
  </si>
  <si>
    <t>minute</t>
  </si>
  <si>
    <t>description</t>
  </si>
  <si>
    <t>3) Requirement Analysis</t>
  </si>
  <si>
    <t>Other</t>
  </si>
  <si>
    <t>1599 - MA</t>
  </si>
  <si>
    <t>1599 CSR</t>
  </si>
  <si>
    <t>1599 SCM CSR</t>
  </si>
  <si>
    <t>191 Call back (Presales)</t>
  </si>
  <si>
    <t>191 CSR</t>
  </si>
  <si>
    <t>Aionex (Presale)</t>
  </si>
  <si>
    <t>AP Honda</t>
  </si>
  <si>
    <t>ASK</t>
  </si>
  <si>
    <t>Assetwise</t>
  </si>
  <si>
    <t>BAAC - MA</t>
  </si>
  <si>
    <t>BAAC Fully OS  (Presales)</t>
  </si>
  <si>
    <t xml:space="preserve">Bangchak  </t>
  </si>
  <si>
    <t>BHQ</t>
  </si>
  <si>
    <t>BPH โรงพยาบาลกรุงเทพ พัทยา  (Presales)</t>
  </si>
  <si>
    <t>BSH - Fully OS</t>
  </si>
  <si>
    <t>Cardx / CSR (Payroll service)</t>
  </si>
  <si>
    <t>Center</t>
  </si>
  <si>
    <t>CHPP (บจ.ผลิตไฟฟ้าและพลังงานร่วม)</t>
  </si>
  <si>
    <t>Chubb</t>
  </si>
  <si>
    <t>CM - OTO F.22</t>
  </si>
  <si>
    <t>Cyber Security (Presale)</t>
  </si>
  <si>
    <t>DCP (Presales)</t>
  </si>
  <si>
    <t>DOT - Fully OS</t>
  </si>
  <si>
    <t>DOT e-Xam - Turnkey</t>
  </si>
  <si>
    <t>DTAC Sunday</t>
  </si>
  <si>
    <t xml:space="preserve">DTAC Sunday / Fully OS </t>
  </si>
  <si>
    <t xml:space="preserve">Encom Sharge (Presales) </t>
  </si>
  <si>
    <t>EVME FullyOS</t>
  </si>
  <si>
    <t>EVme Plus (Presale)</t>
  </si>
  <si>
    <t>Exxon - Fully OS</t>
  </si>
  <si>
    <t>Exxon Fraud - Fully OS</t>
  </si>
  <si>
    <t>G.M Tour</t>
  </si>
  <si>
    <t>Generali</t>
  </si>
  <si>
    <t>Generali Transfer Call</t>
  </si>
  <si>
    <t>GHB IVR Survey - Turnkey</t>
  </si>
  <si>
    <t>GHB MA-upgrade - MA</t>
  </si>
  <si>
    <t>Grab Taxi (Presale)</t>
  </si>
  <si>
    <t>GSB Data entry</t>
  </si>
  <si>
    <t xml:space="preserve">GSB Data Entry FO </t>
  </si>
  <si>
    <t>GSB OB Call back - Fully OS</t>
  </si>
  <si>
    <t>GT Automated IVR - Turnkey</t>
  </si>
  <si>
    <t>GT CCRU&amp;nbsp;(Presales)</t>
  </si>
  <si>
    <t xml:space="preserve">GT CFC IVR  </t>
  </si>
  <si>
    <t>GT Customize IVR</t>
  </si>
  <si>
    <t>Haier - Fully OS</t>
  </si>
  <si>
    <t>Happy Shopping (GMM O) (Presales)</t>
  </si>
  <si>
    <t>Happy Shopping (Helpdesk)</t>
  </si>
  <si>
    <t>Happy Shopping (IT Management) (Presales)</t>
  </si>
  <si>
    <t>Happy Shopping (Mediviss) (Presales)</t>
  </si>
  <si>
    <t>Happy Shopping (Tele IB Selling) (Presales)</t>
  </si>
  <si>
    <t>Happy Shopping (True Shopping) (Presales)</t>
  </si>
  <si>
    <t>Happy Shopping - MA Service</t>
  </si>
  <si>
    <t>Happy Shopping - Payroll Service</t>
  </si>
  <si>
    <t>Happy Shopping Facility</t>
  </si>
  <si>
    <t>Health Plaza</t>
  </si>
  <si>
    <t>Hitachi</t>
  </si>
  <si>
    <t xml:space="preserve">Honda </t>
  </si>
  <si>
    <t>Honda Call to line</t>
  </si>
  <si>
    <t xml:space="preserve">Honda web admin </t>
  </si>
  <si>
    <t>HPS IT Management service   (OTP)</t>
  </si>
  <si>
    <t>HRR</t>
  </si>
  <si>
    <t>HRR-CRM (Internal)</t>
  </si>
  <si>
    <t>I Bank - CSR</t>
  </si>
  <si>
    <t>ISS - Siam Paragon</t>
  </si>
  <si>
    <t>ISS - Siam รพ.กรุงเทพ พัทยา</t>
  </si>
  <si>
    <t>Karat Enterprise</t>
  </si>
  <si>
    <t>LPP</t>
  </si>
  <si>
    <t>M water Chatbot</t>
  </si>
  <si>
    <t>M water Facebook Chatbot</t>
  </si>
  <si>
    <t>M water Line Notification / Type of service TK</t>
  </si>
  <si>
    <t xml:space="preserve">M water web App MA / Type of service MA </t>
  </si>
  <si>
    <t>MEA - CSR</t>
  </si>
  <si>
    <t>MKY</t>
  </si>
  <si>
    <t>Nissan</t>
  </si>
  <si>
    <t>Nissan fleed - Fully OS</t>
  </si>
  <si>
    <t>Nissan Takara</t>
  </si>
  <si>
    <t>Nok Air (Fully OS)</t>
  </si>
  <si>
    <t>NT (1177/1477)</t>
  </si>
  <si>
    <t>NT 18888 (CSR)</t>
  </si>
  <si>
    <t>NT CSR</t>
  </si>
  <si>
    <t>OPPO / Type Of Servie Fully OS</t>
  </si>
  <si>
    <t>Pace Enterprise / Presale</t>
  </si>
  <si>
    <t>Pepsi Cooler AI</t>
  </si>
  <si>
    <t xml:space="preserve">Pepsi Cooler App CR Ph.2 / Type of service  TK </t>
  </si>
  <si>
    <t>Pepsi Cooler Fanclub</t>
  </si>
  <si>
    <t>Pepsi Cooler Montoring</t>
  </si>
  <si>
    <t>Pepsi CSR Asset Checking or Pepsi CSR</t>
  </si>
  <si>
    <t>Pepsi EWO - MA</t>
  </si>
  <si>
    <t>Pepsi Fanclub Ph.1</t>
  </si>
  <si>
    <t>Pepsi Fanclub Ph.2</t>
  </si>
  <si>
    <t>Pepsi Fanclub Ph.3 (OTP)</t>
  </si>
  <si>
    <t xml:space="preserve">Pepsi Fanclub PH4 (Turnkey) </t>
  </si>
  <si>
    <t>Pepsi Fanclub Redeem (Presales)</t>
  </si>
  <si>
    <t>Pepsi food snack</t>
  </si>
  <si>
    <t>Pepsi IB - Fully OS</t>
  </si>
  <si>
    <t>Pepsi MEM Mobile App - MA</t>
  </si>
  <si>
    <t>PG</t>
  </si>
  <si>
    <t>Power buy  (Pre sale)</t>
  </si>
  <si>
    <t>Pruksa</t>
  </si>
  <si>
    <t>PTG</t>
  </si>
  <si>
    <t>PTT Blue Card</t>
  </si>
  <si>
    <t>PTT Debenture</t>
  </si>
  <si>
    <t>PWA</t>
  </si>
  <si>
    <t>PWA - CSR</t>
  </si>
  <si>
    <t>Qhouse - Fully OS</t>
  </si>
  <si>
    <t xml:space="preserve">RAAS PAL </t>
  </si>
  <si>
    <t>RAAS PAL Client Sat</t>
  </si>
  <si>
    <t>RAAS PAL Internal Sat</t>
  </si>
  <si>
    <t>Robinhood</t>
  </si>
  <si>
    <t>RPA New Workflow</t>
  </si>
  <si>
    <t>SCS</t>
  </si>
  <si>
    <t>SEG</t>
  </si>
  <si>
    <t>Senitizer</t>
  </si>
  <si>
    <t>Shell CSR</t>
  </si>
  <si>
    <t>Shell Go Plus</t>
  </si>
  <si>
    <t>Singha</t>
  </si>
  <si>
    <t>Sodexo(หุ่นยนต์ M50 1 ตัว)</t>
  </si>
  <si>
    <t>SPBT EWO/EMO (Ph.2)</t>
  </si>
  <si>
    <t>Spriklle</t>
  </si>
  <si>
    <t>Sprinkle Mobile APP</t>
  </si>
  <si>
    <t>SRT 4 สถานี</t>
  </si>
  <si>
    <t>SRT Cyber security&amp;nbsp;(Turnkey)</t>
  </si>
  <si>
    <t>SRT Express - Fully OS</t>
  </si>
  <si>
    <t>SRT Ground Staff - CSR</t>
  </si>
  <si>
    <t>SRT Intranet - Turnkey</t>
  </si>
  <si>
    <t>SRT Intranet Ph.2 (Presales)</t>
  </si>
  <si>
    <t>SRT PCM Ph.2 - Turnkey</t>
  </si>
  <si>
    <t xml:space="preserve">SRT PCM Ph.3 (TK) </t>
  </si>
  <si>
    <t>SRT PCM Ph3 Presale</t>
  </si>
  <si>
    <t>SRT Phase 4 - Fully OS</t>
  </si>
  <si>
    <t>SRT กระดาษ</t>
  </si>
  <si>
    <t>SRT เคาท์เตอร์ - CSR</t>
  </si>
  <si>
    <t>Starbucks</t>
  </si>
  <si>
    <t>Supalai</t>
  </si>
  <si>
    <t>SWP - OTO F.26,27</t>
  </si>
  <si>
    <t>TAA</t>
  </si>
  <si>
    <t>Tesco GSH</t>
  </si>
  <si>
    <t>Tesco Lotus - Fully OS</t>
  </si>
  <si>
    <t>Test / Pre Sale</t>
  </si>
  <si>
    <t>Thai orix</t>
  </si>
  <si>
    <t>Thai Orix  /  Fully OS</t>
  </si>
  <si>
    <t>Thaibev</t>
  </si>
  <si>
    <t>THB (Thonburi Bumrungmaung) (Fully OS)</t>
  </si>
  <si>
    <t>The Parkland Charan Pinklao</t>
  </si>
  <si>
    <t>The parkland phetkasem 56</t>
  </si>
  <si>
    <t>THPost (ไปรษณีย์ไทย จำกัด)   (Presales)</t>
  </si>
  <si>
    <t>TIL (Presale)</t>
  </si>
  <si>
    <t>TMC UOB</t>
  </si>
  <si>
    <t>TPC (Presales)</t>
  </si>
  <si>
    <t>True Shopping</t>
  </si>
  <si>
    <t>TSM - Fully OS</t>
  </si>
  <si>
    <t>TU Barrier gate Sensor</t>
  </si>
  <si>
    <t>TU CCTV / TK</t>
  </si>
  <si>
    <t>TU Dome สะพานลอย</t>
  </si>
  <si>
    <t>TU MA</t>
  </si>
  <si>
    <t xml:space="preserve">TU RPA </t>
  </si>
  <si>
    <t>TU RPA - MA</t>
  </si>
  <si>
    <t>TU Safe Zone 2(5Project)</t>
  </si>
  <si>
    <t>TU Safe Zone 2024</t>
  </si>
  <si>
    <t>TU West gate</t>
  </si>
  <si>
    <t>TU Zone A MA</t>
  </si>
  <si>
    <t>TU ลำปาง (Ph.2)</t>
  </si>
  <si>
    <t>TU ลำปาง / Type of service Turnkey</t>
  </si>
  <si>
    <t xml:space="preserve">Win DCS   (Transfer from OTO to OTP)  </t>
  </si>
  <si>
    <t>Win DCS MA</t>
  </si>
  <si>
    <t>Win LMS (Presale)</t>
  </si>
  <si>
    <t>Xspring (Presale)</t>
  </si>
  <si>
    <t>กยศ Chat bot - MA</t>
  </si>
  <si>
    <t>กรมขนส่ง  DLT Consult    (Presale)</t>
  </si>
  <si>
    <t>กรมอนามัย / FullyOS</t>
  </si>
  <si>
    <t xml:space="preserve">บริษัท สมาร์ทเทค มอเตอร์ จำกัด (Presale) </t>
  </si>
  <si>
    <t>ปริญญ์รุ้ง  เรสซิเด้นซ์</t>
  </si>
  <si>
    <t>พอช ลอนดรี้ (Presale)</t>
  </si>
  <si>
    <t>มหาวิทยาลัยธรรมศาสตร์</t>
  </si>
  <si>
    <t>มหาวิทยาลัยธรรมศาสตร์ (หุ่นยนต์ M50 1 ตัว)</t>
  </si>
  <si>
    <t>รพ.บีเอ็นเอช (BNH)</t>
  </si>
  <si>
    <t>สถาบันการแพทย์จักรีนฤบดินทร์ (CNMI)</t>
  </si>
  <si>
    <t>สรพ OTP</t>
  </si>
  <si>
    <t>Not specified</t>
  </si>
  <si>
    <t>Assign and allocate staff</t>
  </si>
  <si>
    <t>Back Up Database</t>
  </si>
  <si>
    <t>Brief scope / Assign</t>
  </si>
  <si>
    <t>Client Meeting</t>
  </si>
  <si>
    <t>Corrective Maintanance</t>
  </si>
  <si>
    <t>CRM Customization</t>
  </si>
  <si>
    <t>Database Design</t>
  </si>
  <si>
    <t>Database Tunning</t>
  </si>
  <si>
    <t>Design Template Report</t>
  </si>
  <si>
    <t>Documentation</t>
  </si>
  <si>
    <t>Export Data</t>
  </si>
  <si>
    <t>External meeting</t>
  </si>
  <si>
    <t>Follow up requirement</t>
  </si>
  <si>
    <t>Follow up task</t>
  </si>
  <si>
    <t>Gathering Requirement</t>
  </si>
  <si>
    <t>Get Requirements</t>
  </si>
  <si>
    <t>Helpdesk Support</t>
  </si>
  <si>
    <t>Import Data</t>
  </si>
  <si>
    <t>Internal Meeting</t>
  </si>
  <si>
    <t>IVR Call Flow Integration</t>
  </si>
  <si>
    <t>IVR Call Flow Modify (Error Correction)</t>
  </si>
  <si>
    <t>IVR Call Flow Testing</t>
  </si>
  <si>
    <t>Kick off - Project</t>
  </si>
  <si>
    <t>Kick Off Meeting</t>
  </si>
  <si>
    <t>Knowleadge Preparation</t>
  </si>
  <si>
    <t>Maintenance</t>
  </si>
  <si>
    <t>Meeting</t>
  </si>
  <si>
    <t>Presentation</t>
  </si>
  <si>
    <t>Preventive Maintenance</t>
  </si>
  <si>
    <t>Problem Support</t>
  </si>
  <si>
    <t>Report Customization</t>
  </si>
  <si>
    <t>Requirement Analysis</t>
  </si>
  <si>
    <t>Restore Database</t>
  </si>
  <si>
    <t>Script Preparation</t>
  </si>
  <si>
    <t>Survey site</t>
  </si>
  <si>
    <t>System Installation</t>
  </si>
  <si>
    <t>System Integration</t>
  </si>
  <si>
    <t>System Support</t>
  </si>
  <si>
    <t xml:space="preserve">Team Meeting </t>
  </si>
  <si>
    <t>Team weekly meeting</t>
  </si>
  <si>
    <t>Training</t>
  </si>
  <si>
    <t>Travelling</t>
  </si>
  <si>
    <t>Trigger / Procedure</t>
  </si>
  <si>
    <t>UAT</t>
  </si>
  <si>
    <t>UAT Support</t>
  </si>
  <si>
    <t>Clean up &amp; Analyzied Data</t>
  </si>
  <si>
    <t>Estimation project &amp; Estimate Cost sheet</t>
  </si>
  <si>
    <t>Generate Database &amp; Initialized Data</t>
  </si>
  <si>
    <t>Manual &amp; Doucument Preparation</t>
  </si>
  <si>
    <t xml:space="preserve">                                                              </t>
  </si>
  <si>
    <t>1) Project Planning</t>
  </si>
  <si>
    <t>2) Project Monitoring and Control</t>
  </si>
  <si>
    <t>4) Software Design</t>
  </si>
  <si>
    <t>5) Development and Integration</t>
  </si>
  <si>
    <t>6) Unit Testing</t>
  </si>
  <si>
    <t>7) Module/Integration Testing</t>
  </si>
  <si>
    <t>8) System Testing</t>
  </si>
  <si>
    <t>9) Acceptance Testing</t>
  </si>
  <si>
    <t>10) Installation, Delivery and Installation</t>
  </si>
  <si>
    <t>11) Post Production Support and Maintenance</t>
  </si>
  <si>
    <t>12) Project Closure</t>
  </si>
  <si>
    <t>Admin</t>
  </si>
  <si>
    <t>Change Manager</t>
  </si>
  <si>
    <t>Configuration Manager(Project)</t>
  </si>
  <si>
    <t>Data Entry &amp;amp;Documents</t>
  </si>
  <si>
    <t>DBA</t>
  </si>
  <si>
    <t>Others</t>
  </si>
  <si>
    <t>PQA (Process)</t>
  </si>
  <si>
    <t>PQA (Product)</t>
  </si>
  <si>
    <t>Presale</t>
  </si>
  <si>
    <t>Programmer</t>
  </si>
  <si>
    <t>IsFound</t>
  </si>
  <si>
    <t>GetRowNum</t>
  </si>
  <si>
    <t>Rank</t>
  </si>
  <si>
    <t>Rearrange</t>
  </si>
  <si>
    <t>Count</t>
  </si>
  <si>
    <t>Result</t>
  </si>
  <si>
    <t>center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</si>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</sst>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b/>
      <sz val="11"/>
      <color theme="0"/>
      <name val="Tahoma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0" fillId="3" borderId="0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3" borderId="8" xfId="0" applyNumberFormat="1" applyFill="1" applyBorder="1" applyAlignment="1">
      <alignment horizontal="center"/>
    </xf>
    <xf numFmtId="14" fontId="0" fillId="3" borderId="10" xfId="0" applyNumberFormat="1" applyFill="1" applyBorder="1" applyAlignment="1">
      <alignment horizontal="center"/>
    </xf>
    <xf numFmtId="0" fontId="1" fillId="0" borderId="13" xfId="0" applyFont="1" applyBorder="1" applyAlignment="1">
      <alignment horizontal="center" vertical="top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ahoma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ahoma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B_Project" displayName="TB_Project" ref="A1:F180" totalsRowShown="0" headerRowDxfId="11">
  <autoFilter ref="A1:F180"/>
  <tableColumns count="6">
    <tableColumn id="1" name="Project"/>
    <tableColumn id="2" name="IsFound" dataDxfId="10">
      <calculatedColumnFormula>ISNUMBER(SEARCH(CELL("contents"),TB_Project[Project]))</calculatedColumnFormula>
    </tableColumn>
    <tableColumn id="7" name="GetRowNum" dataDxfId="9">
      <calculatedColumnFormula>IF(TB_Project[IsFound],ROW(TB_Project[[#This Row],[Project]]),"")</calculatedColumnFormula>
    </tableColumn>
    <tableColumn id="8" name="Rank" dataDxfId="8">
      <calculatedColumnFormula>_xlfn.RANK.EQ(TB_Project[[#This Row],[GetRowNum]],TB_Project[GetRowNum],1)</calculatedColumnFormula>
    </tableColumn>
    <tableColumn id="9" name="Rearrange" dataDxfId="7">
      <calculatedColumnFormula>INDEX(TB_Project[Project],MATCH(ROW(TB_Project[[#This Row],[Project]])-1,TB_Project[Rank],0))</calculatedColumnFormula>
    </tableColumn>
    <tableColumn id="10" name="Count" dataDxfId="6">
      <calculatedColumnFormula>--NOT(ISERROR(TB_Project[[#This Row],[Rearrange]]))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_Project" displayName="Table_Project" ref="A1:F180" totalsRowShown="0" headerRowDxfId="5">
  <autoFilter ref="A1:F180"/>
  <tableColumns count="6">
    <tableColumn id="1" name="Project"/>
    <tableColumn id="2" name="IsFound" dataDxfId="4">
      <calculatedColumnFormula>ISNUMBER(SEARCH(CELL("contents"),Table_Project[Project]))</calculatedColumnFormula>
    </tableColumn>
    <tableColumn id="3" name="GetRowNum" dataDxfId="3">
      <calculatedColumnFormula>IF(Table_Project[IsFound],ROW(Table_Project[[#This Row],[Project]]),"")</calculatedColumnFormula>
    </tableColumn>
    <tableColumn id="4" name="Rank" dataDxfId="2">
      <calculatedColumnFormula>_xlfn.RANK.EQ(Table_Project[[#This Row],[GetRowNum]],Table_Project[GetRowNum],1)</calculatedColumnFormula>
    </tableColumn>
    <tableColumn id="5" name="Rearrange" dataDxfId="1">
      <calculatedColumnFormula>INDEX(Table_Project[Project],MATCH(ROW(Table_Project[[#This Row],[Project]])-1,Table_Project[Rank],0))</calculatedColumnFormula>
    </tableColumn>
    <tableColumn id="6" name="Count" dataDxfId="0">
      <calculatedColumnFormula>--NOT(ISERROR(Table_Project[[#This Row],[Rearrange]]))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Normal="100" workbookViewId="0">
      <selection activeCell="C6" sqref="C6"/>
    </sheetView>
  </sheetViews>
  <sheetFormatPr defaultRowHeight="14.25" x14ac:dyDescent="0.2"/>
  <cols>
    <col min="1" max="1" width="20.75" style="16" customWidth="1"/>
    <col min="2" max="2" width="20.75" customWidth="1"/>
    <col min="3" max="3" width="20" customWidth="1"/>
    <col min="4" max="4" width="29.375" customWidth="1"/>
    <col min="5" max="5" width="22.25" customWidth="1"/>
    <col min="6" max="7" width="17" style="16" customWidth="1"/>
    <col min="8" max="8" width="40.625" customWidth="1"/>
  </cols>
  <sheetData>
    <row r="1" spans="1:8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x14ac:dyDescent="0.2">
      <c r="A2" s="17">
        <v>45566</v>
      </c>
      <c r="B2" s="10"/>
      <c r="C2" s="10" t="s">
        <v>9</v>
      </c>
      <c r="D2" s="10"/>
      <c r="E2" s="10"/>
      <c r="F2" s="14">
        <v>0</v>
      </c>
      <c r="G2" s="14">
        <v>0</v>
      </c>
      <c r="H2" s="11"/>
    </row>
    <row r="3" spans="1:8" x14ac:dyDescent="0.2">
      <c r="A3" s="17">
        <v>45567</v>
      </c>
      <c r="B3" s="10"/>
      <c r="C3" s="10" t="s">
        <v>9</v>
      </c>
      <c r="D3" s="10"/>
      <c r="E3" s="10"/>
      <c r="F3" s="14">
        <v>0</v>
      </c>
      <c r="G3" s="14">
        <v>0</v>
      </c>
      <c r="H3" s="11"/>
    </row>
    <row r="4" spans="1:8" x14ac:dyDescent="0.2">
      <c r="A4" s="17">
        <v>45568</v>
      </c>
      <c r="B4" s="10"/>
      <c r="C4" s="10" t="s">
        <v>9</v>
      </c>
      <c r="D4" s="10"/>
      <c r="E4" s="10"/>
      <c r="F4" s="14">
        <v>0</v>
      </c>
      <c r="G4" s="14">
        <v>0</v>
      </c>
      <c r="H4" s="11"/>
    </row>
    <row r="5" spans="1:8" x14ac:dyDescent="0.2">
      <c r="A5" s="17">
        <v>45569</v>
      </c>
      <c r="B5" s="10"/>
      <c r="C5" s="10" t="s">
        <v>9</v>
      </c>
      <c r="D5" s="10"/>
      <c r="E5" s="10"/>
      <c r="F5" s="14">
        <v>0</v>
      </c>
      <c r="G5" s="14">
        <v>0</v>
      </c>
      <c r="H5" s="11"/>
    </row>
    <row r="6" spans="1:8" x14ac:dyDescent="0.2">
      <c r="A6" s="17">
        <v>45570</v>
      </c>
      <c r="B6" s="10"/>
      <c r="C6" s="10" t="s">
        <v>9</v>
      </c>
      <c r="D6" s="10"/>
      <c r="E6" s="10"/>
      <c r="F6" s="14">
        <v>0</v>
      </c>
      <c r="G6" s="14">
        <v>0</v>
      </c>
      <c r="H6" s="11"/>
    </row>
    <row r="7" spans="1:8" x14ac:dyDescent="0.2">
      <c r="A7" s="17">
        <v>45571</v>
      </c>
      <c r="B7" s="10"/>
      <c r="C7" s="10" t="s">
        <v>9</v>
      </c>
      <c r="D7" s="10"/>
      <c r="E7" s="10"/>
      <c r="F7" s="14">
        <v>0</v>
      </c>
      <c r="G7" s="14">
        <v>0</v>
      </c>
      <c r="H7" s="11"/>
    </row>
    <row r="8" spans="1:8" x14ac:dyDescent="0.2">
      <c r="A8" s="17">
        <v>45572</v>
      </c>
      <c r="B8" s="10"/>
      <c r="C8" s="10" t="s">
        <v>9</v>
      </c>
      <c r="D8" s="10"/>
      <c r="E8" s="10"/>
      <c r="F8" s="14">
        <v>0</v>
      </c>
      <c r="G8" s="14">
        <v>0</v>
      </c>
      <c r="H8" s="11"/>
    </row>
    <row r="9" spans="1:8" x14ac:dyDescent="0.2">
      <c r="A9" s="17">
        <v>45573</v>
      </c>
      <c r="B9" s="10"/>
      <c r="C9" s="10" t="s">
        <v>9</v>
      </c>
      <c r="D9" s="10"/>
      <c r="E9" s="10"/>
      <c r="F9" s="14">
        <v>0</v>
      </c>
      <c r="G9" s="14">
        <v>0</v>
      </c>
      <c r="H9" s="11"/>
    </row>
    <row r="10" spans="1:8" x14ac:dyDescent="0.2">
      <c r="A10" s="17">
        <v>45574</v>
      </c>
      <c r="B10" s="10"/>
      <c r="C10" s="10" t="s">
        <v>9</v>
      </c>
      <c r="D10" s="10"/>
      <c r="E10" s="10"/>
      <c r="F10" s="14">
        <v>0</v>
      </c>
      <c r="G10" s="14">
        <v>0</v>
      </c>
      <c r="H10" s="11"/>
    </row>
    <row r="11" spans="1:8" x14ac:dyDescent="0.2">
      <c r="A11" s="17">
        <v>45575</v>
      </c>
      <c r="B11" s="10"/>
      <c r="C11" s="10" t="s">
        <v>9</v>
      </c>
      <c r="D11" s="10"/>
      <c r="E11" s="10"/>
      <c r="F11" s="14">
        <v>0</v>
      </c>
      <c r="G11" s="14">
        <v>0</v>
      </c>
      <c r="H11" s="11"/>
    </row>
    <row r="12" spans="1:8" x14ac:dyDescent="0.2">
      <c r="A12" s="17">
        <v>45576</v>
      </c>
      <c r="B12" s="10"/>
      <c r="C12" s="10" t="s">
        <v>9</v>
      </c>
      <c r="D12" s="10"/>
      <c r="E12" s="10"/>
      <c r="F12" s="14">
        <v>0</v>
      </c>
      <c r="G12" s="14">
        <v>0</v>
      </c>
      <c r="H12" s="11"/>
    </row>
    <row r="13" spans="1:8" x14ac:dyDescent="0.2">
      <c r="A13" s="17">
        <v>45577</v>
      </c>
      <c r="B13" s="10"/>
      <c r="C13" s="10" t="s">
        <v>9</v>
      </c>
      <c r="D13" s="10"/>
      <c r="E13" s="10"/>
      <c r="F13" s="14">
        <v>0</v>
      </c>
      <c r="G13" s="14">
        <v>0</v>
      </c>
      <c r="H13" s="11"/>
    </row>
    <row r="14" spans="1:8" x14ac:dyDescent="0.2">
      <c r="A14" s="17">
        <v>45578</v>
      </c>
      <c r="B14" s="10"/>
      <c r="C14" s="10" t="s">
        <v>9</v>
      </c>
      <c r="D14" s="10"/>
      <c r="E14" s="10"/>
      <c r="F14" s="14">
        <v>0</v>
      </c>
      <c r="G14" s="14">
        <v>0</v>
      </c>
      <c r="H14" s="11"/>
    </row>
    <row r="15" spans="1:8" x14ac:dyDescent="0.2">
      <c r="A15" s="17">
        <v>45579</v>
      </c>
      <c r="B15" s="10"/>
      <c r="C15" s="10" t="s">
        <v>9</v>
      </c>
      <c r="D15" s="10"/>
      <c r="E15" s="10"/>
      <c r="F15" s="14">
        <v>0</v>
      </c>
      <c r="G15" s="14">
        <v>0</v>
      </c>
      <c r="H15" s="11"/>
    </row>
    <row r="16" spans="1:8" x14ac:dyDescent="0.2">
      <c r="A16" s="17">
        <v>45580</v>
      </c>
      <c r="B16" s="10"/>
      <c r="C16" s="10" t="s">
        <v>9</v>
      </c>
      <c r="D16" s="10"/>
      <c r="E16" s="10"/>
      <c r="F16" s="14">
        <v>0</v>
      </c>
      <c r="G16" s="14">
        <v>0</v>
      </c>
      <c r="H16" s="11"/>
    </row>
    <row r="17" spans="1:8" x14ac:dyDescent="0.2">
      <c r="A17" s="17">
        <v>45581</v>
      </c>
      <c r="B17" s="10"/>
      <c r="C17" s="10" t="s">
        <v>9</v>
      </c>
      <c r="D17" s="10"/>
      <c r="E17" s="10"/>
      <c r="F17" s="14">
        <v>0</v>
      </c>
      <c r="G17" s="14">
        <v>0</v>
      </c>
      <c r="H17" s="11"/>
    </row>
    <row r="18" spans="1:8" x14ac:dyDescent="0.2">
      <c r="A18" s="17">
        <v>45582</v>
      </c>
      <c r="B18" s="10"/>
      <c r="C18" s="10" t="s">
        <v>9</v>
      </c>
      <c r="D18" s="10"/>
      <c r="E18" s="10"/>
      <c r="F18" s="14">
        <v>0</v>
      </c>
      <c r="G18" s="14">
        <v>0</v>
      </c>
      <c r="H18" s="11"/>
    </row>
    <row r="19" spans="1:8" x14ac:dyDescent="0.2">
      <c r="A19" s="17">
        <v>45583</v>
      </c>
      <c r="B19" s="10"/>
      <c r="C19" s="10" t="s">
        <v>9</v>
      </c>
      <c r="D19" s="10"/>
      <c r="E19" s="10"/>
      <c r="F19" s="14">
        <v>0</v>
      </c>
      <c r="G19" s="14">
        <v>0</v>
      </c>
      <c r="H19" s="11"/>
    </row>
    <row r="20" spans="1:8" x14ac:dyDescent="0.2">
      <c r="A20" s="17">
        <v>45584</v>
      </c>
      <c r="B20" s="10"/>
      <c r="C20" s="10" t="s">
        <v>9</v>
      </c>
      <c r="D20" s="10"/>
      <c r="E20" s="10"/>
      <c r="F20" s="14">
        <v>0</v>
      </c>
      <c r="G20" s="14">
        <v>0</v>
      </c>
      <c r="H20" s="11"/>
    </row>
    <row r="21" spans="1:8" x14ac:dyDescent="0.2">
      <c r="A21" s="17">
        <v>45585</v>
      </c>
      <c r="B21" s="10"/>
      <c r="C21" s="10" t="s">
        <v>9</v>
      </c>
      <c r="D21" s="10"/>
      <c r="E21" s="10"/>
      <c r="F21" s="14">
        <v>0</v>
      </c>
      <c r="G21" s="14">
        <v>0</v>
      </c>
      <c r="H21" s="11"/>
    </row>
    <row r="22" spans="1:8" x14ac:dyDescent="0.2">
      <c r="A22" s="17">
        <v>45586</v>
      </c>
      <c r="B22" s="10"/>
      <c r="C22" s="10" t="s">
        <v>9</v>
      </c>
      <c r="D22" s="10"/>
      <c r="E22" s="10"/>
      <c r="F22" s="14">
        <v>0</v>
      </c>
      <c r="G22" s="14">
        <v>0</v>
      </c>
      <c r="H22" s="11"/>
    </row>
    <row r="23" spans="1:8" x14ac:dyDescent="0.2">
      <c r="A23" s="17">
        <v>45587</v>
      </c>
      <c r="B23" s="10"/>
      <c r="C23" s="10" t="s">
        <v>9</v>
      </c>
      <c r="D23" s="10"/>
      <c r="E23" s="10"/>
      <c r="F23" s="14">
        <v>0</v>
      </c>
      <c r="G23" s="14">
        <v>0</v>
      </c>
      <c r="H23" s="11"/>
    </row>
    <row r="24" spans="1:8" x14ac:dyDescent="0.2">
      <c r="A24" s="17">
        <v>45588</v>
      </c>
      <c r="B24" s="10"/>
      <c r="C24" s="10" t="s">
        <v>9</v>
      </c>
      <c r="D24" s="10"/>
      <c r="E24" s="10"/>
      <c r="F24" s="14">
        <v>0</v>
      </c>
      <c r="G24" s="14">
        <v>0</v>
      </c>
      <c r="H24" s="11"/>
    </row>
    <row r="25" spans="1:8" x14ac:dyDescent="0.2">
      <c r="A25" s="17">
        <v>45589</v>
      </c>
      <c r="B25" s="10"/>
      <c r="C25" s="10" t="s">
        <v>9</v>
      </c>
      <c r="D25" s="10"/>
      <c r="E25" s="10"/>
      <c r="F25" s="14">
        <v>0</v>
      </c>
      <c r="G25" s="14">
        <v>0</v>
      </c>
      <c r="H25" s="11"/>
    </row>
    <row r="26" spans="1:8" x14ac:dyDescent="0.2">
      <c r="A26" s="17">
        <v>45590</v>
      </c>
      <c r="B26" s="10"/>
      <c r="C26" s="10" t="s">
        <v>9</v>
      </c>
      <c r="D26" s="10"/>
      <c r="E26" s="10"/>
      <c r="F26" s="14">
        <v>0</v>
      </c>
      <c r="G26" s="14">
        <v>0</v>
      </c>
      <c r="H26" s="11"/>
    </row>
    <row r="27" spans="1:8" x14ac:dyDescent="0.2">
      <c r="A27" s="17">
        <v>45591</v>
      </c>
      <c r="B27" s="10"/>
      <c r="C27" s="10" t="s">
        <v>9</v>
      </c>
      <c r="D27" s="10"/>
      <c r="E27" s="10"/>
      <c r="F27" s="14">
        <v>0</v>
      </c>
      <c r="G27" s="14">
        <v>0</v>
      </c>
      <c r="H27" s="11"/>
    </row>
    <row r="28" spans="1:8" x14ac:dyDescent="0.2">
      <c r="A28" s="17">
        <v>45592</v>
      </c>
      <c r="B28" s="10"/>
      <c r="C28" s="10" t="s">
        <v>9</v>
      </c>
      <c r="D28" s="10"/>
      <c r="E28" s="10"/>
      <c r="F28" s="14">
        <v>0</v>
      </c>
      <c r="G28" s="14">
        <v>0</v>
      </c>
      <c r="H28" s="11"/>
    </row>
    <row r="29" spans="1:8" x14ac:dyDescent="0.2">
      <c r="A29" s="17">
        <v>45593</v>
      </c>
      <c r="B29" s="10"/>
      <c r="C29" s="10" t="s">
        <v>9</v>
      </c>
      <c r="D29" s="10"/>
      <c r="E29" s="10"/>
      <c r="F29" s="14">
        <v>0</v>
      </c>
      <c r="G29" s="14">
        <v>0</v>
      </c>
      <c r="H29" s="11"/>
    </row>
    <row r="30" spans="1:8" x14ac:dyDescent="0.2">
      <c r="A30" s="17">
        <v>45594</v>
      </c>
      <c r="B30" s="10"/>
      <c r="C30" s="10" t="s">
        <v>9</v>
      </c>
      <c r="D30" s="10"/>
      <c r="E30" s="10"/>
      <c r="F30" s="14">
        <v>0</v>
      </c>
      <c r="G30" s="14">
        <v>0</v>
      </c>
      <c r="H30" s="11"/>
    </row>
    <row r="31" spans="1:8" x14ac:dyDescent="0.2">
      <c r="A31" s="17">
        <v>45595</v>
      </c>
      <c r="B31" s="10"/>
      <c r="C31" s="10" t="s">
        <v>9</v>
      </c>
      <c r="D31" s="10"/>
      <c r="E31" s="10"/>
      <c r="F31" s="14">
        <v>0</v>
      </c>
      <c r="G31" s="14">
        <v>0</v>
      </c>
      <c r="H31" s="11"/>
    </row>
    <row r="32" spans="1:8" x14ac:dyDescent="0.2">
      <c r="A32" s="18">
        <v>45596</v>
      </c>
      <c r="B32" s="12"/>
      <c r="C32" s="12" t="s">
        <v>9</v>
      </c>
      <c r="D32" s="12"/>
      <c r="E32" s="12"/>
      <c r="F32" s="15">
        <v>0</v>
      </c>
      <c r="G32" s="15">
        <v>0</v>
      </c>
      <c r="H32" s="13"/>
    </row>
  </sheetData>
  <dataValidations count="1">
    <dataValidation type="list" allowBlank="1" showInputMessage="1" sqref="B2:B32">
      <formula1>Result_Project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Sheet3!$B$3:$B$53</xm:f>
          </x14:formula1>
          <xm:sqref>C2:C32</xm:sqref>
        </x14:dataValidation>
        <x14:dataValidation type="list" allowBlank="1" showInputMessage="1" showErrorMessage="1">
          <x14:formula1>
            <xm:f>Sheet3!$C$3:$C$14</xm:f>
          </x14:formula1>
          <xm:sqref>D2:D32</xm:sqref>
        </x14:dataValidation>
        <x14:dataValidation type="list" allowBlank="1" showInputMessage="1" showErrorMessage="1">
          <x14:formula1>
            <xm:f>Sheet3!$D$3:$D$13</xm:f>
          </x14:formula1>
          <xm:sqref>E2:E32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>
      <selection activeCell="I1" sqref="I1"/>
    </sheetView>
  </sheetViews>
  <sheetFormatPr defaultRowHeight="14.25" x14ac:dyDescent="0.2"/>
  <cols>
    <col min="1" max="1" width="37.25" customWidth="1"/>
    <col min="2" max="2" width="24.25" customWidth="1"/>
  </cols>
  <sheetData>
    <row r="1" spans="1:8" ht="15" thickBot="1" x14ac:dyDescent="0.25">
      <c r="A1" s="4" t="s">
        <v>267</v>
      </c>
      <c r="B1" s="5" t="s">
        <v>260</v>
      </c>
      <c r="C1" s="6" t="s">
        <v>261</v>
      </c>
      <c r="D1" s="7" t="s">
        <v>262</v>
      </c>
      <c r="E1" s="8" t="s">
        <v>263</v>
      </c>
      <c r="F1" s="9" t="s">
        <v>264</v>
      </c>
      <c r="H1" t="s">
        <v>265</v>
      </c>
    </row>
    <row r="2" spans="1:8" ht="15" thickTop="1" x14ac:dyDescent="0.2">
      <c r="A2" t="s">
        <v>10</v>
      </c>
      <c r="B2" t="b">
        <f ca="1">ISNUMBER(SEARCH(CELL("contents"),TB_Project[Project]))</f>
        <v>1</v>
      </c>
      <c r="C2">
        <f ca="1">IF(TB_Project[IsFound],ROW(TB_Project[[#This Row],[Project]]),"")</f>
        <v>2</v>
      </c>
      <c r="D2">
        <f ca="1">_xlfn.RANK.EQ(TB_Project[[#This Row],[GetRowNum]],TB_Project[GetRowNum],1)</f>
        <v>1</v>
      </c>
      <c r="E2" t="str">
        <f ca="1">INDEX(TB_Project[Project],MATCH(ROW(TB_Project[[#This Row],[Project]])-1,TB_Project[Rank],0))</f>
        <v>1599 - MA</v>
      </c>
      <c r="F2">
        <f ca="1">--NOT(ISERROR(TB_Project[[#This Row],[Rearrange]]))</f>
        <v>1</v>
      </c>
      <c r="H2" t="str">
        <f ca="1">IF(SUM(TB_Project[Count])=0,TB_Project[Project],OFFSET(TB_Project[[#Headers],[Rearrange]],1,0,SUM(TB_Project[Count]),1))</f>
        <v>1599 - MA</v>
      </c>
    </row>
    <row r="3" spans="1:8" x14ac:dyDescent="0.2">
      <c r="A3" t="s">
        <v>11</v>
      </c>
      <c r="B3" t="b">
        <f ca="1">ISNUMBER(SEARCH(CELL("contents"),TB_Project[Project]))</f>
        <v>1</v>
      </c>
      <c r="C3">
        <f ca="1">IF(TB_Project[IsFound],ROW(TB_Project[[#This Row],[Project]]),"")</f>
        <v>3</v>
      </c>
      <c r="D3">
        <f ca="1">_xlfn.RANK.EQ(TB_Project[[#This Row],[GetRowNum]],TB_Project[GetRowNum],1)</f>
        <v>2</v>
      </c>
      <c r="E3" t="str">
        <f ca="1">INDEX(TB_Project[Project],MATCH(ROW(TB_Project[[#This Row],[Project]])-1,TB_Project[Rank],0))</f>
        <v>1599 CSR</v>
      </c>
      <c r="F3">
        <f ca="1">--NOT(ISERROR(TB_Project[[#This Row],[Rearrange]]))</f>
        <v>1</v>
      </c>
    </row>
    <row r="4" spans="1:8" x14ac:dyDescent="0.2">
      <c r="A4" t="s">
        <v>12</v>
      </c>
      <c r="B4" t="b">
        <f ca="1">ISNUMBER(SEARCH(CELL("contents"),TB_Project[Project]))</f>
        <v>1</v>
      </c>
      <c r="C4">
        <f ca="1">IF(TB_Project[IsFound],ROW(TB_Project[[#This Row],[Project]]),"")</f>
        <v>4</v>
      </c>
      <c r="D4">
        <f ca="1">_xlfn.RANK.EQ(TB_Project[[#This Row],[GetRowNum]],TB_Project[GetRowNum],1)</f>
        <v>3</v>
      </c>
      <c r="E4" t="str">
        <f ca="1">INDEX(TB_Project[Project],MATCH(ROW(TB_Project[[#This Row],[Project]])-1,TB_Project[Rank],0))</f>
        <v>1599 SCM CSR</v>
      </c>
      <c r="F4">
        <f ca="1">--NOT(ISERROR(TB_Project[[#This Row],[Rearrange]]))</f>
        <v>1</v>
      </c>
    </row>
    <row r="5" spans="1:8" x14ac:dyDescent="0.2">
      <c r="A5" t="s">
        <v>13</v>
      </c>
      <c r="B5" t="b">
        <f ca="1">ISNUMBER(SEARCH(CELL("contents"),TB_Project[Project]))</f>
        <v>1</v>
      </c>
      <c r="C5">
        <f ca="1">IF(TB_Project[IsFound],ROW(TB_Project[[#This Row],[Project]]),"")</f>
        <v>5</v>
      </c>
      <c r="D5">
        <f ca="1">_xlfn.RANK.EQ(TB_Project[[#This Row],[GetRowNum]],TB_Project[GetRowNum],1)</f>
        <v>4</v>
      </c>
      <c r="E5" t="str">
        <f ca="1">INDEX(TB_Project[Project],MATCH(ROW(TB_Project[[#This Row],[Project]])-1,TB_Project[Rank],0))</f>
        <v>191 Call back (Presales)</v>
      </c>
      <c r="F5">
        <f ca="1">--NOT(ISERROR(TB_Project[[#This Row],[Rearrange]]))</f>
        <v>1</v>
      </c>
    </row>
    <row r="6" spans="1:8" x14ac:dyDescent="0.2">
      <c r="A6" t="s">
        <v>14</v>
      </c>
      <c r="B6" t="b">
        <f ca="1">ISNUMBER(SEARCH(CELL("contents"),TB_Project[Project]))</f>
        <v>1</v>
      </c>
      <c r="C6">
        <f ca="1">IF(TB_Project[IsFound],ROW(TB_Project[[#This Row],[Project]]),"")</f>
        <v>6</v>
      </c>
      <c r="D6">
        <f ca="1">_xlfn.RANK.EQ(TB_Project[[#This Row],[GetRowNum]],TB_Project[GetRowNum],1)</f>
        <v>5</v>
      </c>
      <c r="E6" t="str">
        <f ca="1">INDEX(TB_Project[Project],MATCH(ROW(TB_Project[[#This Row],[Project]])-1,TB_Project[Rank],0))</f>
        <v>191 CSR</v>
      </c>
      <c r="F6">
        <f ca="1">--NOT(ISERROR(TB_Project[[#This Row],[Rearrange]]))</f>
        <v>1</v>
      </c>
    </row>
    <row r="7" spans="1:8" x14ac:dyDescent="0.2">
      <c r="A7" t="s">
        <v>15</v>
      </c>
      <c r="B7" t="b">
        <f ca="1">ISNUMBER(SEARCH(CELL("contents"),TB_Project[Project]))</f>
        <v>1</v>
      </c>
      <c r="C7">
        <f ca="1">IF(TB_Project[IsFound],ROW(TB_Project[[#This Row],[Project]]),"")</f>
        <v>7</v>
      </c>
      <c r="D7">
        <f ca="1">_xlfn.RANK.EQ(TB_Project[[#This Row],[GetRowNum]],TB_Project[GetRowNum],1)</f>
        <v>6</v>
      </c>
      <c r="E7" t="str">
        <f ca="1">INDEX(TB_Project[Project],MATCH(ROW(TB_Project[[#This Row],[Project]])-1,TB_Project[Rank],0))</f>
        <v>Aionex (Presale)</v>
      </c>
      <c r="F7">
        <f ca="1">--NOT(ISERROR(TB_Project[[#This Row],[Rearrange]]))</f>
        <v>1</v>
      </c>
    </row>
    <row r="8" spans="1:8" x14ac:dyDescent="0.2">
      <c r="A8" t="s">
        <v>16</v>
      </c>
      <c r="B8" t="b">
        <f ca="1">ISNUMBER(SEARCH(CELL("contents"),TB_Project[Project]))</f>
        <v>1</v>
      </c>
      <c r="C8">
        <f ca="1">IF(TB_Project[IsFound],ROW(TB_Project[[#This Row],[Project]]),"")</f>
        <v>8</v>
      </c>
      <c r="D8">
        <f ca="1">_xlfn.RANK.EQ(TB_Project[[#This Row],[GetRowNum]],TB_Project[GetRowNum],1)</f>
        <v>7</v>
      </c>
      <c r="E8" t="str">
        <f ca="1">INDEX(TB_Project[Project],MATCH(ROW(TB_Project[[#This Row],[Project]])-1,TB_Project[Rank],0))</f>
        <v>AP Honda</v>
      </c>
      <c r="F8">
        <f ca="1">--NOT(ISERROR(TB_Project[[#This Row],[Rearrange]]))</f>
        <v>1</v>
      </c>
    </row>
    <row r="9" spans="1:8" x14ac:dyDescent="0.2">
      <c r="A9" t="s">
        <v>17</v>
      </c>
      <c r="B9" t="b">
        <f ca="1">ISNUMBER(SEARCH(CELL("contents"),TB_Project[Project]))</f>
        <v>1</v>
      </c>
      <c r="C9">
        <f ca="1">IF(TB_Project[IsFound],ROW(TB_Project[[#This Row],[Project]]),"")</f>
        <v>9</v>
      </c>
      <c r="D9">
        <f ca="1">_xlfn.RANK.EQ(TB_Project[[#This Row],[GetRowNum]],TB_Project[GetRowNum],1)</f>
        <v>8</v>
      </c>
      <c r="E9" t="str">
        <f ca="1">INDEX(TB_Project[Project],MATCH(ROW(TB_Project[[#This Row],[Project]])-1,TB_Project[Rank],0))</f>
        <v>ASK</v>
      </c>
      <c r="F9">
        <f ca="1">--NOT(ISERROR(TB_Project[[#This Row],[Rearrange]]))</f>
        <v>1</v>
      </c>
    </row>
    <row r="10" spans="1:8" x14ac:dyDescent="0.2">
      <c r="A10" t="s">
        <v>18</v>
      </c>
      <c r="B10" t="b">
        <f ca="1">ISNUMBER(SEARCH(CELL("contents"),TB_Project[Project]))</f>
        <v>1</v>
      </c>
      <c r="C10">
        <f ca="1">IF(TB_Project[IsFound],ROW(TB_Project[[#This Row],[Project]]),"")</f>
        <v>10</v>
      </c>
      <c r="D10">
        <f ca="1">_xlfn.RANK.EQ(TB_Project[[#This Row],[GetRowNum]],TB_Project[GetRowNum],1)</f>
        <v>9</v>
      </c>
      <c r="E10" t="str">
        <f ca="1">INDEX(TB_Project[Project],MATCH(ROW(TB_Project[[#This Row],[Project]])-1,TB_Project[Rank],0))</f>
        <v>Assetwise</v>
      </c>
      <c r="F10">
        <f ca="1">--NOT(ISERROR(TB_Project[[#This Row],[Rearrange]]))</f>
        <v>1</v>
      </c>
    </row>
    <row r="11" spans="1:8" x14ac:dyDescent="0.2">
      <c r="A11" t="s">
        <v>19</v>
      </c>
      <c r="B11" t="b">
        <f ca="1">ISNUMBER(SEARCH(CELL("contents"),TB_Project[Project]))</f>
        <v>1</v>
      </c>
      <c r="C11">
        <f ca="1">IF(TB_Project[IsFound],ROW(TB_Project[[#This Row],[Project]]),"")</f>
        <v>11</v>
      </c>
      <c r="D11">
        <f ca="1">_xlfn.RANK.EQ(TB_Project[[#This Row],[GetRowNum]],TB_Project[GetRowNum],1)</f>
        <v>10</v>
      </c>
      <c r="E11" t="str">
        <f ca="1">INDEX(TB_Project[Project],MATCH(ROW(TB_Project[[#This Row],[Project]])-1,TB_Project[Rank],0))</f>
        <v>BAAC - MA</v>
      </c>
      <c r="F11">
        <f ca="1">--NOT(ISERROR(TB_Project[[#This Row],[Rearrange]]))</f>
        <v>1</v>
      </c>
    </row>
    <row r="12" spans="1:8" x14ac:dyDescent="0.2">
      <c r="A12" t="s">
        <v>20</v>
      </c>
      <c r="B12" t="b">
        <f ca="1">ISNUMBER(SEARCH(CELL("contents"),TB_Project[Project]))</f>
        <v>1</v>
      </c>
      <c r="C12">
        <f ca="1">IF(TB_Project[IsFound],ROW(TB_Project[[#This Row],[Project]]),"")</f>
        <v>12</v>
      </c>
      <c r="D12">
        <f ca="1">_xlfn.RANK.EQ(TB_Project[[#This Row],[GetRowNum]],TB_Project[GetRowNum],1)</f>
        <v>11</v>
      </c>
      <c r="E12" t="str">
        <f ca="1">INDEX(TB_Project[Project],MATCH(ROW(TB_Project[[#This Row],[Project]])-1,TB_Project[Rank],0))</f>
        <v>BAAC Fully OS  (Presales)</v>
      </c>
      <c r="F12">
        <f ca="1">--NOT(ISERROR(TB_Project[[#This Row],[Rearrange]]))</f>
        <v>1</v>
      </c>
    </row>
    <row r="13" spans="1:8" x14ac:dyDescent="0.2">
      <c r="A13" t="s">
        <v>21</v>
      </c>
      <c r="B13" t="b">
        <f ca="1">ISNUMBER(SEARCH(CELL("contents"),TB_Project[Project]))</f>
        <v>1</v>
      </c>
      <c r="C13">
        <f ca="1">IF(TB_Project[IsFound],ROW(TB_Project[[#This Row],[Project]]),"")</f>
        <v>13</v>
      </c>
      <c r="D13">
        <f ca="1">_xlfn.RANK.EQ(TB_Project[[#This Row],[GetRowNum]],TB_Project[GetRowNum],1)</f>
        <v>12</v>
      </c>
      <c r="E13" t="str">
        <f ca="1">INDEX(TB_Project[Project],MATCH(ROW(TB_Project[[#This Row],[Project]])-1,TB_Project[Rank],0))</f>
        <v xml:space="preserve">Bangchak  </v>
      </c>
      <c r="F13">
        <f ca="1">--NOT(ISERROR(TB_Project[[#This Row],[Rearrange]]))</f>
        <v>1</v>
      </c>
    </row>
    <row r="14" spans="1:8" x14ac:dyDescent="0.2">
      <c r="A14" t="s">
        <v>22</v>
      </c>
      <c r="B14" t="b">
        <f ca="1">ISNUMBER(SEARCH(CELL("contents"),TB_Project[Project]))</f>
        <v>1</v>
      </c>
      <c r="C14">
        <f ca="1">IF(TB_Project[IsFound],ROW(TB_Project[[#This Row],[Project]]),"")</f>
        <v>14</v>
      </c>
      <c r="D14">
        <f ca="1">_xlfn.RANK.EQ(TB_Project[[#This Row],[GetRowNum]],TB_Project[GetRowNum],1)</f>
        <v>13</v>
      </c>
      <c r="E14" t="str">
        <f ca="1">INDEX(TB_Project[Project],MATCH(ROW(TB_Project[[#This Row],[Project]])-1,TB_Project[Rank],0))</f>
        <v>BHQ</v>
      </c>
      <c r="F14">
        <f ca="1">--NOT(ISERROR(TB_Project[[#This Row],[Rearrange]]))</f>
        <v>1</v>
      </c>
    </row>
    <row r="15" spans="1:8" x14ac:dyDescent="0.2">
      <c r="A15" t="s">
        <v>23</v>
      </c>
      <c r="B15" t="b">
        <f ca="1">ISNUMBER(SEARCH(CELL("contents"),TB_Project[Project]))</f>
        <v>1</v>
      </c>
      <c r="C15">
        <f ca="1">IF(TB_Project[IsFound],ROW(TB_Project[[#This Row],[Project]]),"")</f>
        <v>15</v>
      </c>
      <c r="D15">
        <f ca="1">_xlfn.RANK.EQ(TB_Project[[#This Row],[GetRowNum]],TB_Project[GetRowNum],1)</f>
        <v>14</v>
      </c>
      <c r="E15" t="str">
        <f ca="1">INDEX(TB_Project[Project],MATCH(ROW(TB_Project[[#This Row],[Project]])-1,TB_Project[Rank],0))</f>
        <v>BPH โรงพยาบาลกรุงเทพ พัทยา  (Presales)</v>
      </c>
      <c r="F15">
        <f ca="1">--NOT(ISERROR(TB_Project[[#This Row],[Rearrange]]))</f>
        <v>1</v>
      </c>
    </row>
    <row r="16" spans="1:8" x14ac:dyDescent="0.2">
      <c r="A16" t="s">
        <v>24</v>
      </c>
      <c r="B16" t="b">
        <f ca="1">ISNUMBER(SEARCH(CELL("contents"),TB_Project[Project]))</f>
        <v>1</v>
      </c>
      <c r="C16">
        <f ca="1">IF(TB_Project[IsFound],ROW(TB_Project[[#This Row],[Project]]),"")</f>
        <v>16</v>
      </c>
      <c r="D16">
        <f ca="1">_xlfn.RANK.EQ(TB_Project[[#This Row],[GetRowNum]],TB_Project[GetRowNum],1)</f>
        <v>15</v>
      </c>
      <c r="E16" t="str">
        <f ca="1">INDEX(TB_Project[Project],MATCH(ROW(TB_Project[[#This Row],[Project]])-1,TB_Project[Rank],0))</f>
        <v>BSH - Fully OS</v>
      </c>
      <c r="F16">
        <f ca="1">--NOT(ISERROR(TB_Project[[#This Row],[Rearrange]]))</f>
        <v>1</v>
      </c>
    </row>
    <row r="17" spans="1:6" x14ac:dyDescent="0.2">
      <c r="A17" t="s">
        <v>25</v>
      </c>
      <c r="B17" t="b">
        <f ca="1">ISNUMBER(SEARCH(CELL("contents"),TB_Project[Project]))</f>
        <v>1</v>
      </c>
      <c r="C17">
        <f ca="1">IF(TB_Project[IsFound],ROW(TB_Project[[#This Row],[Project]]),"")</f>
        <v>17</v>
      </c>
      <c r="D17">
        <f ca="1">_xlfn.RANK.EQ(TB_Project[[#This Row],[GetRowNum]],TB_Project[GetRowNum],1)</f>
        <v>16</v>
      </c>
      <c r="E17" t="str">
        <f ca="1">INDEX(TB_Project[Project],MATCH(ROW(TB_Project[[#This Row],[Project]])-1,TB_Project[Rank],0))</f>
        <v>Cardx / CSR (Payroll service)</v>
      </c>
      <c r="F17">
        <f ca="1">--NOT(ISERROR(TB_Project[[#This Row],[Rearrange]]))</f>
        <v>1</v>
      </c>
    </row>
    <row r="18" spans="1:6" x14ac:dyDescent="0.2">
      <c r="A18" t="s">
        <v>26</v>
      </c>
      <c r="B18" t="b">
        <f ca="1">ISNUMBER(SEARCH(CELL("contents"),TB_Project[Project]))</f>
        <v>1</v>
      </c>
      <c r="C18">
        <f ca="1">IF(TB_Project[IsFound],ROW(TB_Project[[#This Row],[Project]]),"")</f>
        <v>18</v>
      </c>
      <c r="D18">
        <f ca="1">_xlfn.RANK.EQ(TB_Project[[#This Row],[GetRowNum]],TB_Project[GetRowNum],1)</f>
        <v>17</v>
      </c>
      <c r="E18" t="str">
        <f ca="1">INDEX(TB_Project[Project],MATCH(ROW(TB_Project[[#This Row],[Project]])-1,TB_Project[Rank],0))</f>
        <v>Center</v>
      </c>
      <c r="F18">
        <f ca="1">--NOT(ISERROR(TB_Project[[#This Row],[Rearrange]]))</f>
        <v>1</v>
      </c>
    </row>
    <row r="19" spans="1:6" x14ac:dyDescent="0.2">
      <c r="A19" t="s">
        <v>27</v>
      </c>
      <c r="B19" t="b">
        <f ca="1">ISNUMBER(SEARCH(CELL("contents"),TB_Project[Project]))</f>
        <v>1</v>
      </c>
      <c r="C19">
        <f ca="1">IF(TB_Project[IsFound],ROW(TB_Project[[#This Row],[Project]]),"")</f>
        <v>19</v>
      </c>
      <c r="D19">
        <f ca="1">_xlfn.RANK.EQ(TB_Project[[#This Row],[GetRowNum]],TB_Project[GetRowNum],1)</f>
        <v>18</v>
      </c>
      <c r="E19" t="str">
        <f ca="1">INDEX(TB_Project[Project],MATCH(ROW(TB_Project[[#This Row],[Project]])-1,TB_Project[Rank],0))</f>
        <v>CHPP (บจ.ผลิตไฟฟ้าและพลังงานร่วม)</v>
      </c>
      <c r="F19">
        <f ca="1">--NOT(ISERROR(TB_Project[[#This Row],[Rearrange]]))</f>
        <v>1</v>
      </c>
    </row>
    <row r="20" spans="1:6" x14ac:dyDescent="0.2">
      <c r="A20" t="s">
        <v>28</v>
      </c>
      <c r="B20" t="b">
        <f ca="1">ISNUMBER(SEARCH(CELL("contents"),TB_Project[Project]))</f>
        <v>1</v>
      </c>
      <c r="C20">
        <f ca="1">IF(TB_Project[IsFound],ROW(TB_Project[[#This Row],[Project]]),"")</f>
        <v>20</v>
      </c>
      <c r="D20">
        <f ca="1">_xlfn.RANK.EQ(TB_Project[[#This Row],[GetRowNum]],TB_Project[GetRowNum],1)</f>
        <v>19</v>
      </c>
      <c r="E20" t="str">
        <f ca="1">INDEX(TB_Project[Project],MATCH(ROW(TB_Project[[#This Row],[Project]])-1,TB_Project[Rank],0))</f>
        <v>Chubb</v>
      </c>
      <c r="F20">
        <f ca="1">--NOT(ISERROR(TB_Project[[#This Row],[Rearrange]]))</f>
        <v>1</v>
      </c>
    </row>
    <row r="21" spans="1:6" x14ac:dyDescent="0.2">
      <c r="A21" t="s">
        <v>29</v>
      </c>
      <c r="B21" t="b">
        <f ca="1">ISNUMBER(SEARCH(CELL("contents"),TB_Project[Project]))</f>
        <v>1</v>
      </c>
      <c r="C21">
        <f ca="1">IF(TB_Project[IsFound],ROW(TB_Project[[#This Row],[Project]]),"")</f>
        <v>21</v>
      </c>
      <c r="D21">
        <f ca="1">_xlfn.RANK.EQ(TB_Project[[#This Row],[GetRowNum]],TB_Project[GetRowNum],1)</f>
        <v>20</v>
      </c>
      <c r="E21" t="str">
        <f ca="1">INDEX(TB_Project[Project],MATCH(ROW(TB_Project[[#This Row],[Project]])-1,TB_Project[Rank],0))</f>
        <v>CM - OTO F.22</v>
      </c>
      <c r="F21">
        <f ca="1">--NOT(ISERROR(TB_Project[[#This Row],[Rearrange]]))</f>
        <v>1</v>
      </c>
    </row>
    <row r="22" spans="1:6" x14ac:dyDescent="0.2">
      <c r="A22" t="s">
        <v>30</v>
      </c>
      <c r="B22" t="b">
        <f ca="1">ISNUMBER(SEARCH(CELL("contents"),TB_Project[Project]))</f>
        <v>1</v>
      </c>
      <c r="C22">
        <f ca="1">IF(TB_Project[IsFound],ROW(TB_Project[[#This Row],[Project]]),"")</f>
        <v>22</v>
      </c>
      <c r="D22">
        <f ca="1">_xlfn.RANK.EQ(TB_Project[[#This Row],[GetRowNum]],TB_Project[GetRowNum],1)</f>
        <v>21</v>
      </c>
      <c r="E22" t="str">
        <f ca="1">INDEX(TB_Project[Project],MATCH(ROW(TB_Project[[#This Row],[Project]])-1,TB_Project[Rank],0))</f>
        <v>Cyber Security (Presale)</v>
      </c>
      <c r="F22">
        <f ca="1">--NOT(ISERROR(TB_Project[[#This Row],[Rearrange]]))</f>
        <v>1</v>
      </c>
    </row>
    <row r="23" spans="1:6" x14ac:dyDescent="0.2">
      <c r="A23" t="s">
        <v>31</v>
      </c>
      <c r="B23" t="b">
        <f ca="1">ISNUMBER(SEARCH(CELL("contents"),TB_Project[Project]))</f>
        <v>1</v>
      </c>
      <c r="C23">
        <f ca="1">IF(TB_Project[IsFound],ROW(TB_Project[[#This Row],[Project]]),"")</f>
        <v>23</v>
      </c>
      <c r="D23">
        <f ca="1">_xlfn.RANK.EQ(TB_Project[[#This Row],[GetRowNum]],TB_Project[GetRowNum],1)</f>
        <v>22</v>
      </c>
      <c r="E23" t="str">
        <f ca="1">INDEX(TB_Project[Project],MATCH(ROW(TB_Project[[#This Row],[Project]])-1,TB_Project[Rank],0))</f>
        <v>DCP (Presales)</v>
      </c>
      <c r="F23">
        <f ca="1">--NOT(ISERROR(TB_Project[[#This Row],[Rearrange]]))</f>
        <v>1</v>
      </c>
    </row>
    <row r="24" spans="1:6" x14ac:dyDescent="0.2">
      <c r="A24" t="s">
        <v>32</v>
      </c>
      <c r="B24" t="b">
        <f ca="1">ISNUMBER(SEARCH(CELL("contents"),TB_Project[Project]))</f>
        <v>1</v>
      </c>
      <c r="C24">
        <f ca="1">IF(TB_Project[IsFound],ROW(TB_Project[[#This Row],[Project]]),"")</f>
        <v>24</v>
      </c>
      <c r="D24">
        <f ca="1">_xlfn.RANK.EQ(TB_Project[[#This Row],[GetRowNum]],TB_Project[GetRowNum],1)</f>
        <v>23</v>
      </c>
      <c r="E24" t="str">
        <f ca="1">INDEX(TB_Project[Project],MATCH(ROW(TB_Project[[#This Row],[Project]])-1,TB_Project[Rank],0))</f>
        <v>DOT - Fully OS</v>
      </c>
      <c r="F24">
        <f ca="1">--NOT(ISERROR(TB_Project[[#This Row],[Rearrange]]))</f>
        <v>1</v>
      </c>
    </row>
    <row r="25" spans="1:6" x14ac:dyDescent="0.2">
      <c r="A25" t="s">
        <v>33</v>
      </c>
      <c r="B25" t="b">
        <f ca="1">ISNUMBER(SEARCH(CELL("contents"),TB_Project[Project]))</f>
        <v>1</v>
      </c>
      <c r="C25">
        <f ca="1">IF(TB_Project[IsFound],ROW(TB_Project[[#This Row],[Project]]),"")</f>
        <v>25</v>
      </c>
      <c r="D25">
        <f ca="1">_xlfn.RANK.EQ(TB_Project[[#This Row],[GetRowNum]],TB_Project[GetRowNum],1)</f>
        <v>24</v>
      </c>
      <c r="E25" t="str">
        <f ca="1">INDEX(TB_Project[Project],MATCH(ROW(TB_Project[[#This Row],[Project]])-1,TB_Project[Rank],0))</f>
        <v>DOT e-Xam - Turnkey</v>
      </c>
      <c r="F25">
        <f ca="1">--NOT(ISERROR(TB_Project[[#This Row],[Rearrange]]))</f>
        <v>1</v>
      </c>
    </row>
    <row r="26" spans="1:6" x14ac:dyDescent="0.2">
      <c r="A26" t="s">
        <v>34</v>
      </c>
      <c r="B26" t="b">
        <f ca="1">ISNUMBER(SEARCH(CELL("contents"),TB_Project[Project]))</f>
        <v>1</v>
      </c>
      <c r="C26">
        <f ca="1">IF(TB_Project[IsFound],ROW(TB_Project[[#This Row],[Project]]),"")</f>
        <v>26</v>
      </c>
      <c r="D26">
        <f ca="1">_xlfn.RANK.EQ(TB_Project[[#This Row],[GetRowNum]],TB_Project[GetRowNum],1)</f>
        <v>25</v>
      </c>
      <c r="E26" t="str">
        <f ca="1">INDEX(TB_Project[Project],MATCH(ROW(TB_Project[[#This Row],[Project]])-1,TB_Project[Rank],0))</f>
        <v>DTAC Sunday</v>
      </c>
      <c r="F26">
        <f ca="1">--NOT(ISERROR(TB_Project[[#This Row],[Rearrange]]))</f>
        <v>1</v>
      </c>
    </row>
    <row r="27" spans="1:6" x14ac:dyDescent="0.2">
      <c r="A27" t="s">
        <v>35</v>
      </c>
      <c r="B27" t="b">
        <f ca="1">ISNUMBER(SEARCH(CELL("contents"),TB_Project[Project]))</f>
        <v>1</v>
      </c>
      <c r="C27">
        <f ca="1">IF(TB_Project[IsFound],ROW(TB_Project[[#This Row],[Project]]),"")</f>
        <v>27</v>
      </c>
      <c r="D27">
        <f ca="1">_xlfn.RANK.EQ(TB_Project[[#This Row],[GetRowNum]],TB_Project[GetRowNum],1)</f>
        <v>26</v>
      </c>
      <c r="E27" t="str">
        <f ca="1">INDEX(TB_Project[Project],MATCH(ROW(TB_Project[[#This Row],[Project]])-1,TB_Project[Rank],0))</f>
        <v xml:space="preserve">DTAC Sunday / Fully OS </v>
      </c>
      <c r="F27">
        <f ca="1">--NOT(ISERROR(TB_Project[[#This Row],[Rearrange]]))</f>
        <v>1</v>
      </c>
    </row>
    <row r="28" spans="1:6" x14ac:dyDescent="0.2">
      <c r="A28" t="s">
        <v>36</v>
      </c>
      <c r="B28" t="b">
        <f ca="1">ISNUMBER(SEARCH(CELL("contents"),TB_Project[Project]))</f>
        <v>1</v>
      </c>
      <c r="C28">
        <f ca="1">IF(TB_Project[IsFound],ROW(TB_Project[[#This Row],[Project]]),"")</f>
        <v>28</v>
      </c>
      <c r="D28">
        <f ca="1">_xlfn.RANK.EQ(TB_Project[[#This Row],[GetRowNum]],TB_Project[GetRowNum],1)</f>
        <v>27</v>
      </c>
      <c r="E28" t="str">
        <f ca="1">INDEX(TB_Project[Project],MATCH(ROW(TB_Project[[#This Row],[Project]])-1,TB_Project[Rank],0))</f>
        <v xml:space="preserve">Encom Sharge (Presales) </v>
      </c>
      <c r="F28">
        <f ca="1">--NOT(ISERROR(TB_Project[[#This Row],[Rearrange]]))</f>
        <v>1</v>
      </c>
    </row>
    <row r="29" spans="1:6" x14ac:dyDescent="0.2">
      <c r="A29" t="s">
        <v>37</v>
      </c>
      <c r="B29" t="b">
        <f ca="1">ISNUMBER(SEARCH(CELL("contents"),TB_Project[Project]))</f>
        <v>1</v>
      </c>
      <c r="C29">
        <f ca="1">IF(TB_Project[IsFound],ROW(TB_Project[[#This Row],[Project]]),"")</f>
        <v>29</v>
      </c>
      <c r="D29">
        <f ca="1">_xlfn.RANK.EQ(TB_Project[[#This Row],[GetRowNum]],TB_Project[GetRowNum],1)</f>
        <v>28</v>
      </c>
      <c r="E29" t="str">
        <f ca="1">INDEX(TB_Project[Project],MATCH(ROW(TB_Project[[#This Row],[Project]])-1,TB_Project[Rank],0))</f>
        <v>EVME FullyOS</v>
      </c>
      <c r="F29">
        <f ca="1">--NOT(ISERROR(TB_Project[[#This Row],[Rearrange]]))</f>
        <v>1</v>
      </c>
    </row>
    <row r="30" spans="1:6" x14ac:dyDescent="0.2">
      <c r="A30" t="s">
        <v>38</v>
      </c>
      <c r="B30" t="b">
        <f ca="1">ISNUMBER(SEARCH(CELL("contents"),TB_Project[Project]))</f>
        <v>1</v>
      </c>
      <c r="C30">
        <f ca="1">IF(TB_Project[IsFound],ROW(TB_Project[[#This Row],[Project]]),"")</f>
        <v>30</v>
      </c>
      <c r="D30">
        <f ca="1">_xlfn.RANK.EQ(TB_Project[[#This Row],[GetRowNum]],TB_Project[GetRowNum],1)</f>
        <v>29</v>
      </c>
      <c r="E30" t="str">
        <f ca="1">INDEX(TB_Project[Project],MATCH(ROW(TB_Project[[#This Row],[Project]])-1,TB_Project[Rank],0))</f>
        <v>EVme Plus (Presale)</v>
      </c>
      <c r="F30">
        <f ca="1">--NOT(ISERROR(TB_Project[[#This Row],[Rearrange]]))</f>
        <v>1</v>
      </c>
    </row>
    <row r="31" spans="1:6" x14ac:dyDescent="0.2">
      <c r="A31" t="s">
        <v>39</v>
      </c>
      <c r="B31" t="b">
        <f ca="1">ISNUMBER(SEARCH(CELL("contents"),TB_Project[Project]))</f>
        <v>1</v>
      </c>
      <c r="C31">
        <f ca="1">IF(TB_Project[IsFound],ROW(TB_Project[[#This Row],[Project]]),"")</f>
        <v>31</v>
      </c>
      <c r="D31">
        <f ca="1">_xlfn.RANK.EQ(TB_Project[[#This Row],[GetRowNum]],TB_Project[GetRowNum],1)</f>
        <v>30</v>
      </c>
      <c r="E31" t="str">
        <f ca="1">INDEX(TB_Project[Project],MATCH(ROW(TB_Project[[#This Row],[Project]])-1,TB_Project[Rank],0))</f>
        <v>Exxon - Fully OS</v>
      </c>
      <c r="F31">
        <f ca="1">--NOT(ISERROR(TB_Project[[#This Row],[Rearrange]]))</f>
        <v>1</v>
      </c>
    </row>
    <row r="32" spans="1:6" x14ac:dyDescent="0.2">
      <c r="A32" t="s">
        <v>40</v>
      </c>
      <c r="B32" t="b">
        <f ca="1">ISNUMBER(SEARCH(CELL("contents"),TB_Project[Project]))</f>
        <v>1</v>
      </c>
      <c r="C32">
        <f ca="1">IF(TB_Project[IsFound],ROW(TB_Project[[#This Row],[Project]]),"")</f>
        <v>32</v>
      </c>
      <c r="D32">
        <f ca="1">_xlfn.RANK.EQ(TB_Project[[#This Row],[GetRowNum]],TB_Project[GetRowNum],1)</f>
        <v>31</v>
      </c>
      <c r="E32" t="str">
        <f ca="1">INDEX(TB_Project[Project],MATCH(ROW(TB_Project[[#This Row],[Project]])-1,TB_Project[Rank],0))</f>
        <v>Exxon Fraud - Fully OS</v>
      </c>
      <c r="F32">
        <f ca="1">--NOT(ISERROR(TB_Project[[#This Row],[Rearrange]]))</f>
        <v>1</v>
      </c>
    </row>
    <row r="33" spans="1:6" x14ac:dyDescent="0.2">
      <c r="A33" t="s">
        <v>41</v>
      </c>
      <c r="B33" t="b">
        <f ca="1">ISNUMBER(SEARCH(CELL("contents"),TB_Project[Project]))</f>
        <v>1</v>
      </c>
      <c r="C33">
        <f ca="1">IF(TB_Project[IsFound],ROW(TB_Project[[#This Row],[Project]]),"")</f>
        <v>33</v>
      </c>
      <c r="D33">
        <f ca="1">_xlfn.RANK.EQ(TB_Project[[#This Row],[GetRowNum]],TB_Project[GetRowNum],1)</f>
        <v>32</v>
      </c>
      <c r="E33" t="str">
        <f ca="1">INDEX(TB_Project[Project],MATCH(ROW(TB_Project[[#This Row],[Project]])-1,TB_Project[Rank],0))</f>
        <v>G.M Tour</v>
      </c>
      <c r="F33">
        <f ca="1">--NOT(ISERROR(TB_Project[[#This Row],[Rearrange]]))</f>
        <v>1</v>
      </c>
    </row>
    <row r="34" spans="1:6" x14ac:dyDescent="0.2">
      <c r="A34" t="s">
        <v>42</v>
      </c>
      <c r="B34" t="b">
        <f ca="1">ISNUMBER(SEARCH(CELL("contents"),TB_Project[Project]))</f>
        <v>1</v>
      </c>
      <c r="C34">
        <f ca="1">IF(TB_Project[IsFound],ROW(TB_Project[[#This Row],[Project]]),"")</f>
        <v>34</v>
      </c>
      <c r="D34">
        <f ca="1">_xlfn.RANK.EQ(TB_Project[[#This Row],[GetRowNum]],TB_Project[GetRowNum],1)</f>
        <v>33</v>
      </c>
      <c r="E34" t="str">
        <f ca="1">INDEX(TB_Project[Project],MATCH(ROW(TB_Project[[#This Row],[Project]])-1,TB_Project[Rank],0))</f>
        <v>Generali</v>
      </c>
      <c r="F34">
        <f ca="1">--NOT(ISERROR(TB_Project[[#This Row],[Rearrange]]))</f>
        <v>1</v>
      </c>
    </row>
    <row r="35" spans="1:6" x14ac:dyDescent="0.2">
      <c r="A35" t="s">
        <v>43</v>
      </c>
      <c r="B35" t="b">
        <f ca="1">ISNUMBER(SEARCH(CELL("contents"),TB_Project[Project]))</f>
        <v>1</v>
      </c>
      <c r="C35">
        <f ca="1">IF(TB_Project[IsFound],ROW(TB_Project[[#This Row],[Project]]),"")</f>
        <v>35</v>
      </c>
      <c r="D35">
        <f ca="1">_xlfn.RANK.EQ(TB_Project[[#This Row],[GetRowNum]],TB_Project[GetRowNum],1)</f>
        <v>34</v>
      </c>
      <c r="E35" t="str">
        <f ca="1">INDEX(TB_Project[Project],MATCH(ROW(TB_Project[[#This Row],[Project]])-1,TB_Project[Rank],0))</f>
        <v>Generali Transfer Call</v>
      </c>
      <c r="F35">
        <f ca="1">--NOT(ISERROR(TB_Project[[#This Row],[Rearrange]]))</f>
        <v>1</v>
      </c>
    </row>
    <row r="36" spans="1:6" x14ac:dyDescent="0.2">
      <c r="A36" t="s">
        <v>44</v>
      </c>
      <c r="B36" t="b">
        <f ca="1">ISNUMBER(SEARCH(CELL("contents"),TB_Project[Project]))</f>
        <v>1</v>
      </c>
      <c r="C36">
        <f ca="1">IF(TB_Project[IsFound],ROW(TB_Project[[#This Row],[Project]]),"")</f>
        <v>36</v>
      </c>
      <c r="D36">
        <f ca="1">_xlfn.RANK.EQ(TB_Project[[#This Row],[GetRowNum]],TB_Project[GetRowNum],1)</f>
        <v>35</v>
      </c>
      <c r="E36" t="str">
        <f ca="1">INDEX(TB_Project[Project],MATCH(ROW(TB_Project[[#This Row],[Project]])-1,TB_Project[Rank],0))</f>
        <v>GHB IVR Survey - Turnkey</v>
      </c>
      <c r="F36">
        <f ca="1">--NOT(ISERROR(TB_Project[[#This Row],[Rearrange]]))</f>
        <v>1</v>
      </c>
    </row>
    <row r="37" spans="1:6" x14ac:dyDescent="0.2">
      <c r="A37" t="s">
        <v>45</v>
      </c>
      <c r="B37" t="b">
        <f ca="1">ISNUMBER(SEARCH(CELL("contents"),TB_Project[Project]))</f>
        <v>1</v>
      </c>
      <c r="C37">
        <f ca="1">IF(TB_Project[IsFound],ROW(TB_Project[[#This Row],[Project]]),"")</f>
        <v>37</v>
      </c>
      <c r="D37">
        <f ca="1">_xlfn.RANK.EQ(TB_Project[[#This Row],[GetRowNum]],TB_Project[GetRowNum],1)</f>
        <v>36</v>
      </c>
      <c r="E37" t="str">
        <f ca="1">INDEX(TB_Project[Project],MATCH(ROW(TB_Project[[#This Row],[Project]])-1,TB_Project[Rank],0))</f>
        <v>GHB MA-upgrade - MA</v>
      </c>
      <c r="F37">
        <f ca="1">--NOT(ISERROR(TB_Project[[#This Row],[Rearrange]]))</f>
        <v>1</v>
      </c>
    </row>
    <row r="38" spans="1:6" x14ac:dyDescent="0.2">
      <c r="A38" t="s">
        <v>46</v>
      </c>
      <c r="B38" t="b">
        <f ca="1">ISNUMBER(SEARCH(CELL("contents"),TB_Project[Project]))</f>
        <v>1</v>
      </c>
      <c r="C38">
        <f ca="1">IF(TB_Project[IsFound],ROW(TB_Project[[#This Row],[Project]]),"")</f>
        <v>38</v>
      </c>
      <c r="D38">
        <f ca="1">_xlfn.RANK.EQ(TB_Project[[#This Row],[GetRowNum]],TB_Project[GetRowNum],1)</f>
        <v>37</v>
      </c>
      <c r="E38" t="str">
        <f ca="1">INDEX(TB_Project[Project],MATCH(ROW(TB_Project[[#This Row],[Project]])-1,TB_Project[Rank],0))</f>
        <v>Grab Taxi (Presale)</v>
      </c>
      <c r="F38">
        <f ca="1">--NOT(ISERROR(TB_Project[[#This Row],[Rearrange]]))</f>
        <v>1</v>
      </c>
    </row>
    <row r="39" spans="1:6" x14ac:dyDescent="0.2">
      <c r="A39" t="s">
        <v>47</v>
      </c>
      <c r="B39" t="b">
        <f ca="1">ISNUMBER(SEARCH(CELL("contents"),TB_Project[Project]))</f>
        <v>1</v>
      </c>
      <c r="C39">
        <f ca="1">IF(TB_Project[IsFound],ROW(TB_Project[[#This Row],[Project]]),"")</f>
        <v>39</v>
      </c>
      <c r="D39">
        <f ca="1">_xlfn.RANK.EQ(TB_Project[[#This Row],[GetRowNum]],TB_Project[GetRowNum],1)</f>
        <v>38</v>
      </c>
      <c r="E39" t="str">
        <f ca="1">INDEX(TB_Project[Project],MATCH(ROW(TB_Project[[#This Row],[Project]])-1,TB_Project[Rank],0))</f>
        <v>GSB Data entry</v>
      </c>
      <c r="F39">
        <f ca="1">--NOT(ISERROR(TB_Project[[#This Row],[Rearrange]]))</f>
        <v>1</v>
      </c>
    </row>
    <row r="40" spans="1:6" x14ac:dyDescent="0.2">
      <c r="A40" t="s">
        <v>48</v>
      </c>
      <c r="B40" t="b">
        <f ca="1">ISNUMBER(SEARCH(CELL("contents"),TB_Project[Project]))</f>
        <v>1</v>
      </c>
      <c r="C40">
        <f ca="1">IF(TB_Project[IsFound],ROW(TB_Project[[#This Row],[Project]]),"")</f>
        <v>40</v>
      </c>
      <c r="D40">
        <f ca="1">_xlfn.RANK.EQ(TB_Project[[#This Row],[GetRowNum]],TB_Project[GetRowNum],1)</f>
        <v>39</v>
      </c>
      <c r="E40" t="str">
        <f ca="1">INDEX(TB_Project[Project],MATCH(ROW(TB_Project[[#This Row],[Project]])-1,TB_Project[Rank],0))</f>
        <v xml:space="preserve">GSB Data Entry FO </v>
      </c>
      <c r="F40">
        <f ca="1">--NOT(ISERROR(TB_Project[[#This Row],[Rearrange]]))</f>
        <v>1</v>
      </c>
    </row>
    <row r="41" spans="1:6" x14ac:dyDescent="0.2">
      <c r="A41" t="s">
        <v>49</v>
      </c>
      <c r="B41" t="b">
        <f ca="1">ISNUMBER(SEARCH(CELL("contents"),TB_Project[Project]))</f>
        <v>1</v>
      </c>
      <c r="C41">
        <f ca="1">IF(TB_Project[IsFound],ROW(TB_Project[[#This Row],[Project]]),"")</f>
        <v>41</v>
      </c>
      <c r="D41">
        <f ca="1">_xlfn.RANK.EQ(TB_Project[[#This Row],[GetRowNum]],TB_Project[GetRowNum],1)</f>
        <v>40</v>
      </c>
      <c r="E41" t="str">
        <f ca="1">INDEX(TB_Project[Project],MATCH(ROW(TB_Project[[#This Row],[Project]])-1,TB_Project[Rank],0))</f>
        <v>GSB OB Call back - Fully OS</v>
      </c>
      <c r="F41">
        <f ca="1">--NOT(ISERROR(TB_Project[[#This Row],[Rearrange]]))</f>
        <v>1</v>
      </c>
    </row>
    <row r="42" spans="1:6" x14ac:dyDescent="0.2">
      <c r="A42" t="s">
        <v>50</v>
      </c>
      <c r="B42" t="b">
        <f ca="1">ISNUMBER(SEARCH(CELL("contents"),TB_Project[Project]))</f>
        <v>1</v>
      </c>
      <c r="C42">
        <f ca="1">IF(TB_Project[IsFound],ROW(TB_Project[[#This Row],[Project]]),"")</f>
        <v>42</v>
      </c>
      <c r="D42">
        <f ca="1">_xlfn.RANK.EQ(TB_Project[[#This Row],[GetRowNum]],TB_Project[GetRowNum],1)</f>
        <v>41</v>
      </c>
      <c r="E42" t="str">
        <f ca="1">INDEX(TB_Project[Project],MATCH(ROW(TB_Project[[#This Row],[Project]])-1,TB_Project[Rank],0))</f>
        <v>GT Automated IVR - Turnkey</v>
      </c>
      <c r="F42">
        <f ca="1">--NOT(ISERROR(TB_Project[[#This Row],[Rearrange]]))</f>
        <v>1</v>
      </c>
    </row>
    <row r="43" spans="1:6" x14ac:dyDescent="0.2">
      <c r="A43" t="s">
        <v>51</v>
      </c>
      <c r="B43" t="b">
        <f ca="1">ISNUMBER(SEARCH(CELL("contents"),TB_Project[Project]))</f>
        <v>1</v>
      </c>
      <c r="C43">
        <f ca="1">IF(TB_Project[IsFound],ROW(TB_Project[[#This Row],[Project]]),"")</f>
        <v>43</v>
      </c>
      <c r="D43">
        <f ca="1">_xlfn.RANK.EQ(TB_Project[[#This Row],[GetRowNum]],TB_Project[GetRowNum],1)</f>
        <v>42</v>
      </c>
      <c r="E43" t="str">
        <f ca="1">INDEX(TB_Project[Project],MATCH(ROW(TB_Project[[#This Row],[Project]])-1,TB_Project[Rank],0))</f>
        <v>GT CCRU&amp;nbsp;(Presales)</v>
      </c>
      <c r="F43">
        <f ca="1">--NOT(ISERROR(TB_Project[[#This Row],[Rearrange]]))</f>
        <v>1</v>
      </c>
    </row>
    <row r="44" spans="1:6" x14ac:dyDescent="0.2">
      <c r="A44" t="s">
        <v>52</v>
      </c>
      <c r="B44" t="b">
        <f ca="1">ISNUMBER(SEARCH(CELL("contents"),TB_Project[Project]))</f>
        <v>1</v>
      </c>
      <c r="C44">
        <f ca="1">IF(TB_Project[IsFound],ROW(TB_Project[[#This Row],[Project]]),"")</f>
        <v>44</v>
      </c>
      <c r="D44">
        <f ca="1">_xlfn.RANK.EQ(TB_Project[[#This Row],[GetRowNum]],TB_Project[GetRowNum],1)</f>
        <v>43</v>
      </c>
      <c r="E44" t="str">
        <f ca="1">INDEX(TB_Project[Project],MATCH(ROW(TB_Project[[#This Row],[Project]])-1,TB_Project[Rank],0))</f>
        <v xml:space="preserve">GT CFC IVR  </v>
      </c>
      <c r="F44">
        <f ca="1">--NOT(ISERROR(TB_Project[[#This Row],[Rearrange]]))</f>
        <v>1</v>
      </c>
    </row>
    <row r="45" spans="1:6" x14ac:dyDescent="0.2">
      <c r="A45" t="s">
        <v>53</v>
      </c>
      <c r="B45" t="b">
        <f ca="1">ISNUMBER(SEARCH(CELL("contents"),TB_Project[Project]))</f>
        <v>1</v>
      </c>
      <c r="C45">
        <f ca="1">IF(TB_Project[IsFound],ROW(TB_Project[[#This Row],[Project]]),"")</f>
        <v>45</v>
      </c>
      <c r="D45">
        <f ca="1">_xlfn.RANK.EQ(TB_Project[[#This Row],[GetRowNum]],TB_Project[GetRowNum],1)</f>
        <v>44</v>
      </c>
      <c r="E45" t="str">
        <f ca="1">INDEX(TB_Project[Project],MATCH(ROW(TB_Project[[#This Row],[Project]])-1,TB_Project[Rank],0))</f>
        <v>GT Customize IVR</v>
      </c>
      <c r="F45">
        <f ca="1">--NOT(ISERROR(TB_Project[[#This Row],[Rearrange]]))</f>
        <v>1</v>
      </c>
    </row>
    <row r="46" spans="1:6" x14ac:dyDescent="0.2">
      <c r="A46" t="s">
        <v>54</v>
      </c>
      <c r="B46" t="b">
        <f ca="1">ISNUMBER(SEARCH(CELL("contents"),TB_Project[Project]))</f>
        <v>1</v>
      </c>
      <c r="C46">
        <f ca="1">IF(TB_Project[IsFound],ROW(TB_Project[[#This Row],[Project]]),"")</f>
        <v>46</v>
      </c>
      <c r="D46">
        <f ca="1">_xlfn.RANK.EQ(TB_Project[[#This Row],[GetRowNum]],TB_Project[GetRowNum],1)</f>
        <v>45</v>
      </c>
      <c r="E46" t="str">
        <f ca="1">INDEX(TB_Project[Project],MATCH(ROW(TB_Project[[#This Row],[Project]])-1,TB_Project[Rank],0))</f>
        <v>Haier - Fully OS</v>
      </c>
      <c r="F46">
        <f ca="1">--NOT(ISERROR(TB_Project[[#This Row],[Rearrange]]))</f>
        <v>1</v>
      </c>
    </row>
    <row r="47" spans="1:6" x14ac:dyDescent="0.2">
      <c r="A47" t="s">
        <v>55</v>
      </c>
      <c r="B47" t="b">
        <f ca="1">ISNUMBER(SEARCH(CELL("contents"),TB_Project[Project]))</f>
        <v>1</v>
      </c>
      <c r="C47">
        <f ca="1">IF(TB_Project[IsFound],ROW(TB_Project[[#This Row],[Project]]),"")</f>
        <v>47</v>
      </c>
      <c r="D47">
        <f ca="1">_xlfn.RANK.EQ(TB_Project[[#This Row],[GetRowNum]],TB_Project[GetRowNum],1)</f>
        <v>46</v>
      </c>
      <c r="E47" t="str">
        <f ca="1">INDEX(TB_Project[Project],MATCH(ROW(TB_Project[[#This Row],[Project]])-1,TB_Project[Rank],0))</f>
        <v>Happy Shopping (GMM O) (Presales)</v>
      </c>
      <c r="F47">
        <f ca="1">--NOT(ISERROR(TB_Project[[#This Row],[Rearrange]]))</f>
        <v>1</v>
      </c>
    </row>
    <row r="48" spans="1:6" x14ac:dyDescent="0.2">
      <c r="A48" t="s">
        <v>56</v>
      </c>
      <c r="B48" t="b">
        <f ca="1">ISNUMBER(SEARCH(CELL("contents"),TB_Project[Project]))</f>
        <v>1</v>
      </c>
      <c r="C48">
        <f ca="1">IF(TB_Project[IsFound],ROW(TB_Project[[#This Row],[Project]]),"")</f>
        <v>48</v>
      </c>
      <c r="D48">
        <f ca="1">_xlfn.RANK.EQ(TB_Project[[#This Row],[GetRowNum]],TB_Project[GetRowNum],1)</f>
        <v>47</v>
      </c>
      <c r="E48" t="str">
        <f ca="1">INDEX(TB_Project[Project],MATCH(ROW(TB_Project[[#This Row],[Project]])-1,TB_Project[Rank],0))</f>
        <v>Happy Shopping (Helpdesk)</v>
      </c>
      <c r="F48">
        <f ca="1">--NOT(ISERROR(TB_Project[[#This Row],[Rearrange]]))</f>
        <v>1</v>
      </c>
    </row>
    <row r="49" spans="1:6" x14ac:dyDescent="0.2">
      <c r="A49" t="s">
        <v>57</v>
      </c>
      <c r="B49" t="b">
        <f ca="1">ISNUMBER(SEARCH(CELL("contents"),TB_Project[Project]))</f>
        <v>1</v>
      </c>
      <c r="C49">
        <f ca="1">IF(TB_Project[IsFound],ROW(TB_Project[[#This Row],[Project]]),"")</f>
        <v>49</v>
      </c>
      <c r="D49">
        <f ca="1">_xlfn.RANK.EQ(TB_Project[[#This Row],[GetRowNum]],TB_Project[GetRowNum],1)</f>
        <v>48</v>
      </c>
      <c r="E49" t="str">
        <f ca="1">INDEX(TB_Project[Project],MATCH(ROW(TB_Project[[#This Row],[Project]])-1,TB_Project[Rank],0))</f>
        <v>Happy Shopping (IT Management) (Presales)</v>
      </c>
      <c r="F49">
        <f ca="1">--NOT(ISERROR(TB_Project[[#This Row],[Rearrange]]))</f>
        <v>1</v>
      </c>
    </row>
    <row r="50" spans="1:6" x14ac:dyDescent="0.2">
      <c r="A50" t="s">
        <v>58</v>
      </c>
      <c r="B50" t="b">
        <f ca="1">ISNUMBER(SEARCH(CELL("contents"),TB_Project[Project]))</f>
        <v>1</v>
      </c>
      <c r="C50">
        <f ca="1">IF(TB_Project[IsFound],ROW(TB_Project[[#This Row],[Project]]),"")</f>
        <v>50</v>
      </c>
      <c r="D50">
        <f ca="1">_xlfn.RANK.EQ(TB_Project[[#This Row],[GetRowNum]],TB_Project[GetRowNum],1)</f>
        <v>49</v>
      </c>
      <c r="E50" t="str">
        <f ca="1">INDEX(TB_Project[Project],MATCH(ROW(TB_Project[[#This Row],[Project]])-1,TB_Project[Rank],0))</f>
        <v>Happy Shopping (Mediviss) (Presales)</v>
      </c>
      <c r="F50">
        <f ca="1">--NOT(ISERROR(TB_Project[[#This Row],[Rearrange]]))</f>
        <v>1</v>
      </c>
    </row>
    <row r="51" spans="1:6" x14ac:dyDescent="0.2">
      <c r="A51" t="s">
        <v>59</v>
      </c>
      <c r="B51" t="b">
        <f ca="1">ISNUMBER(SEARCH(CELL("contents"),TB_Project[Project]))</f>
        <v>1</v>
      </c>
      <c r="C51">
        <f ca="1">IF(TB_Project[IsFound],ROW(TB_Project[[#This Row],[Project]]),"")</f>
        <v>51</v>
      </c>
      <c r="D51">
        <f ca="1">_xlfn.RANK.EQ(TB_Project[[#This Row],[GetRowNum]],TB_Project[GetRowNum],1)</f>
        <v>50</v>
      </c>
      <c r="E51" t="str">
        <f ca="1">INDEX(TB_Project[Project],MATCH(ROW(TB_Project[[#This Row],[Project]])-1,TB_Project[Rank],0))</f>
        <v>Happy Shopping (Tele IB Selling) (Presales)</v>
      </c>
      <c r="F51">
        <f ca="1">--NOT(ISERROR(TB_Project[[#This Row],[Rearrange]]))</f>
        <v>1</v>
      </c>
    </row>
    <row r="52" spans="1:6" x14ac:dyDescent="0.2">
      <c r="A52" t="s">
        <v>60</v>
      </c>
      <c r="B52" t="b">
        <f ca="1">ISNUMBER(SEARCH(CELL("contents"),TB_Project[Project]))</f>
        <v>1</v>
      </c>
      <c r="C52">
        <f ca="1">IF(TB_Project[IsFound],ROW(TB_Project[[#This Row],[Project]]),"")</f>
        <v>52</v>
      </c>
      <c r="D52">
        <f ca="1">_xlfn.RANK.EQ(TB_Project[[#This Row],[GetRowNum]],TB_Project[GetRowNum],1)</f>
        <v>51</v>
      </c>
      <c r="E52" t="str">
        <f ca="1">INDEX(TB_Project[Project],MATCH(ROW(TB_Project[[#This Row],[Project]])-1,TB_Project[Rank],0))</f>
        <v>Happy Shopping (True Shopping) (Presales)</v>
      </c>
      <c r="F52">
        <f ca="1">--NOT(ISERROR(TB_Project[[#This Row],[Rearrange]]))</f>
        <v>1</v>
      </c>
    </row>
    <row r="53" spans="1:6" x14ac:dyDescent="0.2">
      <c r="A53" t="s">
        <v>61</v>
      </c>
      <c r="B53" t="b">
        <f ca="1">ISNUMBER(SEARCH(CELL("contents"),TB_Project[Project]))</f>
        <v>1</v>
      </c>
      <c r="C53">
        <f ca="1">IF(TB_Project[IsFound],ROW(TB_Project[[#This Row],[Project]]),"")</f>
        <v>53</v>
      </c>
      <c r="D53">
        <f ca="1">_xlfn.RANK.EQ(TB_Project[[#This Row],[GetRowNum]],TB_Project[GetRowNum],1)</f>
        <v>52</v>
      </c>
      <c r="E53" t="str">
        <f ca="1">INDEX(TB_Project[Project],MATCH(ROW(TB_Project[[#This Row],[Project]])-1,TB_Project[Rank],0))</f>
        <v>Happy Shopping - MA Service</v>
      </c>
      <c r="F53">
        <f ca="1">--NOT(ISERROR(TB_Project[[#This Row],[Rearrange]]))</f>
        <v>1</v>
      </c>
    </row>
    <row r="54" spans="1:6" x14ac:dyDescent="0.2">
      <c r="A54" t="s">
        <v>62</v>
      </c>
      <c r="B54" t="b">
        <f ca="1">ISNUMBER(SEARCH(CELL("contents"),TB_Project[Project]))</f>
        <v>1</v>
      </c>
      <c r="C54">
        <f ca="1">IF(TB_Project[IsFound],ROW(TB_Project[[#This Row],[Project]]),"")</f>
        <v>54</v>
      </c>
      <c r="D54">
        <f ca="1">_xlfn.RANK.EQ(TB_Project[[#This Row],[GetRowNum]],TB_Project[GetRowNum],1)</f>
        <v>53</v>
      </c>
      <c r="E54" t="str">
        <f ca="1">INDEX(TB_Project[Project],MATCH(ROW(TB_Project[[#This Row],[Project]])-1,TB_Project[Rank],0))</f>
        <v>Happy Shopping - Payroll Service</v>
      </c>
      <c r="F54">
        <f ca="1">--NOT(ISERROR(TB_Project[[#This Row],[Rearrange]]))</f>
        <v>1</v>
      </c>
    </row>
    <row r="55" spans="1:6" x14ac:dyDescent="0.2">
      <c r="A55" t="s">
        <v>63</v>
      </c>
      <c r="B55" t="b">
        <f ca="1">ISNUMBER(SEARCH(CELL("contents"),TB_Project[Project]))</f>
        <v>1</v>
      </c>
      <c r="C55">
        <f ca="1">IF(TB_Project[IsFound],ROW(TB_Project[[#This Row],[Project]]),"")</f>
        <v>55</v>
      </c>
      <c r="D55">
        <f ca="1">_xlfn.RANK.EQ(TB_Project[[#This Row],[GetRowNum]],TB_Project[GetRowNum],1)</f>
        <v>54</v>
      </c>
      <c r="E55" t="str">
        <f ca="1">INDEX(TB_Project[Project],MATCH(ROW(TB_Project[[#This Row],[Project]])-1,TB_Project[Rank],0))</f>
        <v>Happy Shopping Facility</v>
      </c>
      <c r="F55">
        <f ca="1">--NOT(ISERROR(TB_Project[[#This Row],[Rearrange]]))</f>
        <v>1</v>
      </c>
    </row>
    <row r="56" spans="1:6" x14ac:dyDescent="0.2">
      <c r="A56" t="s">
        <v>64</v>
      </c>
      <c r="B56" t="b">
        <f ca="1">ISNUMBER(SEARCH(CELL("contents"),TB_Project[Project]))</f>
        <v>1</v>
      </c>
      <c r="C56">
        <f ca="1">IF(TB_Project[IsFound],ROW(TB_Project[[#This Row],[Project]]),"")</f>
        <v>56</v>
      </c>
      <c r="D56">
        <f ca="1">_xlfn.RANK.EQ(TB_Project[[#This Row],[GetRowNum]],TB_Project[GetRowNum],1)</f>
        <v>55</v>
      </c>
      <c r="E56" t="str">
        <f ca="1">INDEX(TB_Project[Project],MATCH(ROW(TB_Project[[#This Row],[Project]])-1,TB_Project[Rank],0))</f>
        <v>Health Plaza</v>
      </c>
      <c r="F56">
        <f ca="1">--NOT(ISERROR(TB_Project[[#This Row],[Rearrange]]))</f>
        <v>1</v>
      </c>
    </row>
    <row r="57" spans="1:6" x14ac:dyDescent="0.2">
      <c r="A57" t="s">
        <v>65</v>
      </c>
      <c r="B57" t="b">
        <f ca="1">ISNUMBER(SEARCH(CELL("contents"),TB_Project[Project]))</f>
        <v>1</v>
      </c>
      <c r="C57">
        <f ca="1">IF(TB_Project[IsFound],ROW(TB_Project[[#This Row],[Project]]),"")</f>
        <v>57</v>
      </c>
      <c r="D57">
        <f ca="1">_xlfn.RANK.EQ(TB_Project[[#This Row],[GetRowNum]],TB_Project[GetRowNum],1)</f>
        <v>56</v>
      </c>
      <c r="E57" t="str">
        <f ca="1">INDEX(TB_Project[Project],MATCH(ROW(TB_Project[[#This Row],[Project]])-1,TB_Project[Rank],0))</f>
        <v>Hitachi</v>
      </c>
      <c r="F57">
        <f ca="1">--NOT(ISERROR(TB_Project[[#This Row],[Rearrange]]))</f>
        <v>1</v>
      </c>
    </row>
    <row r="58" spans="1:6" x14ac:dyDescent="0.2">
      <c r="A58" t="s">
        <v>66</v>
      </c>
      <c r="B58" t="b">
        <f ca="1">ISNUMBER(SEARCH(CELL("contents"),TB_Project[Project]))</f>
        <v>1</v>
      </c>
      <c r="C58">
        <f ca="1">IF(TB_Project[IsFound],ROW(TB_Project[[#This Row],[Project]]),"")</f>
        <v>58</v>
      </c>
      <c r="D58">
        <f ca="1">_xlfn.RANK.EQ(TB_Project[[#This Row],[GetRowNum]],TB_Project[GetRowNum],1)</f>
        <v>57</v>
      </c>
      <c r="E58" t="str">
        <f ca="1">INDEX(TB_Project[Project],MATCH(ROW(TB_Project[[#This Row],[Project]])-1,TB_Project[Rank],0))</f>
        <v xml:space="preserve">Honda </v>
      </c>
      <c r="F58">
        <f ca="1">--NOT(ISERROR(TB_Project[[#This Row],[Rearrange]]))</f>
        <v>1</v>
      </c>
    </row>
    <row r="59" spans="1:6" x14ac:dyDescent="0.2">
      <c r="A59" t="s">
        <v>67</v>
      </c>
      <c r="B59" t="b">
        <f ca="1">ISNUMBER(SEARCH(CELL("contents"),TB_Project[Project]))</f>
        <v>1</v>
      </c>
      <c r="C59">
        <f ca="1">IF(TB_Project[IsFound],ROW(TB_Project[[#This Row],[Project]]),"")</f>
        <v>59</v>
      </c>
      <c r="D59">
        <f ca="1">_xlfn.RANK.EQ(TB_Project[[#This Row],[GetRowNum]],TB_Project[GetRowNum],1)</f>
        <v>58</v>
      </c>
      <c r="E59" t="str">
        <f ca="1">INDEX(TB_Project[Project],MATCH(ROW(TB_Project[[#This Row],[Project]])-1,TB_Project[Rank],0))</f>
        <v>Honda Call to line</v>
      </c>
      <c r="F59">
        <f ca="1">--NOT(ISERROR(TB_Project[[#This Row],[Rearrange]]))</f>
        <v>1</v>
      </c>
    </row>
    <row r="60" spans="1:6" x14ac:dyDescent="0.2">
      <c r="A60" t="s">
        <v>68</v>
      </c>
      <c r="B60" t="b">
        <f ca="1">ISNUMBER(SEARCH(CELL("contents"),TB_Project[Project]))</f>
        <v>1</v>
      </c>
      <c r="C60">
        <f ca="1">IF(TB_Project[IsFound],ROW(TB_Project[[#This Row],[Project]]),"")</f>
        <v>60</v>
      </c>
      <c r="D60">
        <f ca="1">_xlfn.RANK.EQ(TB_Project[[#This Row],[GetRowNum]],TB_Project[GetRowNum],1)</f>
        <v>59</v>
      </c>
      <c r="E60" t="str">
        <f ca="1">INDEX(TB_Project[Project],MATCH(ROW(TB_Project[[#This Row],[Project]])-1,TB_Project[Rank],0))</f>
        <v xml:space="preserve">Honda web admin </v>
      </c>
      <c r="F60">
        <f ca="1">--NOT(ISERROR(TB_Project[[#This Row],[Rearrange]]))</f>
        <v>1</v>
      </c>
    </row>
    <row r="61" spans="1:6" x14ac:dyDescent="0.2">
      <c r="A61" t="s">
        <v>69</v>
      </c>
      <c r="B61" t="b">
        <f ca="1">ISNUMBER(SEARCH(CELL("contents"),TB_Project[Project]))</f>
        <v>1</v>
      </c>
      <c r="C61">
        <f ca="1">IF(TB_Project[IsFound],ROW(TB_Project[[#This Row],[Project]]),"")</f>
        <v>61</v>
      </c>
      <c r="D61">
        <f ca="1">_xlfn.RANK.EQ(TB_Project[[#This Row],[GetRowNum]],TB_Project[GetRowNum],1)</f>
        <v>60</v>
      </c>
      <c r="E61" t="str">
        <f ca="1">INDEX(TB_Project[Project],MATCH(ROW(TB_Project[[#This Row],[Project]])-1,TB_Project[Rank],0))</f>
        <v>HPS IT Management service   (OTP)</v>
      </c>
      <c r="F61">
        <f ca="1">--NOT(ISERROR(TB_Project[[#This Row],[Rearrange]]))</f>
        <v>1</v>
      </c>
    </row>
    <row r="62" spans="1:6" x14ac:dyDescent="0.2">
      <c r="A62" t="s">
        <v>70</v>
      </c>
      <c r="B62" t="b">
        <f ca="1">ISNUMBER(SEARCH(CELL("contents"),TB_Project[Project]))</f>
        <v>1</v>
      </c>
      <c r="C62">
        <f ca="1">IF(TB_Project[IsFound],ROW(TB_Project[[#This Row],[Project]]),"")</f>
        <v>62</v>
      </c>
      <c r="D62">
        <f ca="1">_xlfn.RANK.EQ(TB_Project[[#This Row],[GetRowNum]],TB_Project[GetRowNum],1)</f>
        <v>61</v>
      </c>
      <c r="E62" t="str">
        <f ca="1">INDEX(TB_Project[Project],MATCH(ROW(TB_Project[[#This Row],[Project]])-1,TB_Project[Rank],0))</f>
        <v>HRR</v>
      </c>
      <c r="F62">
        <f ca="1">--NOT(ISERROR(TB_Project[[#This Row],[Rearrange]]))</f>
        <v>1</v>
      </c>
    </row>
    <row r="63" spans="1:6" x14ac:dyDescent="0.2">
      <c r="A63" t="s">
        <v>71</v>
      </c>
      <c r="B63" t="b">
        <f ca="1">ISNUMBER(SEARCH(CELL("contents"),TB_Project[Project]))</f>
        <v>1</v>
      </c>
      <c r="C63">
        <f ca="1">IF(TB_Project[IsFound],ROW(TB_Project[[#This Row],[Project]]),"")</f>
        <v>63</v>
      </c>
      <c r="D63">
        <f ca="1">_xlfn.RANK.EQ(TB_Project[[#This Row],[GetRowNum]],TB_Project[GetRowNum],1)</f>
        <v>62</v>
      </c>
      <c r="E63" t="str">
        <f ca="1">INDEX(TB_Project[Project],MATCH(ROW(TB_Project[[#This Row],[Project]])-1,TB_Project[Rank],0))</f>
        <v>HRR-CRM (Internal)</v>
      </c>
      <c r="F63">
        <f ca="1">--NOT(ISERROR(TB_Project[[#This Row],[Rearrange]]))</f>
        <v>1</v>
      </c>
    </row>
    <row r="64" spans="1:6" x14ac:dyDescent="0.2">
      <c r="A64" t="s">
        <v>72</v>
      </c>
      <c r="B64" t="b">
        <f ca="1">ISNUMBER(SEARCH(CELL("contents"),TB_Project[Project]))</f>
        <v>1</v>
      </c>
      <c r="C64">
        <f ca="1">IF(TB_Project[IsFound],ROW(TB_Project[[#This Row],[Project]]),"")</f>
        <v>64</v>
      </c>
      <c r="D64">
        <f ca="1">_xlfn.RANK.EQ(TB_Project[[#This Row],[GetRowNum]],TB_Project[GetRowNum],1)</f>
        <v>63</v>
      </c>
      <c r="E64" t="str">
        <f ca="1">INDEX(TB_Project[Project],MATCH(ROW(TB_Project[[#This Row],[Project]])-1,TB_Project[Rank],0))</f>
        <v>I Bank - CSR</v>
      </c>
      <c r="F64">
        <f ca="1">--NOT(ISERROR(TB_Project[[#This Row],[Rearrange]]))</f>
        <v>1</v>
      </c>
    </row>
    <row r="65" spans="1:6" x14ac:dyDescent="0.2">
      <c r="A65" t="s">
        <v>73</v>
      </c>
      <c r="B65" t="b">
        <f ca="1">ISNUMBER(SEARCH(CELL("contents"),TB_Project[Project]))</f>
        <v>1</v>
      </c>
      <c r="C65">
        <f ca="1">IF(TB_Project[IsFound],ROW(TB_Project[[#This Row],[Project]]),"")</f>
        <v>65</v>
      </c>
      <c r="D65">
        <f ca="1">_xlfn.RANK.EQ(TB_Project[[#This Row],[GetRowNum]],TB_Project[GetRowNum],1)</f>
        <v>64</v>
      </c>
      <c r="E65" t="str">
        <f ca="1">INDEX(TB_Project[Project],MATCH(ROW(TB_Project[[#This Row],[Project]])-1,TB_Project[Rank],0))</f>
        <v>ISS - Siam Paragon</v>
      </c>
      <c r="F65">
        <f ca="1">--NOT(ISERROR(TB_Project[[#This Row],[Rearrange]]))</f>
        <v>1</v>
      </c>
    </row>
    <row r="66" spans="1:6" x14ac:dyDescent="0.2">
      <c r="A66" t="s">
        <v>74</v>
      </c>
      <c r="B66" t="b">
        <f ca="1">ISNUMBER(SEARCH(CELL("contents"),TB_Project[Project]))</f>
        <v>1</v>
      </c>
      <c r="C66">
        <f ca="1">IF(TB_Project[IsFound],ROW(TB_Project[[#This Row],[Project]]),"")</f>
        <v>66</v>
      </c>
      <c r="D66">
        <f ca="1">_xlfn.RANK.EQ(TB_Project[[#This Row],[GetRowNum]],TB_Project[GetRowNum],1)</f>
        <v>65</v>
      </c>
      <c r="E66" t="str">
        <f ca="1">INDEX(TB_Project[Project],MATCH(ROW(TB_Project[[#This Row],[Project]])-1,TB_Project[Rank],0))</f>
        <v>ISS - Siam รพ.กรุงเทพ พัทยา</v>
      </c>
      <c r="F66">
        <f ca="1">--NOT(ISERROR(TB_Project[[#This Row],[Rearrange]]))</f>
        <v>1</v>
      </c>
    </row>
    <row r="67" spans="1:6" x14ac:dyDescent="0.2">
      <c r="A67" t="s">
        <v>75</v>
      </c>
      <c r="B67" t="b">
        <f ca="1">ISNUMBER(SEARCH(CELL("contents"),TB_Project[Project]))</f>
        <v>1</v>
      </c>
      <c r="C67">
        <f ca="1">IF(TB_Project[IsFound],ROW(TB_Project[[#This Row],[Project]]),"")</f>
        <v>67</v>
      </c>
      <c r="D67">
        <f ca="1">_xlfn.RANK.EQ(TB_Project[[#This Row],[GetRowNum]],TB_Project[GetRowNum],1)</f>
        <v>66</v>
      </c>
      <c r="E67" t="str">
        <f ca="1">INDEX(TB_Project[Project],MATCH(ROW(TB_Project[[#This Row],[Project]])-1,TB_Project[Rank],0))</f>
        <v>Karat Enterprise</v>
      </c>
      <c r="F67">
        <f ca="1">--NOT(ISERROR(TB_Project[[#This Row],[Rearrange]]))</f>
        <v>1</v>
      </c>
    </row>
    <row r="68" spans="1:6" x14ac:dyDescent="0.2">
      <c r="A68" t="s">
        <v>76</v>
      </c>
      <c r="B68" t="b">
        <f ca="1">ISNUMBER(SEARCH(CELL("contents"),TB_Project[Project]))</f>
        <v>1</v>
      </c>
      <c r="C68">
        <f ca="1">IF(TB_Project[IsFound],ROW(TB_Project[[#This Row],[Project]]),"")</f>
        <v>68</v>
      </c>
      <c r="D68">
        <f ca="1">_xlfn.RANK.EQ(TB_Project[[#This Row],[GetRowNum]],TB_Project[GetRowNum],1)</f>
        <v>67</v>
      </c>
      <c r="E68" t="str">
        <f ca="1">INDEX(TB_Project[Project],MATCH(ROW(TB_Project[[#This Row],[Project]])-1,TB_Project[Rank],0))</f>
        <v>LPP</v>
      </c>
      <c r="F68">
        <f ca="1">--NOT(ISERROR(TB_Project[[#This Row],[Rearrange]]))</f>
        <v>1</v>
      </c>
    </row>
    <row r="69" spans="1:6" x14ac:dyDescent="0.2">
      <c r="A69" t="s">
        <v>77</v>
      </c>
      <c r="B69" t="b">
        <f ca="1">ISNUMBER(SEARCH(CELL("contents"),TB_Project[Project]))</f>
        <v>1</v>
      </c>
      <c r="C69">
        <f ca="1">IF(TB_Project[IsFound],ROW(TB_Project[[#This Row],[Project]]),"")</f>
        <v>69</v>
      </c>
      <c r="D69">
        <f ca="1">_xlfn.RANK.EQ(TB_Project[[#This Row],[GetRowNum]],TB_Project[GetRowNum],1)</f>
        <v>68</v>
      </c>
      <c r="E69" t="str">
        <f ca="1">INDEX(TB_Project[Project],MATCH(ROW(TB_Project[[#This Row],[Project]])-1,TB_Project[Rank],0))</f>
        <v>M water Chatbot</v>
      </c>
      <c r="F69">
        <f ca="1">--NOT(ISERROR(TB_Project[[#This Row],[Rearrange]]))</f>
        <v>1</v>
      </c>
    </row>
    <row r="70" spans="1:6" x14ac:dyDescent="0.2">
      <c r="A70" t="s">
        <v>78</v>
      </c>
      <c r="B70" t="b">
        <f ca="1">ISNUMBER(SEARCH(CELL("contents"),TB_Project[Project]))</f>
        <v>1</v>
      </c>
      <c r="C70">
        <f ca="1">IF(TB_Project[IsFound],ROW(TB_Project[[#This Row],[Project]]),"")</f>
        <v>70</v>
      </c>
      <c r="D70">
        <f ca="1">_xlfn.RANK.EQ(TB_Project[[#This Row],[GetRowNum]],TB_Project[GetRowNum],1)</f>
        <v>69</v>
      </c>
      <c r="E70" t="str">
        <f ca="1">INDEX(TB_Project[Project],MATCH(ROW(TB_Project[[#This Row],[Project]])-1,TB_Project[Rank],0))</f>
        <v>M water Facebook Chatbot</v>
      </c>
      <c r="F70">
        <f ca="1">--NOT(ISERROR(TB_Project[[#This Row],[Rearrange]]))</f>
        <v>1</v>
      </c>
    </row>
    <row r="71" spans="1:6" x14ac:dyDescent="0.2">
      <c r="A71" t="s">
        <v>79</v>
      </c>
      <c r="B71" t="b">
        <f ca="1">ISNUMBER(SEARCH(CELL("contents"),TB_Project[Project]))</f>
        <v>1</v>
      </c>
      <c r="C71">
        <f ca="1">IF(TB_Project[IsFound],ROW(TB_Project[[#This Row],[Project]]),"")</f>
        <v>71</v>
      </c>
      <c r="D71">
        <f ca="1">_xlfn.RANK.EQ(TB_Project[[#This Row],[GetRowNum]],TB_Project[GetRowNum],1)</f>
        <v>70</v>
      </c>
      <c r="E71" t="str">
        <f ca="1">INDEX(TB_Project[Project],MATCH(ROW(TB_Project[[#This Row],[Project]])-1,TB_Project[Rank],0))</f>
        <v>M water Line Notification / Type of service TK</v>
      </c>
      <c r="F71">
        <f ca="1">--NOT(ISERROR(TB_Project[[#This Row],[Rearrange]]))</f>
        <v>1</v>
      </c>
    </row>
    <row r="72" spans="1:6" x14ac:dyDescent="0.2">
      <c r="A72" t="s">
        <v>80</v>
      </c>
      <c r="B72" t="b">
        <f ca="1">ISNUMBER(SEARCH(CELL("contents"),TB_Project[Project]))</f>
        <v>1</v>
      </c>
      <c r="C72">
        <f ca="1">IF(TB_Project[IsFound],ROW(TB_Project[[#This Row],[Project]]),"")</f>
        <v>72</v>
      </c>
      <c r="D72">
        <f ca="1">_xlfn.RANK.EQ(TB_Project[[#This Row],[GetRowNum]],TB_Project[GetRowNum],1)</f>
        <v>71</v>
      </c>
      <c r="E72" t="str">
        <f ca="1">INDEX(TB_Project[Project],MATCH(ROW(TB_Project[[#This Row],[Project]])-1,TB_Project[Rank],0))</f>
        <v xml:space="preserve">M water web App MA / Type of service MA </v>
      </c>
      <c r="F72">
        <f ca="1">--NOT(ISERROR(TB_Project[[#This Row],[Rearrange]]))</f>
        <v>1</v>
      </c>
    </row>
    <row r="73" spans="1:6" x14ac:dyDescent="0.2">
      <c r="A73" t="s">
        <v>81</v>
      </c>
      <c r="B73" t="b">
        <f ca="1">ISNUMBER(SEARCH(CELL("contents"),TB_Project[Project]))</f>
        <v>1</v>
      </c>
      <c r="C73">
        <f ca="1">IF(TB_Project[IsFound],ROW(TB_Project[[#This Row],[Project]]),"")</f>
        <v>73</v>
      </c>
      <c r="D73">
        <f ca="1">_xlfn.RANK.EQ(TB_Project[[#This Row],[GetRowNum]],TB_Project[GetRowNum],1)</f>
        <v>72</v>
      </c>
      <c r="E73" t="str">
        <f ca="1">INDEX(TB_Project[Project],MATCH(ROW(TB_Project[[#This Row],[Project]])-1,TB_Project[Rank],0))</f>
        <v>MEA - CSR</v>
      </c>
      <c r="F73">
        <f ca="1">--NOT(ISERROR(TB_Project[[#This Row],[Rearrange]]))</f>
        <v>1</v>
      </c>
    </row>
    <row r="74" spans="1:6" x14ac:dyDescent="0.2">
      <c r="A74" t="s">
        <v>82</v>
      </c>
      <c r="B74" t="b">
        <f ca="1">ISNUMBER(SEARCH(CELL("contents"),TB_Project[Project]))</f>
        <v>1</v>
      </c>
      <c r="C74">
        <f ca="1">IF(TB_Project[IsFound],ROW(TB_Project[[#This Row],[Project]]),"")</f>
        <v>74</v>
      </c>
      <c r="D74">
        <f ca="1">_xlfn.RANK.EQ(TB_Project[[#This Row],[GetRowNum]],TB_Project[GetRowNum],1)</f>
        <v>73</v>
      </c>
      <c r="E74" t="str">
        <f ca="1">INDEX(TB_Project[Project],MATCH(ROW(TB_Project[[#This Row],[Project]])-1,TB_Project[Rank],0))</f>
        <v>MKY</v>
      </c>
      <c r="F74">
        <f ca="1">--NOT(ISERROR(TB_Project[[#This Row],[Rearrange]]))</f>
        <v>1</v>
      </c>
    </row>
    <row r="75" spans="1:6" x14ac:dyDescent="0.2">
      <c r="A75" t="s">
        <v>82</v>
      </c>
      <c r="B75" t="b">
        <f ca="1">ISNUMBER(SEARCH(CELL("contents"),TB_Project[Project]))</f>
        <v>1</v>
      </c>
      <c r="C75">
        <f ca="1">IF(TB_Project[IsFound],ROW(TB_Project[[#This Row],[Project]]),"")</f>
        <v>75</v>
      </c>
      <c r="D75">
        <f ca="1">_xlfn.RANK.EQ(TB_Project[[#This Row],[GetRowNum]],TB_Project[GetRowNum],1)</f>
        <v>74</v>
      </c>
      <c r="E75" t="str">
        <f ca="1">INDEX(TB_Project[Project],MATCH(ROW(TB_Project[[#This Row],[Project]])-1,TB_Project[Rank],0))</f>
        <v>MKY</v>
      </c>
      <c r="F75">
        <f ca="1">--NOT(ISERROR(TB_Project[[#This Row],[Rearrange]]))</f>
        <v>1</v>
      </c>
    </row>
    <row r="76" spans="1:6" x14ac:dyDescent="0.2">
      <c r="A76" t="s">
        <v>83</v>
      </c>
      <c r="B76" t="b">
        <f ca="1">ISNUMBER(SEARCH(CELL("contents"),TB_Project[Project]))</f>
        <v>1</v>
      </c>
      <c r="C76">
        <f ca="1">IF(TB_Project[IsFound],ROW(TB_Project[[#This Row],[Project]]),"")</f>
        <v>76</v>
      </c>
      <c r="D76">
        <f ca="1">_xlfn.RANK.EQ(TB_Project[[#This Row],[GetRowNum]],TB_Project[GetRowNum],1)</f>
        <v>75</v>
      </c>
      <c r="E76" t="str">
        <f ca="1">INDEX(TB_Project[Project],MATCH(ROW(TB_Project[[#This Row],[Project]])-1,TB_Project[Rank],0))</f>
        <v>Nissan</v>
      </c>
      <c r="F76">
        <f ca="1">--NOT(ISERROR(TB_Project[[#This Row],[Rearrange]]))</f>
        <v>1</v>
      </c>
    </row>
    <row r="77" spans="1:6" x14ac:dyDescent="0.2">
      <c r="A77" t="s">
        <v>84</v>
      </c>
      <c r="B77" t="b">
        <f ca="1">ISNUMBER(SEARCH(CELL("contents"),TB_Project[Project]))</f>
        <v>1</v>
      </c>
      <c r="C77">
        <f ca="1">IF(TB_Project[IsFound],ROW(TB_Project[[#This Row],[Project]]),"")</f>
        <v>77</v>
      </c>
      <c r="D77">
        <f ca="1">_xlfn.RANK.EQ(TB_Project[[#This Row],[GetRowNum]],TB_Project[GetRowNum],1)</f>
        <v>76</v>
      </c>
      <c r="E77" t="str">
        <f ca="1">INDEX(TB_Project[Project],MATCH(ROW(TB_Project[[#This Row],[Project]])-1,TB_Project[Rank],0))</f>
        <v>Nissan fleed - Fully OS</v>
      </c>
      <c r="F77">
        <f ca="1">--NOT(ISERROR(TB_Project[[#This Row],[Rearrange]]))</f>
        <v>1</v>
      </c>
    </row>
    <row r="78" spans="1:6" x14ac:dyDescent="0.2">
      <c r="A78" t="s">
        <v>85</v>
      </c>
      <c r="B78" t="b">
        <f ca="1">ISNUMBER(SEARCH(CELL("contents"),TB_Project[Project]))</f>
        <v>1</v>
      </c>
      <c r="C78">
        <f ca="1">IF(TB_Project[IsFound],ROW(TB_Project[[#This Row],[Project]]),"")</f>
        <v>78</v>
      </c>
      <c r="D78">
        <f ca="1">_xlfn.RANK.EQ(TB_Project[[#This Row],[GetRowNum]],TB_Project[GetRowNum],1)</f>
        <v>77</v>
      </c>
      <c r="E78" t="str">
        <f ca="1">INDEX(TB_Project[Project],MATCH(ROW(TB_Project[[#This Row],[Project]])-1,TB_Project[Rank],0))</f>
        <v>Nissan Takara</v>
      </c>
      <c r="F78">
        <f ca="1">--NOT(ISERROR(TB_Project[[#This Row],[Rearrange]]))</f>
        <v>1</v>
      </c>
    </row>
    <row r="79" spans="1:6" x14ac:dyDescent="0.2">
      <c r="A79" t="s">
        <v>86</v>
      </c>
      <c r="B79" t="b">
        <f ca="1">ISNUMBER(SEARCH(CELL("contents"),TB_Project[Project]))</f>
        <v>1</v>
      </c>
      <c r="C79">
        <f ca="1">IF(TB_Project[IsFound],ROW(TB_Project[[#This Row],[Project]]),"")</f>
        <v>79</v>
      </c>
      <c r="D79">
        <f ca="1">_xlfn.RANK.EQ(TB_Project[[#This Row],[GetRowNum]],TB_Project[GetRowNum],1)</f>
        <v>78</v>
      </c>
      <c r="E79" t="str">
        <f ca="1">INDEX(TB_Project[Project],MATCH(ROW(TB_Project[[#This Row],[Project]])-1,TB_Project[Rank],0))</f>
        <v>Nok Air (Fully OS)</v>
      </c>
      <c r="F79">
        <f ca="1">--NOT(ISERROR(TB_Project[[#This Row],[Rearrange]]))</f>
        <v>1</v>
      </c>
    </row>
    <row r="80" spans="1:6" x14ac:dyDescent="0.2">
      <c r="A80" t="s">
        <v>87</v>
      </c>
      <c r="B80" t="b">
        <f ca="1">ISNUMBER(SEARCH(CELL("contents"),TB_Project[Project]))</f>
        <v>1</v>
      </c>
      <c r="C80">
        <f ca="1">IF(TB_Project[IsFound],ROW(TB_Project[[#This Row],[Project]]),"")</f>
        <v>80</v>
      </c>
      <c r="D80">
        <f ca="1">_xlfn.RANK.EQ(TB_Project[[#This Row],[GetRowNum]],TB_Project[GetRowNum],1)</f>
        <v>79</v>
      </c>
      <c r="E80" t="str">
        <f ca="1">INDEX(TB_Project[Project],MATCH(ROW(TB_Project[[#This Row],[Project]])-1,TB_Project[Rank],0))</f>
        <v>NT (1177/1477)</v>
      </c>
      <c r="F80">
        <f ca="1">--NOT(ISERROR(TB_Project[[#This Row],[Rearrange]]))</f>
        <v>1</v>
      </c>
    </row>
    <row r="81" spans="1:6" x14ac:dyDescent="0.2">
      <c r="A81" t="s">
        <v>88</v>
      </c>
      <c r="B81" t="b">
        <f ca="1">ISNUMBER(SEARCH(CELL("contents"),TB_Project[Project]))</f>
        <v>1</v>
      </c>
      <c r="C81">
        <f ca="1">IF(TB_Project[IsFound],ROW(TB_Project[[#This Row],[Project]]),"")</f>
        <v>81</v>
      </c>
      <c r="D81">
        <f ca="1">_xlfn.RANK.EQ(TB_Project[[#This Row],[GetRowNum]],TB_Project[GetRowNum],1)</f>
        <v>80</v>
      </c>
      <c r="E81" t="str">
        <f ca="1">INDEX(TB_Project[Project],MATCH(ROW(TB_Project[[#This Row],[Project]])-1,TB_Project[Rank],0))</f>
        <v>NT 18888 (CSR)</v>
      </c>
      <c r="F81">
        <f ca="1">--NOT(ISERROR(TB_Project[[#This Row],[Rearrange]]))</f>
        <v>1</v>
      </c>
    </row>
    <row r="82" spans="1:6" x14ac:dyDescent="0.2">
      <c r="A82" t="s">
        <v>89</v>
      </c>
      <c r="B82" t="b">
        <f ca="1">ISNUMBER(SEARCH(CELL("contents"),TB_Project[Project]))</f>
        <v>1</v>
      </c>
      <c r="C82">
        <f ca="1">IF(TB_Project[IsFound],ROW(TB_Project[[#This Row],[Project]]),"")</f>
        <v>82</v>
      </c>
      <c r="D82">
        <f ca="1">_xlfn.RANK.EQ(TB_Project[[#This Row],[GetRowNum]],TB_Project[GetRowNum],1)</f>
        <v>81</v>
      </c>
      <c r="E82" t="str">
        <f ca="1">INDEX(TB_Project[Project],MATCH(ROW(TB_Project[[#This Row],[Project]])-1,TB_Project[Rank],0))</f>
        <v>NT CSR</v>
      </c>
      <c r="F82">
        <f ca="1">--NOT(ISERROR(TB_Project[[#This Row],[Rearrange]]))</f>
        <v>1</v>
      </c>
    </row>
    <row r="83" spans="1:6" x14ac:dyDescent="0.2">
      <c r="A83" t="s">
        <v>90</v>
      </c>
      <c r="B83" t="b">
        <f ca="1">ISNUMBER(SEARCH(CELL("contents"),TB_Project[Project]))</f>
        <v>1</v>
      </c>
      <c r="C83">
        <f ca="1">IF(TB_Project[IsFound],ROW(TB_Project[[#This Row],[Project]]),"")</f>
        <v>83</v>
      </c>
      <c r="D83">
        <f ca="1">_xlfn.RANK.EQ(TB_Project[[#This Row],[GetRowNum]],TB_Project[GetRowNum],1)</f>
        <v>82</v>
      </c>
      <c r="E83" t="str">
        <f ca="1">INDEX(TB_Project[Project],MATCH(ROW(TB_Project[[#This Row],[Project]])-1,TB_Project[Rank],0))</f>
        <v>OPPO / Type Of Servie Fully OS</v>
      </c>
      <c r="F83">
        <f ca="1">--NOT(ISERROR(TB_Project[[#This Row],[Rearrange]]))</f>
        <v>1</v>
      </c>
    </row>
    <row r="84" spans="1:6" x14ac:dyDescent="0.2">
      <c r="A84" t="s">
        <v>91</v>
      </c>
      <c r="B84" t="b">
        <f ca="1">ISNUMBER(SEARCH(CELL("contents"),TB_Project[Project]))</f>
        <v>1</v>
      </c>
      <c r="C84">
        <f ca="1">IF(TB_Project[IsFound],ROW(TB_Project[[#This Row],[Project]]),"")</f>
        <v>84</v>
      </c>
      <c r="D84">
        <f ca="1">_xlfn.RANK.EQ(TB_Project[[#This Row],[GetRowNum]],TB_Project[GetRowNum],1)</f>
        <v>83</v>
      </c>
      <c r="E84" t="str">
        <f ca="1">INDEX(TB_Project[Project],MATCH(ROW(TB_Project[[#This Row],[Project]])-1,TB_Project[Rank],0))</f>
        <v>Pace Enterprise / Presale</v>
      </c>
      <c r="F84">
        <f ca="1">--NOT(ISERROR(TB_Project[[#This Row],[Rearrange]]))</f>
        <v>1</v>
      </c>
    </row>
    <row r="85" spans="1:6" x14ac:dyDescent="0.2">
      <c r="A85" t="s">
        <v>92</v>
      </c>
      <c r="B85" t="b">
        <f ca="1">ISNUMBER(SEARCH(CELL("contents"),TB_Project[Project]))</f>
        <v>1</v>
      </c>
      <c r="C85">
        <f ca="1">IF(TB_Project[IsFound],ROW(TB_Project[[#This Row],[Project]]),"")</f>
        <v>85</v>
      </c>
      <c r="D85">
        <f ca="1">_xlfn.RANK.EQ(TB_Project[[#This Row],[GetRowNum]],TB_Project[GetRowNum],1)</f>
        <v>84</v>
      </c>
      <c r="E85" t="str">
        <f ca="1">INDEX(TB_Project[Project],MATCH(ROW(TB_Project[[#This Row],[Project]])-1,TB_Project[Rank],0))</f>
        <v>Pepsi Cooler AI</v>
      </c>
      <c r="F85">
        <f ca="1">--NOT(ISERROR(TB_Project[[#This Row],[Rearrange]]))</f>
        <v>1</v>
      </c>
    </row>
    <row r="86" spans="1:6" x14ac:dyDescent="0.2">
      <c r="A86" t="s">
        <v>93</v>
      </c>
      <c r="B86" t="b">
        <f ca="1">ISNUMBER(SEARCH(CELL("contents"),TB_Project[Project]))</f>
        <v>1</v>
      </c>
      <c r="C86">
        <f ca="1">IF(TB_Project[IsFound],ROW(TB_Project[[#This Row],[Project]]),"")</f>
        <v>86</v>
      </c>
      <c r="D86">
        <f ca="1">_xlfn.RANK.EQ(TB_Project[[#This Row],[GetRowNum]],TB_Project[GetRowNum],1)</f>
        <v>85</v>
      </c>
      <c r="E86" t="str">
        <f ca="1">INDEX(TB_Project[Project],MATCH(ROW(TB_Project[[#This Row],[Project]])-1,TB_Project[Rank],0))</f>
        <v xml:space="preserve">Pepsi Cooler App CR Ph.2 / Type of service  TK </v>
      </c>
      <c r="F86">
        <f ca="1">--NOT(ISERROR(TB_Project[[#This Row],[Rearrange]]))</f>
        <v>1</v>
      </c>
    </row>
    <row r="87" spans="1:6" x14ac:dyDescent="0.2">
      <c r="A87" t="s">
        <v>94</v>
      </c>
      <c r="B87" t="b">
        <f ca="1">ISNUMBER(SEARCH(CELL("contents"),TB_Project[Project]))</f>
        <v>1</v>
      </c>
      <c r="C87">
        <f ca="1">IF(TB_Project[IsFound],ROW(TB_Project[[#This Row],[Project]]),"")</f>
        <v>87</v>
      </c>
      <c r="D87">
        <f ca="1">_xlfn.RANK.EQ(TB_Project[[#This Row],[GetRowNum]],TB_Project[GetRowNum],1)</f>
        <v>86</v>
      </c>
      <c r="E87" t="str">
        <f ca="1">INDEX(TB_Project[Project],MATCH(ROW(TB_Project[[#This Row],[Project]])-1,TB_Project[Rank],0))</f>
        <v>Pepsi Cooler Fanclub</v>
      </c>
      <c r="F87">
        <f ca="1">--NOT(ISERROR(TB_Project[[#This Row],[Rearrange]]))</f>
        <v>1</v>
      </c>
    </row>
    <row r="88" spans="1:6" x14ac:dyDescent="0.2">
      <c r="A88" t="s">
        <v>95</v>
      </c>
      <c r="B88" t="b">
        <f ca="1">ISNUMBER(SEARCH(CELL("contents"),TB_Project[Project]))</f>
        <v>1</v>
      </c>
      <c r="C88">
        <f ca="1">IF(TB_Project[IsFound],ROW(TB_Project[[#This Row],[Project]]),"")</f>
        <v>88</v>
      </c>
      <c r="D88">
        <f ca="1">_xlfn.RANK.EQ(TB_Project[[#This Row],[GetRowNum]],TB_Project[GetRowNum],1)</f>
        <v>87</v>
      </c>
      <c r="E88" t="str">
        <f ca="1">INDEX(TB_Project[Project],MATCH(ROW(TB_Project[[#This Row],[Project]])-1,TB_Project[Rank],0))</f>
        <v>Pepsi Cooler Montoring</v>
      </c>
      <c r="F88">
        <f ca="1">--NOT(ISERROR(TB_Project[[#This Row],[Rearrange]]))</f>
        <v>1</v>
      </c>
    </row>
    <row r="89" spans="1:6" x14ac:dyDescent="0.2">
      <c r="A89" t="s">
        <v>96</v>
      </c>
      <c r="B89" t="b">
        <f ca="1">ISNUMBER(SEARCH(CELL("contents"),TB_Project[Project]))</f>
        <v>1</v>
      </c>
      <c r="C89">
        <f ca="1">IF(TB_Project[IsFound],ROW(TB_Project[[#This Row],[Project]]),"")</f>
        <v>89</v>
      </c>
      <c r="D89">
        <f ca="1">_xlfn.RANK.EQ(TB_Project[[#This Row],[GetRowNum]],TB_Project[GetRowNum],1)</f>
        <v>88</v>
      </c>
      <c r="E89" t="str">
        <f ca="1">INDEX(TB_Project[Project],MATCH(ROW(TB_Project[[#This Row],[Project]])-1,TB_Project[Rank],0))</f>
        <v>Pepsi CSR Asset Checking or Pepsi CSR</v>
      </c>
      <c r="F89">
        <f ca="1">--NOT(ISERROR(TB_Project[[#This Row],[Rearrange]]))</f>
        <v>1</v>
      </c>
    </row>
    <row r="90" spans="1:6" x14ac:dyDescent="0.2">
      <c r="A90" t="s">
        <v>97</v>
      </c>
      <c r="B90" t="b">
        <f ca="1">ISNUMBER(SEARCH(CELL("contents"),TB_Project[Project]))</f>
        <v>1</v>
      </c>
      <c r="C90">
        <f ca="1">IF(TB_Project[IsFound],ROW(TB_Project[[#This Row],[Project]]),"")</f>
        <v>90</v>
      </c>
      <c r="D90">
        <f ca="1">_xlfn.RANK.EQ(TB_Project[[#This Row],[GetRowNum]],TB_Project[GetRowNum],1)</f>
        <v>89</v>
      </c>
      <c r="E90" t="str">
        <f ca="1">INDEX(TB_Project[Project],MATCH(ROW(TB_Project[[#This Row],[Project]])-1,TB_Project[Rank],0))</f>
        <v>Pepsi EWO - MA</v>
      </c>
      <c r="F90">
        <f ca="1">--NOT(ISERROR(TB_Project[[#This Row],[Rearrange]]))</f>
        <v>1</v>
      </c>
    </row>
    <row r="91" spans="1:6" x14ac:dyDescent="0.2">
      <c r="A91" t="s">
        <v>98</v>
      </c>
      <c r="B91" t="b">
        <f ca="1">ISNUMBER(SEARCH(CELL("contents"),TB_Project[Project]))</f>
        <v>1</v>
      </c>
      <c r="C91">
        <f ca="1">IF(TB_Project[IsFound],ROW(TB_Project[[#This Row],[Project]]),"")</f>
        <v>91</v>
      </c>
      <c r="D91">
        <f ca="1">_xlfn.RANK.EQ(TB_Project[[#This Row],[GetRowNum]],TB_Project[GetRowNum],1)</f>
        <v>90</v>
      </c>
      <c r="E91" t="str">
        <f ca="1">INDEX(TB_Project[Project],MATCH(ROW(TB_Project[[#This Row],[Project]])-1,TB_Project[Rank],0))</f>
        <v>Pepsi Fanclub Ph.1</v>
      </c>
      <c r="F91">
        <f ca="1">--NOT(ISERROR(TB_Project[[#This Row],[Rearrange]]))</f>
        <v>1</v>
      </c>
    </row>
    <row r="92" spans="1:6" x14ac:dyDescent="0.2">
      <c r="A92" t="s">
        <v>99</v>
      </c>
      <c r="B92" t="b">
        <f ca="1">ISNUMBER(SEARCH(CELL("contents"),TB_Project[Project]))</f>
        <v>1</v>
      </c>
      <c r="C92">
        <f ca="1">IF(TB_Project[IsFound],ROW(TB_Project[[#This Row],[Project]]),"")</f>
        <v>92</v>
      </c>
      <c r="D92">
        <f ca="1">_xlfn.RANK.EQ(TB_Project[[#This Row],[GetRowNum]],TB_Project[GetRowNum],1)</f>
        <v>91</v>
      </c>
      <c r="E92" t="str">
        <f ca="1">INDEX(TB_Project[Project],MATCH(ROW(TB_Project[[#This Row],[Project]])-1,TB_Project[Rank],0))</f>
        <v>Pepsi Fanclub Ph.2</v>
      </c>
      <c r="F92">
        <f ca="1">--NOT(ISERROR(TB_Project[[#This Row],[Rearrange]]))</f>
        <v>1</v>
      </c>
    </row>
    <row r="93" spans="1:6" x14ac:dyDescent="0.2">
      <c r="A93" t="s">
        <v>100</v>
      </c>
      <c r="B93" t="b">
        <f ca="1">ISNUMBER(SEARCH(CELL("contents"),TB_Project[Project]))</f>
        <v>1</v>
      </c>
      <c r="C93">
        <f ca="1">IF(TB_Project[IsFound],ROW(TB_Project[[#This Row],[Project]]),"")</f>
        <v>93</v>
      </c>
      <c r="D93">
        <f ca="1">_xlfn.RANK.EQ(TB_Project[[#This Row],[GetRowNum]],TB_Project[GetRowNum],1)</f>
        <v>92</v>
      </c>
      <c r="E93" t="str">
        <f ca="1">INDEX(TB_Project[Project],MATCH(ROW(TB_Project[[#This Row],[Project]])-1,TB_Project[Rank],0))</f>
        <v>Pepsi Fanclub Ph.3 (OTP)</v>
      </c>
      <c r="F93">
        <f ca="1">--NOT(ISERROR(TB_Project[[#This Row],[Rearrange]]))</f>
        <v>1</v>
      </c>
    </row>
    <row r="94" spans="1:6" x14ac:dyDescent="0.2">
      <c r="A94" t="s">
        <v>101</v>
      </c>
      <c r="B94" t="b">
        <f ca="1">ISNUMBER(SEARCH(CELL("contents"),TB_Project[Project]))</f>
        <v>1</v>
      </c>
      <c r="C94">
        <f ca="1">IF(TB_Project[IsFound],ROW(TB_Project[[#This Row],[Project]]),"")</f>
        <v>94</v>
      </c>
      <c r="D94">
        <f ca="1">_xlfn.RANK.EQ(TB_Project[[#This Row],[GetRowNum]],TB_Project[GetRowNum],1)</f>
        <v>93</v>
      </c>
      <c r="E94" t="str">
        <f ca="1">INDEX(TB_Project[Project],MATCH(ROW(TB_Project[[#This Row],[Project]])-1,TB_Project[Rank],0))</f>
        <v xml:space="preserve">Pepsi Fanclub PH4 (Turnkey) </v>
      </c>
      <c r="F94">
        <f ca="1">--NOT(ISERROR(TB_Project[[#This Row],[Rearrange]]))</f>
        <v>1</v>
      </c>
    </row>
    <row r="95" spans="1:6" x14ac:dyDescent="0.2">
      <c r="A95" t="s">
        <v>102</v>
      </c>
      <c r="B95" t="b">
        <f ca="1">ISNUMBER(SEARCH(CELL("contents"),TB_Project[Project]))</f>
        <v>1</v>
      </c>
      <c r="C95">
        <f ca="1">IF(TB_Project[IsFound],ROW(TB_Project[[#This Row],[Project]]),"")</f>
        <v>95</v>
      </c>
      <c r="D95">
        <f ca="1">_xlfn.RANK.EQ(TB_Project[[#This Row],[GetRowNum]],TB_Project[GetRowNum],1)</f>
        <v>94</v>
      </c>
      <c r="E95" t="str">
        <f ca="1">INDEX(TB_Project[Project],MATCH(ROW(TB_Project[[#This Row],[Project]])-1,TB_Project[Rank],0))</f>
        <v>Pepsi Fanclub Redeem (Presales)</v>
      </c>
      <c r="F95">
        <f ca="1">--NOT(ISERROR(TB_Project[[#This Row],[Rearrange]]))</f>
        <v>1</v>
      </c>
    </row>
    <row r="96" spans="1:6" x14ac:dyDescent="0.2">
      <c r="A96" t="s">
        <v>103</v>
      </c>
      <c r="B96" t="b">
        <f ca="1">ISNUMBER(SEARCH(CELL("contents"),TB_Project[Project]))</f>
        <v>1</v>
      </c>
      <c r="C96">
        <f ca="1">IF(TB_Project[IsFound],ROW(TB_Project[[#This Row],[Project]]),"")</f>
        <v>96</v>
      </c>
      <c r="D96">
        <f ca="1">_xlfn.RANK.EQ(TB_Project[[#This Row],[GetRowNum]],TB_Project[GetRowNum],1)</f>
        <v>95</v>
      </c>
      <c r="E96" t="str">
        <f ca="1">INDEX(TB_Project[Project],MATCH(ROW(TB_Project[[#This Row],[Project]])-1,TB_Project[Rank],0))</f>
        <v>Pepsi food snack</v>
      </c>
      <c r="F96">
        <f ca="1">--NOT(ISERROR(TB_Project[[#This Row],[Rearrange]]))</f>
        <v>1</v>
      </c>
    </row>
    <row r="97" spans="1:6" x14ac:dyDescent="0.2">
      <c r="A97" t="s">
        <v>104</v>
      </c>
      <c r="B97" t="b">
        <f ca="1">ISNUMBER(SEARCH(CELL("contents"),TB_Project[Project]))</f>
        <v>1</v>
      </c>
      <c r="C97">
        <f ca="1">IF(TB_Project[IsFound],ROW(TB_Project[[#This Row],[Project]]),"")</f>
        <v>97</v>
      </c>
      <c r="D97">
        <f ca="1">_xlfn.RANK.EQ(TB_Project[[#This Row],[GetRowNum]],TB_Project[GetRowNum],1)</f>
        <v>96</v>
      </c>
      <c r="E97" t="str">
        <f ca="1">INDEX(TB_Project[Project],MATCH(ROW(TB_Project[[#This Row],[Project]])-1,TB_Project[Rank],0))</f>
        <v>Pepsi IB - Fully OS</v>
      </c>
      <c r="F97">
        <f ca="1">--NOT(ISERROR(TB_Project[[#This Row],[Rearrange]]))</f>
        <v>1</v>
      </c>
    </row>
    <row r="98" spans="1:6" x14ac:dyDescent="0.2">
      <c r="A98" t="s">
        <v>105</v>
      </c>
      <c r="B98" t="b">
        <f ca="1">ISNUMBER(SEARCH(CELL("contents"),TB_Project[Project]))</f>
        <v>1</v>
      </c>
      <c r="C98">
        <f ca="1">IF(TB_Project[IsFound],ROW(TB_Project[[#This Row],[Project]]),"")</f>
        <v>98</v>
      </c>
      <c r="D98">
        <f ca="1">_xlfn.RANK.EQ(TB_Project[[#This Row],[GetRowNum]],TB_Project[GetRowNum],1)</f>
        <v>97</v>
      </c>
      <c r="E98" t="str">
        <f ca="1">INDEX(TB_Project[Project],MATCH(ROW(TB_Project[[#This Row],[Project]])-1,TB_Project[Rank],0))</f>
        <v>Pepsi MEM Mobile App - MA</v>
      </c>
      <c r="F98">
        <f ca="1">--NOT(ISERROR(TB_Project[[#This Row],[Rearrange]]))</f>
        <v>1</v>
      </c>
    </row>
    <row r="99" spans="1:6" x14ac:dyDescent="0.2">
      <c r="A99" t="s">
        <v>106</v>
      </c>
      <c r="B99" t="b">
        <f ca="1">ISNUMBER(SEARCH(CELL("contents"),TB_Project[Project]))</f>
        <v>1</v>
      </c>
      <c r="C99">
        <f ca="1">IF(TB_Project[IsFound],ROW(TB_Project[[#This Row],[Project]]),"")</f>
        <v>99</v>
      </c>
      <c r="D99">
        <f ca="1">_xlfn.RANK.EQ(TB_Project[[#This Row],[GetRowNum]],TB_Project[GetRowNum],1)</f>
        <v>98</v>
      </c>
      <c r="E99" t="str">
        <f ca="1">INDEX(TB_Project[Project],MATCH(ROW(TB_Project[[#This Row],[Project]])-1,TB_Project[Rank],0))</f>
        <v>PG</v>
      </c>
      <c r="F99">
        <f ca="1">--NOT(ISERROR(TB_Project[[#This Row],[Rearrange]]))</f>
        <v>1</v>
      </c>
    </row>
    <row r="100" spans="1:6" x14ac:dyDescent="0.2">
      <c r="A100" t="s">
        <v>107</v>
      </c>
      <c r="B100" t="b">
        <f ca="1">ISNUMBER(SEARCH(CELL("contents"),TB_Project[Project]))</f>
        <v>1</v>
      </c>
      <c r="C100">
        <f ca="1">IF(TB_Project[IsFound],ROW(TB_Project[[#This Row],[Project]]),"")</f>
        <v>100</v>
      </c>
      <c r="D100">
        <f ca="1">_xlfn.RANK.EQ(TB_Project[[#This Row],[GetRowNum]],TB_Project[GetRowNum],1)</f>
        <v>99</v>
      </c>
      <c r="E100" t="str">
        <f ca="1">INDEX(TB_Project[Project],MATCH(ROW(TB_Project[[#This Row],[Project]])-1,TB_Project[Rank],0))</f>
        <v>Power buy  (Pre sale)</v>
      </c>
      <c r="F100">
        <f ca="1">--NOT(ISERROR(TB_Project[[#This Row],[Rearrange]]))</f>
        <v>1</v>
      </c>
    </row>
    <row r="101" spans="1:6" x14ac:dyDescent="0.2">
      <c r="A101" t="s">
        <v>108</v>
      </c>
      <c r="B101" t="b">
        <f ca="1">ISNUMBER(SEARCH(CELL("contents"),TB_Project[Project]))</f>
        <v>1</v>
      </c>
      <c r="C101">
        <f ca="1">IF(TB_Project[IsFound],ROW(TB_Project[[#This Row],[Project]]),"")</f>
        <v>101</v>
      </c>
      <c r="D101">
        <f ca="1">_xlfn.RANK.EQ(TB_Project[[#This Row],[GetRowNum]],TB_Project[GetRowNum],1)</f>
        <v>100</v>
      </c>
      <c r="E101" t="str">
        <f ca="1">INDEX(TB_Project[Project],MATCH(ROW(TB_Project[[#This Row],[Project]])-1,TB_Project[Rank],0))</f>
        <v>Pruksa</v>
      </c>
      <c r="F101">
        <f ca="1">--NOT(ISERROR(TB_Project[[#This Row],[Rearrange]]))</f>
        <v>1</v>
      </c>
    </row>
    <row r="102" spans="1:6" x14ac:dyDescent="0.2">
      <c r="A102" t="s">
        <v>109</v>
      </c>
      <c r="B102" t="b">
        <f ca="1">ISNUMBER(SEARCH(CELL("contents"),TB_Project[Project]))</f>
        <v>1</v>
      </c>
      <c r="C102">
        <f ca="1">IF(TB_Project[IsFound],ROW(TB_Project[[#This Row],[Project]]),"")</f>
        <v>102</v>
      </c>
      <c r="D102">
        <f ca="1">_xlfn.RANK.EQ(TB_Project[[#This Row],[GetRowNum]],TB_Project[GetRowNum],1)</f>
        <v>101</v>
      </c>
      <c r="E102" t="str">
        <f ca="1">INDEX(TB_Project[Project],MATCH(ROW(TB_Project[[#This Row],[Project]])-1,TB_Project[Rank],0))</f>
        <v>PTG</v>
      </c>
      <c r="F102">
        <f ca="1">--NOT(ISERROR(TB_Project[[#This Row],[Rearrange]]))</f>
        <v>1</v>
      </c>
    </row>
    <row r="103" spans="1:6" x14ac:dyDescent="0.2">
      <c r="A103" t="s">
        <v>110</v>
      </c>
      <c r="B103" t="b">
        <f ca="1">ISNUMBER(SEARCH(CELL("contents"),TB_Project[Project]))</f>
        <v>1</v>
      </c>
      <c r="C103">
        <f ca="1">IF(TB_Project[IsFound],ROW(TB_Project[[#This Row],[Project]]),"")</f>
        <v>103</v>
      </c>
      <c r="D103">
        <f ca="1">_xlfn.RANK.EQ(TB_Project[[#This Row],[GetRowNum]],TB_Project[GetRowNum],1)</f>
        <v>102</v>
      </c>
      <c r="E103" t="str">
        <f ca="1">INDEX(TB_Project[Project],MATCH(ROW(TB_Project[[#This Row],[Project]])-1,TB_Project[Rank],0))</f>
        <v>PTT Blue Card</v>
      </c>
      <c r="F103">
        <f ca="1">--NOT(ISERROR(TB_Project[[#This Row],[Rearrange]]))</f>
        <v>1</v>
      </c>
    </row>
    <row r="104" spans="1:6" x14ac:dyDescent="0.2">
      <c r="A104" t="s">
        <v>111</v>
      </c>
      <c r="B104" t="b">
        <f ca="1">ISNUMBER(SEARCH(CELL("contents"),TB_Project[Project]))</f>
        <v>1</v>
      </c>
      <c r="C104">
        <f ca="1">IF(TB_Project[IsFound],ROW(TB_Project[[#This Row],[Project]]),"")</f>
        <v>104</v>
      </c>
      <c r="D104">
        <f ca="1">_xlfn.RANK.EQ(TB_Project[[#This Row],[GetRowNum]],TB_Project[GetRowNum],1)</f>
        <v>103</v>
      </c>
      <c r="E104" t="str">
        <f ca="1">INDEX(TB_Project[Project],MATCH(ROW(TB_Project[[#This Row],[Project]])-1,TB_Project[Rank],0))</f>
        <v>PTT Debenture</v>
      </c>
      <c r="F104">
        <f ca="1">--NOT(ISERROR(TB_Project[[#This Row],[Rearrange]]))</f>
        <v>1</v>
      </c>
    </row>
    <row r="105" spans="1:6" x14ac:dyDescent="0.2">
      <c r="A105" t="s">
        <v>112</v>
      </c>
      <c r="B105" t="b">
        <f ca="1">ISNUMBER(SEARCH(CELL("contents"),TB_Project[Project]))</f>
        <v>1</v>
      </c>
      <c r="C105">
        <f ca="1">IF(TB_Project[IsFound],ROW(TB_Project[[#This Row],[Project]]),"")</f>
        <v>105</v>
      </c>
      <c r="D105">
        <f ca="1">_xlfn.RANK.EQ(TB_Project[[#This Row],[GetRowNum]],TB_Project[GetRowNum],1)</f>
        <v>104</v>
      </c>
      <c r="E105" t="str">
        <f ca="1">INDEX(TB_Project[Project],MATCH(ROW(TB_Project[[#This Row],[Project]])-1,TB_Project[Rank],0))</f>
        <v>PWA</v>
      </c>
      <c r="F105">
        <f ca="1">--NOT(ISERROR(TB_Project[[#This Row],[Rearrange]]))</f>
        <v>1</v>
      </c>
    </row>
    <row r="106" spans="1:6" x14ac:dyDescent="0.2">
      <c r="A106" t="s">
        <v>113</v>
      </c>
      <c r="B106" t="b">
        <f ca="1">ISNUMBER(SEARCH(CELL("contents"),TB_Project[Project]))</f>
        <v>1</v>
      </c>
      <c r="C106">
        <f ca="1">IF(TB_Project[IsFound],ROW(TB_Project[[#This Row],[Project]]),"")</f>
        <v>106</v>
      </c>
      <c r="D106">
        <f ca="1">_xlfn.RANK.EQ(TB_Project[[#This Row],[GetRowNum]],TB_Project[GetRowNum],1)</f>
        <v>105</v>
      </c>
      <c r="E106" t="str">
        <f ca="1">INDEX(TB_Project[Project],MATCH(ROW(TB_Project[[#This Row],[Project]])-1,TB_Project[Rank],0))</f>
        <v>PWA - CSR</v>
      </c>
      <c r="F106">
        <f ca="1">--NOT(ISERROR(TB_Project[[#This Row],[Rearrange]]))</f>
        <v>1</v>
      </c>
    </row>
    <row r="107" spans="1:6" x14ac:dyDescent="0.2">
      <c r="A107" t="s">
        <v>114</v>
      </c>
      <c r="B107" t="b">
        <f ca="1">ISNUMBER(SEARCH(CELL("contents"),TB_Project[Project]))</f>
        <v>1</v>
      </c>
      <c r="C107">
        <f ca="1">IF(TB_Project[IsFound],ROW(TB_Project[[#This Row],[Project]]),"")</f>
        <v>107</v>
      </c>
      <c r="D107">
        <f ca="1">_xlfn.RANK.EQ(TB_Project[[#This Row],[GetRowNum]],TB_Project[GetRowNum],1)</f>
        <v>106</v>
      </c>
      <c r="E107" t="str">
        <f ca="1">INDEX(TB_Project[Project],MATCH(ROW(TB_Project[[#This Row],[Project]])-1,TB_Project[Rank],0))</f>
        <v>Qhouse - Fully OS</v>
      </c>
      <c r="F107">
        <f ca="1">--NOT(ISERROR(TB_Project[[#This Row],[Rearrange]]))</f>
        <v>1</v>
      </c>
    </row>
    <row r="108" spans="1:6" x14ac:dyDescent="0.2">
      <c r="A108" t="s">
        <v>115</v>
      </c>
      <c r="B108" t="b">
        <f ca="1">ISNUMBER(SEARCH(CELL("contents"),TB_Project[Project]))</f>
        <v>1</v>
      </c>
      <c r="C108">
        <f ca="1">IF(TB_Project[IsFound],ROW(TB_Project[[#This Row],[Project]]),"")</f>
        <v>108</v>
      </c>
      <c r="D108">
        <f ca="1">_xlfn.RANK.EQ(TB_Project[[#This Row],[GetRowNum]],TB_Project[GetRowNum],1)</f>
        <v>107</v>
      </c>
      <c r="E108" t="str">
        <f ca="1">INDEX(TB_Project[Project],MATCH(ROW(TB_Project[[#This Row],[Project]])-1,TB_Project[Rank],0))</f>
        <v xml:space="preserve">RAAS PAL </v>
      </c>
      <c r="F108">
        <f ca="1">--NOT(ISERROR(TB_Project[[#This Row],[Rearrange]]))</f>
        <v>1</v>
      </c>
    </row>
    <row r="109" spans="1:6" x14ac:dyDescent="0.2">
      <c r="A109" t="s">
        <v>116</v>
      </c>
      <c r="B109" t="b">
        <f ca="1">ISNUMBER(SEARCH(CELL("contents"),TB_Project[Project]))</f>
        <v>1</v>
      </c>
      <c r="C109">
        <f ca="1">IF(TB_Project[IsFound],ROW(TB_Project[[#This Row],[Project]]),"")</f>
        <v>109</v>
      </c>
      <c r="D109">
        <f ca="1">_xlfn.RANK.EQ(TB_Project[[#This Row],[GetRowNum]],TB_Project[GetRowNum],1)</f>
        <v>108</v>
      </c>
      <c r="E109" t="str">
        <f ca="1">INDEX(TB_Project[Project],MATCH(ROW(TB_Project[[#This Row],[Project]])-1,TB_Project[Rank],0))</f>
        <v>RAAS PAL Client Sat</v>
      </c>
      <c r="F109">
        <f ca="1">--NOT(ISERROR(TB_Project[[#This Row],[Rearrange]]))</f>
        <v>1</v>
      </c>
    </row>
    <row r="110" spans="1:6" x14ac:dyDescent="0.2">
      <c r="A110" t="s">
        <v>117</v>
      </c>
      <c r="B110" t="b">
        <f ca="1">ISNUMBER(SEARCH(CELL("contents"),TB_Project[Project]))</f>
        <v>1</v>
      </c>
      <c r="C110">
        <f ca="1">IF(TB_Project[IsFound],ROW(TB_Project[[#This Row],[Project]]),"")</f>
        <v>110</v>
      </c>
      <c r="D110">
        <f ca="1">_xlfn.RANK.EQ(TB_Project[[#This Row],[GetRowNum]],TB_Project[GetRowNum],1)</f>
        <v>109</v>
      </c>
      <c r="E110" t="str">
        <f ca="1">INDEX(TB_Project[Project],MATCH(ROW(TB_Project[[#This Row],[Project]])-1,TB_Project[Rank],0))</f>
        <v>RAAS PAL Internal Sat</v>
      </c>
      <c r="F110">
        <f ca="1">--NOT(ISERROR(TB_Project[[#This Row],[Rearrange]]))</f>
        <v>1</v>
      </c>
    </row>
    <row r="111" spans="1:6" x14ac:dyDescent="0.2">
      <c r="A111" t="s">
        <v>118</v>
      </c>
      <c r="B111" t="b">
        <f ca="1">ISNUMBER(SEARCH(CELL("contents"),TB_Project[Project]))</f>
        <v>1</v>
      </c>
      <c r="C111">
        <f ca="1">IF(TB_Project[IsFound],ROW(TB_Project[[#This Row],[Project]]),"")</f>
        <v>111</v>
      </c>
      <c r="D111">
        <f ca="1">_xlfn.RANK.EQ(TB_Project[[#This Row],[GetRowNum]],TB_Project[GetRowNum],1)</f>
        <v>110</v>
      </c>
      <c r="E111" t="str">
        <f ca="1">INDEX(TB_Project[Project],MATCH(ROW(TB_Project[[#This Row],[Project]])-1,TB_Project[Rank],0))</f>
        <v>Robinhood</v>
      </c>
      <c r="F111">
        <f ca="1">--NOT(ISERROR(TB_Project[[#This Row],[Rearrange]]))</f>
        <v>1</v>
      </c>
    </row>
    <row r="112" spans="1:6" x14ac:dyDescent="0.2">
      <c r="A112" t="s">
        <v>119</v>
      </c>
      <c r="B112" t="b">
        <f ca="1">ISNUMBER(SEARCH(CELL("contents"),TB_Project[Project]))</f>
        <v>1</v>
      </c>
      <c r="C112">
        <f ca="1">IF(TB_Project[IsFound],ROW(TB_Project[[#This Row],[Project]]),"")</f>
        <v>112</v>
      </c>
      <c r="D112">
        <f ca="1">_xlfn.RANK.EQ(TB_Project[[#This Row],[GetRowNum]],TB_Project[GetRowNum],1)</f>
        <v>111</v>
      </c>
      <c r="E112" t="str">
        <f ca="1">INDEX(TB_Project[Project],MATCH(ROW(TB_Project[[#This Row],[Project]])-1,TB_Project[Rank],0))</f>
        <v>RPA New Workflow</v>
      </c>
      <c r="F112">
        <f ca="1">--NOT(ISERROR(TB_Project[[#This Row],[Rearrange]]))</f>
        <v>1</v>
      </c>
    </row>
    <row r="113" spans="1:6" x14ac:dyDescent="0.2">
      <c r="A113" t="s">
        <v>120</v>
      </c>
      <c r="B113" t="b">
        <f ca="1">ISNUMBER(SEARCH(CELL("contents"),TB_Project[Project]))</f>
        <v>1</v>
      </c>
      <c r="C113">
        <f ca="1">IF(TB_Project[IsFound],ROW(TB_Project[[#This Row],[Project]]),"")</f>
        <v>113</v>
      </c>
      <c r="D113">
        <f ca="1">_xlfn.RANK.EQ(TB_Project[[#This Row],[GetRowNum]],TB_Project[GetRowNum],1)</f>
        <v>112</v>
      </c>
      <c r="E113" t="str">
        <f ca="1">INDEX(TB_Project[Project],MATCH(ROW(TB_Project[[#This Row],[Project]])-1,TB_Project[Rank],0))</f>
        <v>SCS</v>
      </c>
      <c r="F113">
        <f ca="1">--NOT(ISERROR(TB_Project[[#This Row],[Rearrange]]))</f>
        <v>1</v>
      </c>
    </row>
    <row r="114" spans="1:6" x14ac:dyDescent="0.2">
      <c r="A114" t="s">
        <v>121</v>
      </c>
      <c r="B114" t="b">
        <f ca="1">ISNUMBER(SEARCH(CELL("contents"),TB_Project[Project]))</f>
        <v>1</v>
      </c>
      <c r="C114">
        <f ca="1">IF(TB_Project[IsFound],ROW(TB_Project[[#This Row],[Project]]),"")</f>
        <v>114</v>
      </c>
      <c r="D114">
        <f ca="1">_xlfn.RANK.EQ(TB_Project[[#This Row],[GetRowNum]],TB_Project[GetRowNum],1)</f>
        <v>113</v>
      </c>
      <c r="E114" t="str">
        <f ca="1">INDEX(TB_Project[Project],MATCH(ROW(TB_Project[[#This Row],[Project]])-1,TB_Project[Rank],0))</f>
        <v>SEG</v>
      </c>
      <c r="F114">
        <f ca="1">--NOT(ISERROR(TB_Project[[#This Row],[Rearrange]]))</f>
        <v>1</v>
      </c>
    </row>
    <row r="115" spans="1:6" x14ac:dyDescent="0.2">
      <c r="A115" t="s">
        <v>122</v>
      </c>
      <c r="B115" t="b">
        <f ca="1">ISNUMBER(SEARCH(CELL("contents"),TB_Project[Project]))</f>
        <v>1</v>
      </c>
      <c r="C115">
        <f ca="1">IF(TB_Project[IsFound],ROW(TB_Project[[#This Row],[Project]]),"")</f>
        <v>115</v>
      </c>
      <c r="D115">
        <f ca="1">_xlfn.RANK.EQ(TB_Project[[#This Row],[GetRowNum]],TB_Project[GetRowNum],1)</f>
        <v>114</v>
      </c>
      <c r="E115" t="str">
        <f ca="1">INDEX(TB_Project[Project],MATCH(ROW(TB_Project[[#This Row],[Project]])-1,TB_Project[Rank],0))</f>
        <v>Senitizer</v>
      </c>
      <c r="F115">
        <f ca="1">--NOT(ISERROR(TB_Project[[#This Row],[Rearrange]]))</f>
        <v>1</v>
      </c>
    </row>
    <row r="116" spans="1:6" x14ac:dyDescent="0.2">
      <c r="A116" t="s">
        <v>123</v>
      </c>
      <c r="B116" t="b">
        <f ca="1">ISNUMBER(SEARCH(CELL("contents"),TB_Project[Project]))</f>
        <v>1</v>
      </c>
      <c r="C116">
        <f ca="1">IF(TB_Project[IsFound],ROW(TB_Project[[#This Row],[Project]]),"")</f>
        <v>116</v>
      </c>
      <c r="D116">
        <f ca="1">_xlfn.RANK.EQ(TB_Project[[#This Row],[GetRowNum]],TB_Project[GetRowNum],1)</f>
        <v>115</v>
      </c>
      <c r="E116" t="str">
        <f ca="1">INDEX(TB_Project[Project],MATCH(ROW(TB_Project[[#This Row],[Project]])-1,TB_Project[Rank],0))</f>
        <v>Shell CSR</v>
      </c>
      <c r="F116">
        <f ca="1">--NOT(ISERROR(TB_Project[[#This Row],[Rearrange]]))</f>
        <v>1</v>
      </c>
    </row>
    <row r="117" spans="1:6" x14ac:dyDescent="0.2">
      <c r="A117" t="s">
        <v>124</v>
      </c>
      <c r="B117" t="b">
        <f ca="1">ISNUMBER(SEARCH(CELL("contents"),TB_Project[Project]))</f>
        <v>1</v>
      </c>
      <c r="C117">
        <f ca="1">IF(TB_Project[IsFound],ROW(TB_Project[[#This Row],[Project]]),"")</f>
        <v>117</v>
      </c>
      <c r="D117">
        <f ca="1">_xlfn.RANK.EQ(TB_Project[[#This Row],[GetRowNum]],TB_Project[GetRowNum],1)</f>
        <v>116</v>
      </c>
      <c r="E117" t="str">
        <f ca="1">INDEX(TB_Project[Project],MATCH(ROW(TB_Project[[#This Row],[Project]])-1,TB_Project[Rank],0))</f>
        <v>Shell Go Plus</v>
      </c>
      <c r="F117">
        <f ca="1">--NOT(ISERROR(TB_Project[[#This Row],[Rearrange]]))</f>
        <v>1</v>
      </c>
    </row>
    <row r="118" spans="1:6" x14ac:dyDescent="0.2">
      <c r="A118" t="s">
        <v>125</v>
      </c>
      <c r="B118" t="b">
        <f ca="1">ISNUMBER(SEARCH(CELL("contents"),TB_Project[Project]))</f>
        <v>1</v>
      </c>
      <c r="C118">
        <f ca="1">IF(TB_Project[IsFound],ROW(TB_Project[[#This Row],[Project]]),"")</f>
        <v>118</v>
      </c>
      <c r="D118">
        <f ca="1">_xlfn.RANK.EQ(TB_Project[[#This Row],[GetRowNum]],TB_Project[GetRowNum],1)</f>
        <v>117</v>
      </c>
      <c r="E118" t="str">
        <f ca="1">INDEX(TB_Project[Project],MATCH(ROW(TB_Project[[#This Row],[Project]])-1,TB_Project[Rank],0))</f>
        <v>Singha</v>
      </c>
      <c r="F118">
        <f ca="1">--NOT(ISERROR(TB_Project[[#This Row],[Rearrange]]))</f>
        <v>1</v>
      </c>
    </row>
    <row r="119" spans="1:6" x14ac:dyDescent="0.2">
      <c r="A119" t="s">
        <v>126</v>
      </c>
      <c r="B119" t="b">
        <f ca="1">ISNUMBER(SEARCH(CELL("contents"),TB_Project[Project]))</f>
        <v>1</v>
      </c>
      <c r="C119">
        <f ca="1">IF(TB_Project[IsFound],ROW(TB_Project[[#This Row],[Project]]),"")</f>
        <v>119</v>
      </c>
      <c r="D119">
        <f ca="1">_xlfn.RANK.EQ(TB_Project[[#This Row],[GetRowNum]],TB_Project[GetRowNum],1)</f>
        <v>118</v>
      </c>
      <c r="E119" t="str">
        <f ca="1">INDEX(TB_Project[Project],MATCH(ROW(TB_Project[[#This Row],[Project]])-1,TB_Project[Rank],0))</f>
        <v>Sodexo(หุ่นยนต์ M50 1 ตัว)</v>
      </c>
      <c r="F119">
        <f ca="1">--NOT(ISERROR(TB_Project[[#This Row],[Rearrange]]))</f>
        <v>1</v>
      </c>
    </row>
    <row r="120" spans="1:6" x14ac:dyDescent="0.2">
      <c r="A120" t="s">
        <v>127</v>
      </c>
      <c r="B120" t="b">
        <f ca="1">ISNUMBER(SEARCH(CELL("contents"),TB_Project[Project]))</f>
        <v>1</v>
      </c>
      <c r="C120">
        <f ca="1">IF(TB_Project[IsFound],ROW(TB_Project[[#This Row],[Project]]),"")</f>
        <v>120</v>
      </c>
      <c r="D120">
        <f ca="1">_xlfn.RANK.EQ(TB_Project[[#This Row],[GetRowNum]],TB_Project[GetRowNum],1)</f>
        <v>119</v>
      </c>
      <c r="E120" t="str">
        <f ca="1">INDEX(TB_Project[Project],MATCH(ROW(TB_Project[[#This Row],[Project]])-1,TB_Project[Rank],0))</f>
        <v>SPBT EWO/EMO (Ph.2)</v>
      </c>
      <c r="F120">
        <f ca="1">--NOT(ISERROR(TB_Project[[#This Row],[Rearrange]]))</f>
        <v>1</v>
      </c>
    </row>
    <row r="121" spans="1:6" x14ac:dyDescent="0.2">
      <c r="A121" t="s">
        <v>128</v>
      </c>
      <c r="B121" t="b">
        <f ca="1">ISNUMBER(SEARCH(CELL("contents"),TB_Project[Project]))</f>
        <v>1</v>
      </c>
      <c r="C121">
        <f ca="1">IF(TB_Project[IsFound],ROW(TB_Project[[#This Row],[Project]]),"")</f>
        <v>121</v>
      </c>
      <c r="D121">
        <f ca="1">_xlfn.RANK.EQ(TB_Project[[#This Row],[GetRowNum]],TB_Project[GetRowNum],1)</f>
        <v>120</v>
      </c>
      <c r="E121" t="str">
        <f ca="1">INDEX(TB_Project[Project],MATCH(ROW(TB_Project[[#This Row],[Project]])-1,TB_Project[Rank],0))</f>
        <v>Spriklle</v>
      </c>
      <c r="F121">
        <f ca="1">--NOT(ISERROR(TB_Project[[#This Row],[Rearrange]]))</f>
        <v>1</v>
      </c>
    </row>
    <row r="122" spans="1:6" x14ac:dyDescent="0.2">
      <c r="A122" t="s">
        <v>129</v>
      </c>
      <c r="B122" t="b">
        <f ca="1">ISNUMBER(SEARCH(CELL("contents"),TB_Project[Project]))</f>
        <v>1</v>
      </c>
      <c r="C122">
        <f ca="1">IF(TB_Project[IsFound],ROW(TB_Project[[#This Row],[Project]]),"")</f>
        <v>122</v>
      </c>
      <c r="D122">
        <f ca="1">_xlfn.RANK.EQ(TB_Project[[#This Row],[GetRowNum]],TB_Project[GetRowNum],1)</f>
        <v>121</v>
      </c>
      <c r="E122" t="str">
        <f ca="1">INDEX(TB_Project[Project],MATCH(ROW(TB_Project[[#This Row],[Project]])-1,TB_Project[Rank],0))</f>
        <v>Sprinkle Mobile APP</v>
      </c>
      <c r="F122">
        <f ca="1">--NOT(ISERROR(TB_Project[[#This Row],[Rearrange]]))</f>
        <v>1</v>
      </c>
    </row>
    <row r="123" spans="1:6" x14ac:dyDescent="0.2">
      <c r="A123" t="s">
        <v>130</v>
      </c>
      <c r="B123" t="b">
        <f ca="1">ISNUMBER(SEARCH(CELL("contents"),TB_Project[Project]))</f>
        <v>1</v>
      </c>
      <c r="C123">
        <f ca="1">IF(TB_Project[IsFound],ROW(TB_Project[[#This Row],[Project]]),"")</f>
        <v>123</v>
      </c>
      <c r="D123">
        <f ca="1">_xlfn.RANK.EQ(TB_Project[[#This Row],[GetRowNum]],TB_Project[GetRowNum],1)</f>
        <v>122</v>
      </c>
      <c r="E123" t="str">
        <f ca="1">INDEX(TB_Project[Project],MATCH(ROW(TB_Project[[#This Row],[Project]])-1,TB_Project[Rank],0))</f>
        <v>SRT 4 สถานี</v>
      </c>
      <c r="F123">
        <f ca="1">--NOT(ISERROR(TB_Project[[#This Row],[Rearrange]]))</f>
        <v>1</v>
      </c>
    </row>
    <row r="124" spans="1:6" x14ac:dyDescent="0.2">
      <c r="A124" t="s">
        <v>131</v>
      </c>
      <c r="B124" t="b">
        <f ca="1">ISNUMBER(SEARCH(CELL("contents"),TB_Project[Project]))</f>
        <v>1</v>
      </c>
      <c r="C124">
        <f ca="1">IF(TB_Project[IsFound],ROW(TB_Project[[#This Row],[Project]]),"")</f>
        <v>124</v>
      </c>
      <c r="D124">
        <f ca="1">_xlfn.RANK.EQ(TB_Project[[#This Row],[GetRowNum]],TB_Project[GetRowNum],1)</f>
        <v>123</v>
      </c>
      <c r="E124" t="str">
        <f ca="1">INDEX(TB_Project[Project],MATCH(ROW(TB_Project[[#This Row],[Project]])-1,TB_Project[Rank],0))</f>
        <v>SRT Cyber security&amp;nbsp;(Turnkey)</v>
      </c>
      <c r="F124">
        <f ca="1">--NOT(ISERROR(TB_Project[[#This Row],[Rearrange]]))</f>
        <v>1</v>
      </c>
    </row>
    <row r="125" spans="1:6" x14ac:dyDescent="0.2">
      <c r="A125" t="s">
        <v>132</v>
      </c>
      <c r="B125" t="b">
        <f ca="1">ISNUMBER(SEARCH(CELL("contents"),TB_Project[Project]))</f>
        <v>1</v>
      </c>
      <c r="C125">
        <f ca="1">IF(TB_Project[IsFound],ROW(TB_Project[[#This Row],[Project]]),"")</f>
        <v>125</v>
      </c>
      <c r="D125">
        <f ca="1">_xlfn.RANK.EQ(TB_Project[[#This Row],[GetRowNum]],TB_Project[GetRowNum],1)</f>
        <v>124</v>
      </c>
      <c r="E125" t="str">
        <f ca="1">INDEX(TB_Project[Project],MATCH(ROW(TB_Project[[#This Row],[Project]])-1,TB_Project[Rank],0))</f>
        <v>SRT Express - Fully OS</v>
      </c>
      <c r="F125">
        <f ca="1">--NOT(ISERROR(TB_Project[[#This Row],[Rearrange]]))</f>
        <v>1</v>
      </c>
    </row>
    <row r="126" spans="1:6" x14ac:dyDescent="0.2">
      <c r="A126" t="s">
        <v>133</v>
      </c>
      <c r="B126" t="b">
        <f ca="1">ISNUMBER(SEARCH(CELL("contents"),TB_Project[Project]))</f>
        <v>1</v>
      </c>
      <c r="C126">
        <f ca="1">IF(TB_Project[IsFound],ROW(TB_Project[[#This Row],[Project]]),"")</f>
        <v>126</v>
      </c>
      <c r="D126">
        <f ca="1">_xlfn.RANK.EQ(TB_Project[[#This Row],[GetRowNum]],TB_Project[GetRowNum],1)</f>
        <v>125</v>
      </c>
      <c r="E126" t="str">
        <f ca="1">INDEX(TB_Project[Project],MATCH(ROW(TB_Project[[#This Row],[Project]])-1,TB_Project[Rank],0))</f>
        <v>SRT Ground Staff - CSR</v>
      </c>
      <c r="F126">
        <f ca="1">--NOT(ISERROR(TB_Project[[#This Row],[Rearrange]]))</f>
        <v>1</v>
      </c>
    </row>
    <row r="127" spans="1:6" x14ac:dyDescent="0.2">
      <c r="A127" t="s">
        <v>134</v>
      </c>
      <c r="B127" t="b">
        <f ca="1">ISNUMBER(SEARCH(CELL("contents"),TB_Project[Project]))</f>
        <v>1</v>
      </c>
      <c r="C127">
        <f ca="1">IF(TB_Project[IsFound],ROW(TB_Project[[#This Row],[Project]]),"")</f>
        <v>127</v>
      </c>
      <c r="D127">
        <f ca="1">_xlfn.RANK.EQ(TB_Project[[#This Row],[GetRowNum]],TB_Project[GetRowNum],1)</f>
        <v>126</v>
      </c>
      <c r="E127" t="str">
        <f ca="1">INDEX(TB_Project[Project],MATCH(ROW(TB_Project[[#This Row],[Project]])-1,TB_Project[Rank],0))</f>
        <v>SRT Intranet - Turnkey</v>
      </c>
      <c r="F127">
        <f ca="1">--NOT(ISERROR(TB_Project[[#This Row],[Rearrange]]))</f>
        <v>1</v>
      </c>
    </row>
    <row r="128" spans="1:6" x14ac:dyDescent="0.2">
      <c r="A128" t="s">
        <v>135</v>
      </c>
      <c r="B128" t="b">
        <f ca="1">ISNUMBER(SEARCH(CELL("contents"),TB_Project[Project]))</f>
        <v>1</v>
      </c>
      <c r="C128">
        <f ca="1">IF(TB_Project[IsFound],ROW(TB_Project[[#This Row],[Project]]),"")</f>
        <v>128</v>
      </c>
      <c r="D128">
        <f ca="1">_xlfn.RANK.EQ(TB_Project[[#This Row],[GetRowNum]],TB_Project[GetRowNum],1)</f>
        <v>127</v>
      </c>
      <c r="E128" t="str">
        <f ca="1">INDEX(TB_Project[Project],MATCH(ROW(TB_Project[[#This Row],[Project]])-1,TB_Project[Rank],0))</f>
        <v>SRT Intranet Ph.2 (Presales)</v>
      </c>
      <c r="F128">
        <f ca="1">--NOT(ISERROR(TB_Project[[#This Row],[Rearrange]]))</f>
        <v>1</v>
      </c>
    </row>
    <row r="129" spans="1:6" x14ac:dyDescent="0.2">
      <c r="A129" t="s">
        <v>136</v>
      </c>
      <c r="B129" t="b">
        <f ca="1">ISNUMBER(SEARCH(CELL("contents"),TB_Project[Project]))</f>
        <v>1</v>
      </c>
      <c r="C129">
        <f ca="1">IF(TB_Project[IsFound],ROW(TB_Project[[#This Row],[Project]]),"")</f>
        <v>129</v>
      </c>
      <c r="D129">
        <f ca="1">_xlfn.RANK.EQ(TB_Project[[#This Row],[GetRowNum]],TB_Project[GetRowNum],1)</f>
        <v>128</v>
      </c>
      <c r="E129" t="str">
        <f ca="1">INDEX(TB_Project[Project],MATCH(ROW(TB_Project[[#This Row],[Project]])-1,TB_Project[Rank],0))</f>
        <v>SRT PCM Ph.2 - Turnkey</v>
      </c>
      <c r="F129">
        <f ca="1">--NOT(ISERROR(TB_Project[[#This Row],[Rearrange]]))</f>
        <v>1</v>
      </c>
    </row>
    <row r="130" spans="1:6" x14ac:dyDescent="0.2">
      <c r="A130" t="s">
        <v>137</v>
      </c>
      <c r="B130" t="b">
        <f ca="1">ISNUMBER(SEARCH(CELL("contents"),TB_Project[Project]))</f>
        <v>1</v>
      </c>
      <c r="C130">
        <f ca="1">IF(TB_Project[IsFound],ROW(TB_Project[[#This Row],[Project]]),"")</f>
        <v>130</v>
      </c>
      <c r="D130">
        <f ca="1">_xlfn.RANK.EQ(TB_Project[[#This Row],[GetRowNum]],TB_Project[GetRowNum],1)</f>
        <v>129</v>
      </c>
      <c r="E130" t="str">
        <f ca="1">INDEX(TB_Project[Project],MATCH(ROW(TB_Project[[#This Row],[Project]])-1,TB_Project[Rank],0))</f>
        <v xml:space="preserve">SRT PCM Ph.3 (TK) </v>
      </c>
      <c r="F130">
        <f ca="1">--NOT(ISERROR(TB_Project[[#This Row],[Rearrange]]))</f>
        <v>1</v>
      </c>
    </row>
    <row r="131" spans="1:6" x14ac:dyDescent="0.2">
      <c r="A131" t="s">
        <v>138</v>
      </c>
      <c r="B131" t="b">
        <f ca="1">ISNUMBER(SEARCH(CELL("contents"),TB_Project[Project]))</f>
        <v>1</v>
      </c>
      <c r="C131">
        <f ca="1">IF(TB_Project[IsFound],ROW(TB_Project[[#This Row],[Project]]),"")</f>
        <v>131</v>
      </c>
      <c r="D131">
        <f ca="1">_xlfn.RANK.EQ(TB_Project[[#This Row],[GetRowNum]],TB_Project[GetRowNum],1)</f>
        <v>130</v>
      </c>
      <c r="E131" t="str">
        <f ca="1">INDEX(TB_Project[Project],MATCH(ROW(TB_Project[[#This Row],[Project]])-1,TB_Project[Rank],0))</f>
        <v>SRT PCM Ph3 Presale</v>
      </c>
      <c r="F131">
        <f ca="1">--NOT(ISERROR(TB_Project[[#This Row],[Rearrange]]))</f>
        <v>1</v>
      </c>
    </row>
    <row r="132" spans="1:6" x14ac:dyDescent="0.2">
      <c r="A132" t="s">
        <v>139</v>
      </c>
      <c r="B132" t="b">
        <f ca="1">ISNUMBER(SEARCH(CELL("contents"),TB_Project[Project]))</f>
        <v>1</v>
      </c>
      <c r="C132">
        <f ca="1">IF(TB_Project[IsFound],ROW(TB_Project[[#This Row],[Project]]),"")</f>
        <v>132</v>
      </c>
      <c r="D132">
        <f ca="1">_xlfn.RANK.EQ(TB_Project[[#This Row],[GetRowNum]],TB_Project[GetRowNum],1)</f>
        <v>131</v>
      </c>
      <c r="E132" t="str">
        <f ca="1">INDEX(TB_Project[Project],MATCH(ROW(TB_Project[[#This Row],[Project]])-1,TB_Project[Rank],0))</f>
        <v>SRT Phase 4 - Fully OS</v>
      </c>
      <c r="F132">
        <f ca="1">--NOT(ISERROR(TB_Project[[#This Row],[Rearrange]]))</f>
        <v>1</v>
      </c>
    </row>
    <row r="133" spans="1:6" x14ac:dyDescent="0.2">
      <c r="A133" t="s">
        <v>140</v>
      </c>
      <c r="B133" t="b">
        <f ca="1">ISNUMBER(SEARCH(CELL("contents"),TB_Project[Project]))</f>
        <v>1</v>
      </c>
      <c r="C133">
        <f ca="1">IF(TB_Project[IsFound],ROW(TB_Project[[#This Row],[Project]]),"")</f>
        <v>133</v>
      </c>
      <c r="D133">
        <f ca="1">_xlfn.RANK.EQ(TB_Project[[#This Row],[GetRowNum]],TB_Project[GetRowNum],1)</f>
        <v>132</v>
      </c>
      <c r="E133" t="str">
        <f ca="1">INDEX(TB_Project[Project],MATCH(ROW(TB_Project[[#This Row],[Project]])-1,TB_Project[Rank],0))</f>
        <v>SRT กระดาษ</v>
      </c>
      <c r="F133">
        <f ca="1">--NOT(ISERROR(TB_Project[[#This Row],[Rearrange]]))</f>
        <v>1</v>
      </c>
    </row>
    <row r="134" spans="1:6" x14ac:dyDescent="0.2">
      <c r="A134" t="s">
        <v>141</v>
      </c>
      <c r="B134" t="b">
        <f ca="1">ISNUMBER(SEARCH(CELL("contents"),TB_Project[Project]))</f>
        <v>1</v>
      </c>
      <c r="C134">
        <f ca="1">IF(TB_Project[IsFound],ROW(TB_Project[[#This Row],[Project]]),"")</f>
        <v>134</v>
      </c>
      <c r="D134">
        <f ca="1">_xlfn.RANK.EQ(TB_Project[[#This Row],[GetRowNum]],TB_Project[GetRowNum],1)</f>
        <v>133</v>
      </c>
      <c r="E134" t="str">
        <f ca="1">INDEX(TB_Project[Project],MATCH(ROW(TB_Project[[#This Row],[Project]])-1,TB_Project[Rank],0))</f>
        <v>SRT เคาท์เตอร์ - CSR</v>
      </c>
      <c r="F134">
        <f ca="1">--NOT(ISERROR(TB_Project[[#This Row],[Rearrange]]))</f>
        <v>1</v>
      </c>
    </row>
    <row r="135" spans="1:6" x14ac:dyDescent="0.2">
      <c r="A135" t="s">
        <v>142</v>
      </c>
      <c r="B135" t="b">
        <f ca="1">ISNUMBER(SEARCH(CELL("contents"),TB_Project[Project]))</f>
        <v>1</v>
      </c>
      <c r="C135">
        <f ca="1">IF(TB_Project[IsFound],ROW(TB_Project[[#This Row],[Project]]),"")</f>
        <v>135</v>
      </c>
      <c r="D135">
        <f ca="1">_xlfn.RANK.EQ(TB_Project[[#This Row],[GetRowNum]],TB_Project[GetRowNum],1)</f>
        <v>134</v>
      </c>
      <c r="E135" t="str">
        <f ca="1">INDEX(TB_Project[Project],MATCH(ROW(TB_Project[[#This Row],[Project]])-1,TB_Project[Rank],0))</f>
        <v>Starbucks</v>
      </c>
      <c r="F135">
        <f ca="1">--NOT(ISERROR(TB_Project[[#This Row],[Rearrange]]))</f>
        <v>1</v>
      </c>
    </row>
    <row r="136" spans="1:6" x14ac:dyDescent="0.2">
      <c r="A136" t="s">
        <v>143</v>
      </c>
      <c r="B136" t="b">
        <f ca="1">ISNUMBER(SEARCH(CELL("contents"),TB_Project[Project]))</f>
        <v>1</v>
      </c>
      <c r="C136">
        <f ca="1">IF(TB_Project[IsFound],ROW(TB_Project[[#This Row],[Project]]),"")</f>
        <v>136</v>
      </c>
      <c r="D136">
        <f ca="1">_xlfn.RANK.EQ(TB_Project[[#This Row],[GetRowNum]],TB_Project[GetRowNum],1)</f>
        <v>135</v>
      </c>
      <c r="E136" t="str">
        <f ca="1">INDEX(TB_Project[Project],MATCH(ROW(TB_Project[[#This Row],[Project]])-1,TB_Project[Rank],0))</f>
        <v>Supalai</v>
      </c>
      <c r="F136">
        <f ca="1">--NOT(ISERROR(TB_Project[[#This Row],[Rearrange]]))</f>
        <v>1</v>
      </c>
    </row>
    <row r="137" spans="1:6" x14ac:dyDescent="0.2">
      <c r="A137" t="s">
        <v>144</v>
      </c>
      <c r="B137" t="b">
        <f ca="1">ISNUMBER(SEARCH(CELL("contents"),TB_Project[Project]))</f>
        <v>1</v>
      </c>
      <c r="C137">
        <f ca="1">IF(TB_Project[IsFound],ROW(TB_Project[[#This Row],[Project]]),"")</f>
        <v>137</v>
      </c>
      <c r="D137">
        <f ca="1">_xlfn.RANK.EQ(TB_Project[[#This Row],[GetRowNum]],TB_Project[GetRowNum],1)</f>
        <v>136</v>
      </c>
      <c r="E137" t="str">
        <f ca="1">INDEX(TB_Project[Project],MATCH(ROW(TB_Project[[#This Row],[Project]])-1,TB_Project[Rank],0))</f>
        <v>SWP - OTO F.26,27</v>
      </c>
      <c r="F137">
        <f ca="1">--NOT(ISERROR(TB_Project[[#This Row],[Rearrange]]))</f>
        <v>1</v>
      </c>
    </row>
    <row r="138" spans="1:6" x14ac:dyDescent="0.2">
      <c r="A138" t="s">
        <v>145</v>
      </c>
      <c r="B138" t="b">
        <f ca="1">ISNUMBER(SEARCH(CELL("contents"),TB_Project[Project]))</f>
        <v>1</v>
      </c>
      <c r="C138">
        <f ca="1">IF(TB_Project[IsFound],ROW(TB_Project[[#This Row],[Project]]),"")</f>
        <v>138</v>
      </c>
      <c r="D138">
        <f ca="1">_xlfn.RANK.EQ(TB_Project[[#This Row],[GetRowNum]],TB_Project[GetRowNum],1)</f>
        <v>137</v>
      </c>
      <c r="E138" t="str">
        <f ca="1">INDEX(TB_Project[Project],MATCH(ROW(TB_Project[[#This Row],[Project]])-1,TB_Project[Rank],0))</f>
        <v>TAA</v>
      </c>
      <c r="F138">
        <f ca="1">--NOT(ISERROR(TB_Project[[#This Row],[Rearrange]]))</f>
        <v>1</v>
      </c>
    </row>
    <row r="139" spans="1:6" x14ac:dyDescent="0.2">
      <c r="A139" t="s">
        <v>146</v>
      </c>
      <c r="B139" t="b">
        <f ca="1">ISNUMBER(SEARCH(CELL("contents"),TB_Project[Project]))</f>
        <v>1</v>
      </c>
      <c r="C139">
        <f ca="1">IF(TB_Project[IsFound],ROW(TB_Project[[#This Row],[Project]]),"")</f>
        <v>139</v>
      </c>
      <c r="D139">
        <f ca="1">_xlfn.RANK.EQ(TB_Project[[#This Row],[GetRowNum]],TB_Project[GetRowNum],1)</f>
        <v>138</v>
      </c>
      <c r="E139" t="str">
        <f ca="1">INDEX(TB_Project[Project],MATCH(ROW(TB_Project[[#This Row],[Project]])-1,TB_Project[Rank],0))</f>
        <v>Tesco GSH</v>
      </c>
      <c r="F139">
        <f ca="1">--NOT(ISERROR(TB_Project[[#This Row],[Rearrange]]))</f>
        <v>1</v>
      </c>
    </row>
    <row r="140" spans="1:6" x14ac:dyDescent="0.2">
      <c r="A140" t="s">
        <v>147</v>
      </c>
      <c r="B140" t="b">
        <f ca="1">ISNUMBER(SEARCH(CELL("contents"),TB_Project[Project]))</f>
        <v>1</v>
      </c>
      <c r="C140">
        <f ca="1">IF(TB_Project[IsFound],ROW(TB_Project[[#This Row],[Project]]),"")</f>
        <v>140</v>
      </c>
      <c r="D140">
        <f ca="1">_xlfn.RANK.EQ(TB_Project[[#This Row],[GetRowNum]],TB_Project[GetRowNum],1)</f>
        <v>139</v>
      </c>
      <c r="E140" t="str">
        <f ca="1">INDEX(TB_Project[Project],MATCH(ROW(TB_Project[[#This Row],[Project]])-1,TB_Project[Rank],0))</f>
        <v>Tesco Lotus - Fully OS</v>
      </c>
      <c r="F140">
        <f ca="1">--NOT(ISERROR(TB_Project[[#This Row],[Rearrange]]))</f>
        <v>1</v>
      </c>
    </row>
    <row r="141" spans="1:6" x14ac:dyDescent="0.2">
      <c r="A141" t="s">
        <v>148</v>
      </c>
      <c r="B141" t="b">
        <f ca="1">ISNUMBER(SEARCH(CELL("contents"),TB_Project[Project]))</f>
        <v>1</v>
      </c>
      <c r="C141">
        <f ca="1">IF(TB_Project[IsFound],ROW(TB_Project[[#This Row],[Project]]),"")</f>
        <v>141</v>
      </c>
      <c r="D141">
        <f ca="1">_xlfn.RANK.EQ(TB_Project[[#This Row],[GetRowNum]],TB_Project[GetRowNum],1)</f>
        <v>140</v>
      </c>
      <c r="E141" t="str">
        <f ca="1">INDEX(TB_Project[Project],MATCH(ROW(TB_Project[[#This Row],[Project]])-1,TB_Project[Rank],0))</f>
        <v>Test / Pre Sale</v>
      </c>
      <c r="F141">
        <f ca="1">--NOT(ISERROR(TB_Project[[#This Row],[Rearrange]]))</f>
        <v>1</v>
      </c>
    </row>
    <row r="142" spans="1:6" x14ac:dyDescent="0.2">
      <c r="A142" t="s">
        <v>149</v>
      </c>
      <c r="B142" t="b">
        <f ca="1">ISNUMBER(SEARCH(CELL("contents"),TB_Project[Project]))</f>
        <v>1</v>
      </c>
      <c r="C142">
        <f ca="1">IF(TB_Project[IsFound],ROW(TB_Project[[#This Row],[Project]]),"")</f>
        <v>142</v>
      </c>
      <c r="D142">
        <f ca="1">_xlfn.RANK.EQ(TB_Project[[#This Row],[GetRowNum]],TB_Project[GetRowNum],1)</f>
        <v>141</v>
      </c>
      <c r="E142" t="str">
        <f ca="1">INDEX(TB_Project[Project],MATCH(ROW(TB_Project[[#This Row],[Project]])-1,TB_Project[Rank],0))</f>
        <v>Thai orix</v>
      </c>
      <c r="F142">
        <f ca="1">--NOT(ISERROR(TB_Project[[#This Row],[Rearrange]]))</f>
        <v>1</v>
      </c>
    </row>
    <row r="143" spans="1:6" x14ac:dyDescent="0.2">
      <c r="A143" t="s">
        <v>150</v>
      </c>
      <c r="B143" t="b">
        <f ca="1">ISNUMBER(SEARCH(CELL("contents"),TB_Project[Project]))</f>
        <v>1</v>
      </c>
      <c r="C143">
        <f ca="1">IF(TB_Project[IsFound],ROW(TB_Project[[#This Row],[Project]]),"")</f>
        <v>143</v>
      </c>
      <c r="D143">
        <f ca="1">_xlfn.RANK.EQ(TB_Project[[#This Row],[GetRowNum]],TB_Project[GetRowNum],1)</f>
        <v>142</v>
      </c>
      <c r="E143" t="str">
        <f ca="1">INDEX(TB_Project[Project],MATCH(ROW(TB_Project[[#This Row],[Project]])-1,TB_Project[Rank],0))</f>
        <v>Thai Orix  /  Fully OS</v>
      </c>
      <c r="F143">
        <f ca="1">--NOT(ISERROR(TB_Project[[#This Row],[Rearrange]]))</f>
        <v>1</v>
      </c>
    </row>
    <row r="144" spans="1:6" x14ac:dyDescent="0.2">
      <c r="A144" t="s">
        <v>151</v>
      </c>
      <c r="B144" t="b">
        <f ca="1">ISNUMBER(SEARCH(CELL("contents"),TB_Project[Project]))</f>
        <v>1</v>
      </c>
      <c r="C144">
        <f ca="1">IF(TB_Project[IsFound],ROW(TB_Project[[#This Row],[Project]]),"")</f>
        <v>144</v>
      </c>
      <c r="D144">
        <f ca="1">_xlfn.RANK.EQ(TB_Project[[#This Row],[GetRowNum]],TB_Project[GetRowNum],1)</f>
        <v>143</v>
      </c>
      <c r="E144" t="str">
        <f ca="1">INDEX(TB_Project[Project],MATCH(ROW(TB_Project[[#This Row],[Project]])-1,TB_Project[Rank],0))</f>
        <v>Thaibev</v>
      </c>
      <c r="F144">
        <f ca="1">--NOT(ISERROR(TB_Project[[#This Row],[Rearrange]]))</f>
        <v>1</v>
      </c>
    </row>
    <row r="145" spans="1:6" x14ac:dyDescent="0.2">
      <c r="A145" t="s">
        <v>152</v>
      </c>
      <c r="B145" t="b">
        <f ca="1">ISNUMBER(SEARCH(CELL("contents"),TB_Project[Project]))</f>
        <v>1</v>
      </c>
      <c r="C145">
        <f ca="1">IF(TB_Project[IsFound],ROW(TB_Project[[#This Row],[Project]]),"")</f>
        <v>145</v>
      </c>
      <c r="D145">
        <f ca="1">_xlfn.RANK.EQ(TB_Project[[#This Row],[GetRowNum]],TB_Project[GetRowNum],1)</f>
        <v>144</v>
      </c>
      <c r="E145" t="str">
        <f ca="1">INDEX(TB_Project[Project],MATCH(ROW(TB_Project[[#This Row],[Project]])-1,TB_Project[Rank],0))</f>
        <v>THB (Thonburi Bumrungmaung) (Fully OS)</v>
      </c>
      <c r="F145">
        <f ca="1">--NOT(ISERROR(TB_Project[[#This Row],[Rearrange]]))</f>
        <v>1</v>
      </c>
    </row>
    <row r="146" spans="1:6" x14ac:dyDescent="0.2">
      <c r="A146" t="s">
        <v>153</v>
      </c>
      <c r="B146" t="b">
        <f ca="1">ISNUMBER(SEARCH(CELL("contents"),TB_Project[Project]))</f>
        <v>1</v>
      </c>
      <c r="C146">
        <f ca="1">IF(TB_Project[IsFound],ROW(TB_Project[[#This Row],[Project]]),"")</f>
        <v>146</v>
      </c>
      <c r="D146">
        <f ca="1">_xlfn.RANK.EQ(TB_Project[[#This Row],[GetRowNum]],TB_Project[GetRowNum],1)</f>
        <v>145</v>
      </c>
      <c r="E146" t="str">
        <f ca="1">INDEX(TB_Project[Project],MATCH(ROW(TB_Project[[#This Row],[Project]])-1,TB_Project[Rank],0))</f>
        <v>The Parkland Charan Pinklao</v>
      </c>
      <c r="F146">
        <f ca="1">--NOT(ISERROR(TB_Project[[#This Row],[Rearrange]]))</f>
        <v>1</v>
      </c>
    </row>
    <row r="147" spans="1:6" x14ac:dyDescent="0.2">
      <c r="A147" t="s">
        <v>154</v>
      </c>
      <c r="B147" t="b">
        <f ca="1">ISNUMBER(SEARCH(CELL("contents"),TB_Project[Project]))</f>
        <v>1</v>
      </c>
      <c r="C147">
        <f ca="1">IF(TB_Project[IsFound],ROW(TB_Project[[#This Row],[Project]]),"")</f>
        <v>147</v>
      </c>
      <c r="D147">
        <f ca="1">_xlfn.RANK.EQ(TB_Project[[#This Row],[GetRowNum]],TB_Project[GetRowNum],1)</f>
        <v>146</v>
      </c>
      <c r="E147" t="str">
        <f ca="1">INDEX(TB_Project[Project],MATCH(ROW(TB_Project[[#This Row],[Project]])-1,TB_Project[Rank],0))</f>
        <v>The parkland phetkasem 56</v>
      </c>
      <c r="F147">
        <f ca="1">--NOT(ISERROR(TB_Project[[#This Row],[Rearrange]]))</f>
        <v>1</v>
      </c>
    </row>
    <row r="148" spans="1:6" x14ac:dyDescent="0.2">
      <c r="A148" t="s">
        <v>155</v>
      </c>
      <c r="B148" t="b">
        <f ca="1">ISNUMBER(SEARCH(CELL("contents"),TB_Project[Project]))</f>
        <v>1</v>
      </c>
      <c r="C148">
        <f ca="1">IF(TB_Project[IsFound],ROW(TB_Project[[#This Row],[Project]]),"")</f>
        <v>148</v>
      </c>
      <c r="D148">
        <f ca="1">_xlfn.RANK.EQ(TB_Project[[#This Row],[GetRowNum]],TB_Project[GetRowNum],1)</f>
        <v>147</v>
      </c>
      <c r="E148" t="str">
        <f ca="1">INDEX(TB_Project[Project],MATCH(ROW(TB_Project[[#This Row],[Project]])-1,TB_Project[Rank],0))</f>
        <v>THPost (ไปรษณีย์ไทย จำกัด)   (Presales)</v>
      </c>
      <c r="F148">
        <f ca="1">--NOT(ISERROR(TB_Project[[#This Row],[Rearrange]]))</f>
        <v>1</v>
      </c>
    </row>
    <row r="149" spans="1:6" x14ac:dyDescent="0.2">
      <c r="A149" t="s">
        <v>156</v>
      </c>
      <c r="B149" t="b">
        <f ca="1">ISNUMBER(SEARCH(CELL("contents"),TB_Project[Project]))</f>
        <v>1</v>
      </c>
      <c r="C149">
        <f ca="1">IF(TB_Project[IsFound],ROW(TB_Project[[#This Row],[Project]]),"")</f>
        <v>149</v>
      </c>
      <c r="D149">
        <f ca="1">_xlfn.RANK.EQ(TB_Project[[#This Row],[GetRowNum]],TB_Project[GetRowNum],1)</f>
        <v>148</v>
      </c>
      <c r="E149" t="str">
        <f ca="1">INDEX(TB_Project[Project],MATCH(ROW(TB_Project[[#This Row],[Project]])-1,TB_Project[Rank],0))</f>
        <v>TIL (Presale)</v>
      </c>
      <c r="F149">
        <f ca="1">--NOT(ISERROR(TB_Project[[#This Row],[Rearrange]]))</f>
        <v>1</v>
      </c>
    </row>
    <row r="150" spans="1:6" x14ac:dyDescent="0.2">
      <c r="A150" t="s">
        <v>157</v>
      </c>
      <c r="B150" t="b">
        <f ca="1">ISNUMBER(SEARCH(CELL("contents"),TB_Project[Project]))</f>
        <v>1</v>
      </c>
      <c r="C150">
        <f ca="1">IF(TB_Project[IsFound],ROW(TB_Project[[#This Row],[Project]]),"")</f>
        <v>150</v>
      </c>
      <c r="D150">
        <f ca="1">_xlfn.RANK.EQ(TB_Project[[#This Row],[GetRowNum]],TB_Project[GetRowNum],1)</f>
        <v>149</v>
      </c>
      <c r="E150" t="str">
        <f ca="1">INDEX(TB_Project[Project],MATCH(ROW(TB_Project[[#This Row],[Project]])-1,TB_Project[Rank],0))</f>
        <v>TMC UOB</v>
      </c>
      <c r="F150">
        <f ca="1">--NOT(ISERROR(TB_Project[[#This Row],[Rearrange]]))</f>
        <v>1</v>
      </c>
    </row>
    <row r="151" spans="1:6" x14ac:dyDescent="0.2">
      <c r="A151" t="s">
        <v>158</v>
      </c>
      <c r="B151" t="b">
        <f ca="1">ISNUMBER(SEARCH(CELL("contents"),TB_Project[Project]))</f>
        <v>1</v>
      </c>
      <c r="C151">
        <f ca="1">IF(TB_Project[IsFound],ROW(TB_Project[[#This Row],[Project]]),"")</f>
        <v>151</v>
      </c>
      <c r="D151">
        <f ca="1">_xlfn.RANK.EQ(TB_Project[[#This Row],[GetRowNum]],TB_Project[GetRowNum],1)</f>
        <v>150</v>
      </c>
      <c r="E151" t="str">
        <f ca="1">INDEX(TB_Project[Project],MATCH(ROW(TB_Project[[#This Row],[Project]])-1,TB_Project[Rank],0))</f>
        <v>TPC (Presales)</v>
      </c>
      <c r="F151">
        <f ca="1">--NOT(ISERROR(TB_Project[[#This Row],[Rearrange]]))</f>
        <v>1</v>
      </c>
    </row>
    <row r="152" spans="1:6" x14ac:dyDescent="0.2">
      <c r="A152" t="s">
        <v>159</v>
      </c>
      <c r="B152" t="b">
        <f ca="1">ISNUMBER(SEARCH(CELL("contents"),TB_Project[Project]))</f>
        <v>1</v>
      </c>
      <c r="C152">
        <f ca="1">IF(TB_Project[IsFound],ROW(TB_Project[[#This Row],[Project]]),"")</f>
        <v>152</v>
      </c>
      <c r="D152">
        <f ca="1">_xlfn.RANK.EQ(TB_Project[[#This Row],[GetRowNum]],TB_Project[GetRowNum],1)</f>
        <v>151</v>
      </c>
      <c r="E152" t="str">
        <f ca="1">INDEX(TB_Project[Project],MATCH(ROW(TB_Project[[#This Row],[Project]])-1,TB_Project[Rank],0))</f>
        <v>True Shopping</v>
      </c>
      <c r="F152">
        <f ca="1">--NOT(ISERROR(TB_Project[[#This Row],[Rearrange]]))</f>
        <v>1</v>
      </c>
    </row>
    <row r="153" spans="1:6" x14ac:dyDescent="0.2">
      <c r="A153" t="s">
        <v>160</v>
      </c>
      <c r="B153" t="b">
        <f ca="1">ISNUMBER(SEARCH(CELL("contents"),TB_Project[Project]))</f>
        <v>1</v>
      </c>
      <c r="C153">
        <f ca="1">IF(TB_Project[IsFound],ROW(TB_Project[[#This Row],[Project]]),"")</f>
        <v>153</v>
      </c>
      <c r="D153">
        <f ca="1">_xlfn.RANK.EQ(TB_Project[[#This Row],[GetRowNum]],TB_Project[GetRowNum],1)</f>
        <v>152</v>
      </c>
      <c r="E153" t="str">
        <f ca="1">INDEX(TB_Project[Project],MATCH(ROW(TB_Project[[#This Row],[Project]])-1,TB_Project[Rank],0))</f>
        <v>TSM - Fully OS</v>
      </c>
      <c r="F153">
        <f ca="1">--NOT(ISERROR(TB_Project[[#This Row],[Rearrange]]))</f>
        <v>1</v>
      </c>
    </row>
    <row r="154" spans="1:6" x14ac:dyDescent="0.2">
      <c r="A154" t="s">
        <v>161</v>
      </c>
      <c r="B154" t="b">
        <f ca="1">ISNUMBER(SEARCH(CELL("contents"),TB_Project[Project]))</f>
        <v>1</v>
      </c>
      <c r="C154">
        <f ca="1">IF(TB_Project[IsFound],ROW(TB_Project[[#This Row],[Project]]),"")</f>
        <v>154</v>
      </c>
      <c r="D154">
        <f ca="1">_xlfn.RANK.EQ(TB_Project[[#This Row],[GetRowNum]],TB_Project[GetRowNum],1)</f>
        <v>153</v>
      </c>
      <c r="E154" t="str">
        <f ca="1">INDEX(TB_Project[Project],MATCH(ROW(TB_Project[[#This Row],[Project]])-1,TB_Project[Rank],0))</f>
        <v>TU Barrier gate Sensor</v>
      </c>
      <c r="F154">
        <f ca="1">--NOT(ISERROR(TB_Project[[#This Row],[Rearrange]]))</f>
        <v>1</v>
      </c>
    </row>
    <row r="155" spans="1:6" x14ac:dyDescent="0.2">
      <c r="A155" t="s">
        <v>162</v>
      </c>
      <c r="B155" t="b">
        <f ca="1">ISNUMBER(SEARCH(CELL("contents"),TB_Project[Project]))</f>
        <v>1</v>
      </c>
      <c r="C155">
        <f ca="1">IF(TB_Project[IsFound],ROW(TB_Project[[#This Row],[Project]]),"")</f>
        <v>155</v>
      </c>
      <c r="D155">
        <f ca="1">_xlfn.RANK.EQ(TB_Project[[#This Row],[GetRowNum]],TB_Project[GetRowNum],1)</f>
        <v>154</v>
      </c>
      <c r="E155" t="str">
        <f ca="1">INDEX(TB_Project[Project],MATCH(ROW(TB_Project[[#This Row],[Project]])-1,TB_Project[Rank],0))</f>
        <v>TU CCTV / TK</v>
      </c>
      <c r="F155">
        <f ca="1">--NOT(ISERROR(TB_Project[[#This Row],[Rearrange]]))</f>
        <v>1</v>
      </c>
    </row>
    <row r="156" spans="1:6" x14ac:dyDescent="0.2">
      <c r="A156" t="s">
        <v>163</v>
      </c>
      <c r="B156" t="b">
        <f ca="1">ISNUMBER(SEARCH(CELL("contents"),TB_Project[Project]))</f>
        <v>1</v>
      </c>
      <c r="C156">
        <f ca="1">IF(TB_Project[IsFound],ROW(TB_Project[[#This Row],[Project]]),"")</f>
        <v>156</v>
      </c>
      <c r="D156">
        <f ca="1">_xlfn.RANK.EQ(TB_Project[[#This Row],[GetRowNum]],TB_Project[GetRowNum],1)</f>
        <v>155</v>
      </c>
      <c r="E156" t="str">
        <f ca="1">INDEX(TB_Project[Project],MATCH(ROW(TB_Project[[#This Row],[Project]])-1,TB_Project[Rank],0))</f>
        <v>TU Dome สะพานลอย</v>
      </c>
      <c r="F156">
        <f ca="1">--NOT(ISERROR(TB_Project[[#This Row],[Rearrange]]))</f>
        <v>1</v>
      </c>
    </row>
    <row r="157" spans="1:6" x14ac:dyDescent="0.2">
      <c r="A157" t="s">
        <v>164</v>
      </c>
      <c r="B157" t="b">
        <f ca="1">ISNUMBER(SEARCH(CELL("contents"),TB_Project[Project]))</f>
        <v>1</v>
      </c>
      <c r="C157">
        <f ca="1">IF(TB_Project[IsFound],ROW(TB_Project[[#This Row],[Project]]),"")</f>
        <v>157</v>
      </c>
      <c r="D157">
        <f ca="1">_xlfn.RANK.EQ(TB_Project[[#This Row],[GetRowNum]],TB_Project[GetRowNum],1)</f>
        <v>156</v>
      </c>
      <c r="E157" t="str">
        <f ca="1">INDEX(TB_Project[Project],MATCH(ROW(TB_Project[[#This Row],[Project]])-1,TB_Project[Rank],0))</f>
        <v>TU MA</v>
      </c>
      <c r="F157">
        <f ca="1">--NOT(ISERROR(TB_Project[[#This Row],[Rearrange]]))</f>
        <v>1</v>
      </c>
    </row>
    <row r="158" spans="1:6" x14ac:dyDescent="0.2">
      <c r="A158" t="s">
        <v>165</v>
      </c>
      <c r="B158" t="b">
        <f ca="1">ISNUMBER(SEARCH(CELL("contents"),TB_Project[Project]))</f>
        <v>1</v>
      </c>
      <c r="C158">
        <f ca="1">IF(TB_Project[IsFound],ROW(TB_Project[[#This Row],[Project]]),"")</f>
        <v>158</v>
      </c>
      <c r="D158">
        <f ca="1">_xlfn.RANK.EQ(TB_Project[[#This Row],[GetRowNum]],TB_Project[GetRowNum],1)</f>
        <v>157</v>
      </c>
      <c r="E158" t="str">
        <f ca="1">INDEX(TB_Project[Project],MATCH(ROW(TB_Project[[#This Row],[Project]])-1,TB_Project[Rank],0))</f>
        <v xml:space="preserve">TU RPA </v>
      </c>
      <c r="F158">
        <f ca="1">--NOT(ISERROR(TB_Project[[#This Row],[Rearrange]]))</f>
        <v>1</v>
      </c>
    </row>
    <row r="159" spans="1:6" x14ac:dyDescent="0.2">
      <c r="A159" t="s">
        <v>166</v>
      </c>
      <c r="B159" t="b">
        <f ca="1">ISNUMBER(SEARCH(CELL("contents"),TB_Project[Project]))</f>
        <v>1</v>
      </c>
      <c r="C159">
        <f ca="1">IF(TB_Project[IsFound],ROW(TB_Project[[#This Row],[Project]]),"")</f>
        <v>159</v>
      </c>
      <c r="D159">
        <f ca="1">_xlfn.RANK.EQ(TB_Project[[#This Row],[GetRowNum]],TB_Project[GetRowNum],1)</f>
        <v>158</v>
      </c>
      <c r="E159" t="str">
        <f ca="1">INDEX(TB_Project[Project],MATCH(ROW(TB_Project[[#This Row],[Project]])-1,TB_Project[Rank],0))</f>
        <v>TU RPA - MA</v>
      </c>
      <c r="F159">
        <f ca="1">--NOT(ISERROR(TB_Project[[#This Row],[Rearrange]]))</f>
        <v>1</v>
      </c>
    </row>
    <row r="160" spans="1:6" x14ac:dyDescent="0.2">
      <c r="A160" t="s">
        <v>167</v>
      </c>
      <c r="B160" t="b">
        <f ca="1">ISNUMBER(SEARCH(CELL("contents"),TB_Project[Project]))</f>
        <v>1</v>
      </c>
      <c r="C160">
        <f ca="1">IF(TB_Project[IsFound],ROW(TB_Project[[#This Row],[Project]]),"")</f>
        <v>160</v>
      </c>
      <c r="D160">
        <f ca="1">_xlfn.RANK.EQ(TB_Project[[#This Row],[GetRowNum]],TB_Project[GetRowNum],1)</f>
        <v>159</v>
      </c>
      <c r="E160" t="str">
        <f ca="1">INDEX(TB_Project[Project],MATCH(ROW(TB_Project[[#This Row],[Project]])-1,TB_Project[Rank],0))</f>
        <v>TU Safe Zone 2(5Project)</v>
      </c>
      <c r="F160">
        <f ca="1">--NOT(ISERROR(TB_Project[[#This Row],[Rearrange]]))</f>
        <v>1</v>
      </c>
    </row>
    <row r="161" spans="1:6" x14ac:dyDescent="0.2">
      <c r="A161" t="s">
        <v>168</v>
      </c>
      <c r="B161" t="b">
        <f ca="1">ISNUMBER(SEARCH(CELL("contents"),TB_Project[Project]))</f>
        <v>1</v>
      </c>
      <c r="C161">
        <f ca="1">IF(TB_Project[IsFound],ROW(TB_Project[[#This Row],[Project]]),"")</f>
        <v>161</v>
      </c>
      <c r="D161">
        <f ca="1">_xlfn.RANK.EQ(TB_Project[[#This Row],[GetRowNum]],TB_Project[GetRowNum],1)</f>
        <v>160</v>
      </c>
      <c r="E161" t="str">
        <f ca="1">INDEX(TB_Project[Project],MATCH(ROW(TB_Project[[#This Row],[Project]])-1,TB_Project[Rank],0))</f>
        <v>TU Safe Zone 2024</v>
      </c>
      <c r="F161">
        <f ca="1">--NOT(ISERROR(TB_Project[[#This Row],[Rearrange]]))</f>
        <v>1</v>
      </c>
    </row>
    <row r="162" spans="1:6" x14ac:dyDescent="0.2">
      <c r="A162" t="s">
        <v>169</v>
      </c>
      <c r="B162" t="b">
        <f ca="1">ISNUMBER(SEARCH(CELL("contents"),TB_Project[Project]))</f>
        <v>1</v>
      </c>
      <c r="C162">
        <f ca="1">IF(TB_Project[IsFound],ROW(TB_Project[[#This Row],[Project]]),"")</f>
        <v>162</v>
      </c>
      <c r="D162">
        <f ca="1">_xlfn.RANK.EQ(TB_Project[[#This Row],[GetRowNum]],TB_Project[GetRowNum],1)</f>
        <v>161</v>
      </c>
      <c r="E162" t="str">
        <f ca="1">INDEX(TB_Project[Project],MATCH(ROW(TB_Project[[#This Row],[Project]])-1,TB_Project[Rank],0))</f>
        <v>TU West gate</v>
      </c>
      <c r="F162">
        <f ca="1">--NOT(ISERROR(TB_Project[[#This Row],[Rearrange]]))</f>
        <v>1</v>
      </c>
    </row>
    <row r="163" spans="1:6" x14ac:dyDescent="0.2">
      <c r="A163" t="s">
        <v>170</v>
      </c>
      <c r="B163" t="b">
        <f ca="1">ISNUMBER(SEARCH(CELL("contents"),TB_Project[Project]))</f>
        <v>1</v>
      </c>
      <c r="C163">
        <f ca="1">IF(TB_Project[IsFound],ROW(TB_Project[[#This Row],[Project]]),"")</f>
        <v>163</v>
      </c>
      <c r="D163">
        <f ca="1">_xlfn.RANK.EQ(TB_Project[[#This Row],[GetRowNum]],TB_Project[GetRowNum],1)</f>
        <v>162</v>
      </c>
      <c r="E163" t="str">
        <f ca="1">INDEX(TB_Project[Project],MATCH(ROW(TB_Project[[#This Row],[Project]])-1,TB_Project[Rank],0))</f>
        <v>TU Zone A MA</v>
      </c>
      <c r="F163">
        <f ca="1">--NOT(ISERROR(TB_Project[[#This Row],[Rearrange]]))</f>
        <v>1</v>
      </c>
    </row>
    <row r="164" spans="1:6" x14ac:dyDescent="0.2">
      <c r="A164" t="s">
        <v>171</v>
      </c>
      <c r="B164" t="b">
        <f ca="1">ISNUMBER(SEARCH(CELL("contents"),TB_Project[Project]))</f>
        <v>1</v>
      </c>
      <c r="C164">
        <f ca="1">IF(TB_Project[IsFound],ROW(TB_Project[[#This Row],[Project]]),"")</f>
        <v>164</v>
      </c>
      <c r="D164">
        <f ca="1">_xlfn.RANK.EQ(TB_Project[[#This Row],[GetRowNum]],TB_Project[GetRowNum],1)</f>
        <v>163</v>
      </c>
      <c r="E164" t="str">
        <f ca="1">INDEX(TB_Project[Project],MATCH(ROW(TB_Project[[#This Row],[Project]])-1,TB_Project[Rank],0))</f>
        <v>TU ลำปาง (Ph.2)</v>
      </c>
      <c r="F164">
        <f ca="1">--NOT(ISERROR(TB_Project[[#This Row],[Rearrange]]))</f>
        <v>1</v>
      </c>
    </row>
    <row r="165" spans="1:6" x14ac:dyDescent="0.2">
      <c r="A165" t="s">
        <v>172</v>
      </c>
      <c r="B165" t="b">
        <f ca="1">ISNUMBER(SEARCH(CELL("contents"),TB_Project[Project]))</f>
        <v>1</v>
      </c>
      <c r="C165">
        <f ca="1">IF(TB_Project[IsFound],ROW(TB_Project[[#This Row],[Project]]),"")</f>
        <v>165</v>
      </c>
      <c r="D165">
        <f ca="1">_xlfn.RANK.EQ(TB_Project[[#This Row],[GetRowNum]],TB_Project[GetRowNum],1)</f>
        <v>164</v>
      </c>
      <c r="E165" t="str">
        <f ca="1">INDEX(TB_Project[Project],MATCH(ROW(TB_Project[[#This Row],[Project]])-1,TB_Project[Rank],0))</f>
        <v>TU ลำปาง / Type of service Turnkey</v>
      </c>
      <c r="F165">
        <f ca="1">--NOT(ISERROR(TB_Project[[#This Row],[Rearrange]]))</f>
        <v>1</v>
      </c>
    </row>
    <row r="166" spans="1:6" x14ac:dyDescent="0.2">
      <c r="A166" t="s">
        <v>173</v>
      </c>
      <c r="B166" t="b">
        <f ca="1">ISNUMBER(SEARCH(CELL("contents"),TB_Project[Project]))</f>
        <v>1</v>
      </c>
      <c r="C166">
        <f ca="1">IF(TB_Project[IsFound],ROW(TB_Project[[#This Row],[Project]]),"")</f>
        <v>166</v>
      </c>
      <c r="D166">
        <f ca="1">_xlfn.RANK.EQ(TB_Project[[#This Row],[GetRowNum]],TB_Project[GetRowNum],1)</f>
        <v>165</v>
      </c>
      <c r="E166" t="str">
        <f ca="1">INDEX(TB_Project[Project],MATCH(ROW(TB_Project[[#This Row],[Project]])-1,TB_Project[Rank],0))</f>
        <v xml:space="preserve">Win DCS   (Transfer from OTO to OTP)  </v>
      </c>
      <c r="F166">
        <f ca="1">--NOT(ISERROR(TB_Project[[#This Row],[Rearrange]]))</f>
        <v>1</v>
      </c>
    </row>
    <row r="167" spans="1:6" x14ac:dyDescent="0.2">
      <c r="A167" t="s">
        <v>174</v>
      </c>
      <c r="B167" t="b">
        <f ca="1">ISNUMBER(SEARCH(CELL("contents"),TB_Project[Project]))</f>
        <v>1</v>
      </c>
      <c r="C167">
        <f ca="1">IF(TB_Project[IsFound],ROW(TB_Project[[#This Row],[Project]]),"")</f>
        <v>167</v>
      </c>
      <c r="D167">
        <f ca="1">_xlfn.RANK.EQ(TB_Project[[#This Row],[GetRowNum]],TB_Project[GetRowNum],1)</f>
        <v>166</v>
      </c>
      <c r="E167" t="str">
        <f ca="1">INDEX(TB_Project[Project],MATCH(ROW(TB_Project[[#This Row],[Project]])-1,TB_Project[Rank],0))</f>
        <v>Win DCS MA</v>
      </c>
      <c r="F167">
        <f ca="1">--NOT(ISERROR(TB_Project[[#This Row],[Rearrange]]))</f>
        <v>1</v>
      </c>
    </row>
    <row r="168" spans="1:6" x14ac:dyDescent="0.2">
      <c r="A168" t="s">
        <v>175</v>
      </c>
      <c r="B168" t="b">
        <f ca="1">ISNUMBER(SEARCH(CELL("contents"),TB_Project[Project]))</f>
        <v>1</v>
      </c>
      <c r="C168">
        <f ca="1">IF(TB_Project[IsFound],ROW(TB_Project[[#This Row],[Project]]),"")</f>
        <v>168</v>
      </c>
      <c r="D168">
        <f ca="1">_xlfn.RANK.EQ(TB_Project[[#This Row],[GetRowNum]],TB_Project[GetRowNum],1)</f>
        <v>167</v>
      </c>
      <c r="E168" t="str">
        <f ca="1">INDEX(TB_Project[Project],MATCH(ROW(TB_Project[[#This Row],[Project]])-1,TB_Project[Rank],0))</f>
        <v>Win LMS (Presale)</v>
      </c>
      <c r="F168">
        <f ca="1">--NOT(ISERROR(TB_Project[[#This Row],[Rearrange]]))</f>
        <v>1</v>
      </c>
    </row>
    <row r="169" spans="1:6" x14ac:dyDescent="0.2">
      <c r="A169" t="s">
        <v>176</v>
      </c>
      <c r="B169" t="b">
        <f ca="1">ISNUMBER(SEARCH(CELL("contents"),TB_Project[Project]))</f>
        <v>1</v>
      </c>
      <c r="C169">
        <f ca="1">IF(TB_Project[IsFound],ROW(TB_Project[[#This Row],[Project]]),"")</f>
        <v>169</v>
      </c>
      <c r="D169">
        <f ca="1">_xlfn.RANK.EQ(TB_Project[[#This Row],[GetRowNum]],TB_Project[GetRowNum],1)</f>
        <v>168</v>
      </c>
      <c r="E169" t="str">
        <f ca="1">INDEX(TB_Project[Project],MATCH(ROW(TB_Project[[#This Row],[Project]])-1,TB_Project[Rank],0))</f>
        <v>Xspring (Presale)</v>
      </c>
      <c r="F169">
        <f ca="1">--NOT(ISERROR(TB_Project[[#This Row],[Rearrange]]))</f>
        <v>1</v>
      </c>
    </row>
    <row r="170" spans="1:6" x14ac:dyDescent="0.2">
      <c r="A170" t="s">
        <v>177</v>
      </c>
      <c r="B170" t="b">
        <f ca="1">ISNUMBER(SEARCH(CELL("contents"),TB_Project[Project]))</f>
        <v>1</v>
      </c>
      <c r="C170">
        <f ca="1">IF(TB_Project[IsFound],ROW(TB_Project[[#This Row],[Project]]),"")</f>
        <v>170</v>
      </c>
      <c r="D170">
        <f ca="1">_xlfn.RANK.EQ(TB_Project[[#This Row],[GetRowNum]],TB_Project[GetRowNum],1)</f>
        <v>169</v>
      </c>
      <c r="E170" t="str">
        <f ca="1">INDEX(TB_Project[Project],MATCH(ROW(TB_Project[[#This Row],[Project]])-1,TB_Project[Rank],0))</f>
        <v>กยศ Chat bot - MA</v>
      </c>
      <c r="F170">
        <f ca="1">--NOT(ISERROR(TB_Project[[#This Row],[Rearrange]]))</f>
        <v>1</v>
      </c>
    </row>
    <row r="171" spans="1:6" x14ac:dyDescent="0.2">
      <c r="A171" t="s">
        <v>178</v>
      </c>
      <c r="B171" t="b">
        <f ca="1">ISNUMBER(SEARCH(CELL("contents"),TB_Project[Project]))</f>
        <v>1</v>
      </c>
      <c r="C171">
        <f ca="1">IF(TB_Project[IsFound],ROW(TB_Project[[#This Row],[Project]]),"")</f>
        <v>171</v>
      </c>
      <c r="D171">
        <f ca="1">_xlfn.RANK.EQ(TB_Project[[#This Row],[GetRowNum]],TB_Project[GetRowNum],1)</f>
        <v>170</v>
      </c>
      <c r="E171" t="str">
        <f ca="1">INDEX(TB_Project[Project],MATCH(ROW(TB_Project[[#This Row],[Project]])-1,TB_Project[Rank],0))</f>
        <v>กรมขนส่ง  DLT Consult    (Presale)</v>
      </c>
      <c r="F171">
        <f ca="1">--NOT(ISERROR(TB_Project[[#This Row],[Rearrange]]))</f>
        <v>1</v>
      </c>
    </row>
    <row r="172" spans="1:6" x14ac:dyDescent="0.2">
      <c r="A172" t="s">
        <v>179</v>
      </c>
      <c r="B172" t="b">
        <f ca="1">ISNUMBER(SEARCH(CELL("contents"),TB_Project[Project]))</f>
        <v>1</v>
      </c>
      <c r="C172">
        <f ca="1">IF(TB_Project[IsFound],ROW(TB_Project[[#This Row],[Project]]),"")</f>
        <v>172</v>
      </c>
      <c r="D172">
        <f ca="1">_xlfn.RANK.EQ(TB_Project[[#This Row],[GetRowNum]],TB_Project[GetRowNum],1)</f>
        <v>171</v>
      </c>
      <c r="E172" t="str">
        <f ca="1">INDEX(TB_Project[Project],MATCH(ROW(TB_Project[[#This Row],[Project]])-1,TB_Project[Rank],0))</f>
        <v>กรมอนามัย / FullyOS</v>
      </c>
      <c r="F172">
        <f ca="1">--NOT(ISERROR(TB_Project[[#This Row],[Rearrange]]))</f>
        <v>1</v>
      </c>
    </row>
    <row r="173" spans="1:6" x14ac:dyDescent="0.2">
      <c r="A173" t="s">
        <v>180</v>
      </c>
      <c r="B173" t="b">
        <f ca="1">ISNUMBER(SEARCH(CELL("contents"),TB_Project[Project]))</f>
        <v>1</v>
      </c>
      <c r="C173">
        <f ca="1">IF(TB_Project[IsFound],ROW(TB_Project[[#This Row],[Project]]),"")</f>
        <v>173</v>
      </c>
      <c r="D173">
        <f ca="1">_xlfn.RANK.EQ(TB_Project[[#This Row],[GetRowNum]],TB_Project[GetRowNum],1)</f>
        <v>172</v>
      </c>
      <c r="E173" t="str">
        <f ca="1">INDEX(TB_Project[Project],MATCH(ROW(TB_Project[[#This Row],[Project]])-1,TB_Project[Rank],0))</f>
        <v xml:space="preserve">บริษัท สมาร์ทเทค มอเตอร์ จำกัด (Presale) </v>
      </c>
      <c r="F173">
        <f ca="1">--NOT(ISERROR(TB_Project[[#This Row],[Rearrange]]))</f>
        <v>1</v>
      </c>
    </row>
    <row r="174" spans="1:6" x14ac:dyDescent="0.2">
      <c r="A174" t="s">
        <v>181</v>
      </c>
      <c r="B174" t="b">
        <f ca="1">ISNUMBER(SEARCH(CELL("contents"),TB_Project[Project]))</f>
        <v>1</v>
      </c>
      <c r="C174">
        <f ca="1">IF(TB_Project[IsFound],ROW(TB_Project[[#This Row],[Project]]),"")</f>
        <v>174</v>
      </c>
      <c r="D174">
        <f ca="1">_xlfn.RANK.EQ(TB_Project[[#This Row],[GetRowNum]],TB_Project[GetRowNum],1)</f>
        <v>173</v>
      </c>
      <c r="E174" t="str">
        <f ca="1">INDEX(TB_Project[Project],MATCH(ROW(TB_Project[[#This Row],[Project]])-1,TB_Project[Rank],0))</f>
        <v>ปริญญ์รุ้ง  เรสซิเด้นซ์</v>
      </c>
      <c r="F174">
        <f ca="1">--NOT(ISERROR(TB_Project[[#This Row],[Rearrange]]))</f>
        <v>1</v>
      </c>
    </row>
    <row r="175" spans="1:6" x14ac:dyDescent="0.2">
      <c r="A175" t="s">
        <v>182</v>
      </c>
      <c r="B175" t="b">
        <f ca="1">ISNUMBER(SEARCH(CELL("contents"),TB_Project[Project]))</f>
        <v>1</v>
      </c>
      <c r="C175">
        <f ca="1">IF(TB_Project[IsFound],ROW(TB_Project[[#This Row],[Project]]),"")</f>
        <v>175</v>
      </c>
      <c r="D175">
        <f ca="1">_xlfn.RANK.EQ(TB_Project[[#This Row],[GetRowNum]],TB_Project[GetRowNum],1)</f>
        <v>174</v>
      </c>
      <c r="E175" t="str">
        <f ca="1">INDEX(TB_Project[Project],MATCH(ROW(TB_Project[[#This Row],[Project]])-1,TB_Project[Rank],0))</f>
        <v>พอช ลอนดรี้ (Presale)</v>
      </c>
      <c r="F175">
        <f ca="1">--NOT(ISERROR(TB_Project[[#This Row],[Rearrange]]))</f>
        <v>1</v>
      </c>
    </row>
    <row r="176" spans="1:6" x14ac:dyDescent="0.2">
      <c r="A176" t="s">
        <v>183</v>
      </c>
      <c r="B176" t="b">
        <f ca="1">ISNUMBER(SEARCH(CELL("contents"),TB_Project[Project]))</f>
        <v>1</v>
      </c>
      <c r="C176">
        <f ca="1">IF(TB_Project[IsFound],ROW(TB_Project[[#This Row],[Project]]),"")</f>
        <v>176</v>
      </c>
      <c r="D176">
        <f ca="1">_xlfn.RANK.EQ(TB_Project[[#This Row],[GetRowNum]],TB_Project[GetRowNum],1)</f>
        <v>175</v>
      </c>
      <c r="E176" t="str">
        <f ca="1">INDEX(TB_Project[Project],MATCH(ROW(TB_Project[[#This Row],[Project]])-1,TB_Project[Rank],0))</f>
        <v>มหาวิทยาลัยธรรมศาสตร์</v>
      </c>
      <c r="F176">
        <f ca="1">--NOT(ISERROR(TB_Project[[#This Row],[Rearrange]]))</f>
        <v>1</v>
      </c>
    </row>
    <row r="177" spans="1:6" x14ac:dyDescent="0.2">
      <c r="A177" t="s">
        <v>184</v>
      </c>
      <c r="B177" t="b">
        <f ca="1">ISNUMBER(SEARCH(CELL("contents"),TB_Project[Project]))</f>
        <v>1</v>
      </c>
      <c r="C177">
        <f ca="1">IF(TB_Project[IsFound],ROW(TB_Project[[#This Row],[Project]]),"")</f>
        <v>177</v>
      </c>
      <c r="D177">
        <f ca="1">_xlfn.RANK.EQ(TB_Project[[#This Row],[GetRowNum]],TB_Project[GetRowNum],1)</f>
        <v>176</v>
      </c>
      <c r="E177" t="str">
        <f ca="1">INDEX(TB_Project[Project],MATCH(ROW(TB_Project[[#This Row],[Project]])-1,TB_Project[Rank],0))</f>
        <v>มหาวิทยาลัยธรรมศาสตร์ (หุ่นยนต์ M50 1 ตัว)</v>
      </c>
      <c r="F177">
        <f ca="1">--NOT(ISERROR(TB_Project[[#This Row],[Rearrange]]))</f>
        <v>1</v>
      </c>
    </row>
    <row r="178" spans="1:6" x14ac:dyDescent="0.2">
      <c r="A178" t="s">
        <v>185</v>
      </c>
      <c r="B178" t="b">
        <f ca="1">ISNUMBER(SEARCH(CELL("contents"),TB_Project[Project]))</f>
        <v>1</v>
      </c>
      <c r="C178">
        <f ca="1">IF(TB_Project[IsFound],ROW(TB_Project[[#This Row],[Project]]),"")</f>
        <v>178</v>
      </c>
      <c r="D178">
        <f ca="1">_xlfn.RANK.EQ(TB_Project[[#This Row],[GetRowNum]],TB_Project[GetRowNum],1)</f>
        <v>177</v>
      </c>
      <c r="E178" t="str">
        <f ca="1">INDEX(TB_Project[Project],MATCH(ROW(TB_Project[[#This Row],[Project]])-1,TB_Project[Rank],0))</f>
        <v>รพ.บีเอ็นเอช (BNH)</v>
      </c>
      <c r="F178">
        <f ca="1">--NOT(ISERROR(TB_Project[[#This Row],[Rearrange]]))</f>
        <v>1</v>
      </c>
    </row>
    <row r="179" spans="1:6" x14ac:dyDescent="0.2">
      <c r="A179" t="s">
        <v>186</v>
      </c>
      <c r="B179" t="b">
        <f ca="1">ISNUMBER(SEARCH(CELL("contents"),TB_Project[Project]))</f>
        <v>1</v>
      </c>
      <c r="C179">
        <f ca="1">IF(TB_Project[IsFound],ROW(TB_Project[[#This Row],[Project]]),"")</f>
        <v>179</v>
      </c>
      <c r="D179">
        <f ca="1">_xlfn.RANK.EQ(TB_Project[[#This Row],[GetRowNum]],TB_Project[GetRowNum],1)</f>
        <v>178</v>
      </c>
      <c r="E179" t="str">
        <f ca="1">INDEX(TB_Project[Project],MATCH(ROW(TB_Project[[#This Row],[Project]])-1,TB_Project[Rank],0))</f>
        <v>สถาบันการแพทย์จักรีนฤบดินทร์ (CNMI)</v>
      </c>
      <c r="F179">
        <f ca="1">--NOT(ISERROR(TB_Project[[#This Row],[Rearrange]]))</f>
        <v>1</v>
      </c>
    </row>
    <row r="180" spans="1:6" x14ac:dyDescent="0.2">
      <c r="A180" t="s">
        <v>187</v>
      </c>
      <c r="B180" t="b">
        <f ca="1">ISNUMBER(SEARCH(CELL("contents"),TB_Project[Project]))</f>
        <v>1</v>
      </c>
      <c r="C180">
        <f ca="1">IF(TB_Project[IsFound],ROW(TB_Project[[#This Row],[Project]]),"")</f>
        <v>180</v>
      </c>
      <c r="D180">
        <f ca="1">_xlfn.RANK.EQ(TB_Project[[#This Row],[GetRowNum]],TB_Project[GetRowNum],1)</f>
        <v>179</v>
      </c>
      <c r="E180" t="str">
        <f ca="1">INDEX(TB_Project[Project],MATCH(ROW(TB_Project[[#This Row],[Project]])-1,TB_Project[Rank],0))</f>
        <v>สรพ OTP</v>
      </c>
      <c r="F180">
        <f ca="1">--NOT(ISERROR(TB_Project[[#This Row],[Rearrange]]))</f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topLeftCell="A142" workbookViewId="0">
      <selection activeCell="A2" sqref="A2"/>
    </sheetView>
  </sheetViews>
  <sheetFormatPr defaultRowHeight="14.25" x14ac:dyDescent="0.2"/>
  <cols>
    <col min="1" max="1" width="42.875" customWidth="1"/>
    <col min="2" max="2" width="12" customWidth="1"/>
    <col min="3" max="3" width="20.75" customWidth="1"/>
    <col min="4" max="4" width="25.75" customWidth="1"/>
    <col min="5" max="5" width="12.625" customWidth="1"/>
  </cols>
  <sheetData>
    <row r="1" spans="1:9" x14ac:dyDescent="0.2">
      <c r="A1" s="1" t="s">
        <v>267</v>
      </c>
      <c r="B1" s="2" t="s">
        <v>260</v>
      </c>
      <c r="C1" s="2" t="s">
        <v>261</v>
      </c>
      <c r="D1" s="2" t="s">
        <v>262</v>
      </c>
      <c r="E1" s="2" t="s">
        <v>263</v>
      </c>
      <c r="F1" s="3" t="s">
        <v>264</v>
      </c>
      <c r="H1" t="s">
        <v>265</v>
      </c>
      <c r="I1" t="s">
        <v>266</v>
      </c>
    </row>
    <row r="2" spans="1:9" x14ac:dyDescent="0.2">
      <c r="A2" t="s">
        <v>10</v>
      </c>
      <c r="B2" t="b">
        <f ca="1">ISNUMBER(SEARCH(CELL("contents"),Table_Project[Project]))</f>
        <v>1</v>
      </c>
      <c r="C2">
        <f ca="1">IF(Table_Project[IsFound],ROW(Table_Project[[#This Row],[Project]]),"")</f>
        <v>2</v>
      </c>
      <c r="D2">
        <f ca="1">_xlfn.RANK.EQ(Table_Project[[#This Row],[GetRowNum]],Table_Project[GetRowNum],1)</f>
        <v>1</v>
      </c>
      <c r="E2" t="str">
        <f ca="1">INDEX(Table_Project[Project],MATCH(ROW(Table_Project[[#This Row],[Project]])-1,Table_Project[Rank],0))</f>
        <v>1599 - MA</v>
      </c>
      <c r="F2">
        <f ca="1">--NOT(ISERROR(Table_Project[[#This Row],[Rearrange]]))</f>
        <v>1</v>
      </c>
      <c r="H2" t="str">
        <f ca="1">IF(SUM(Table_Project[Count])=0,Table_Project[Project],OFFSET(Table_Project[[#Headers],[Rearrange]],1,0,SUM(Table_Project[Count]),1))</f>
        <v>1599 - MA</v>
      </c>
    </row>
    <row r="3" spans="1:9" x14ac:dyDescent="0.2">
      <c r="A3" t="s">
        <v>11</v>
      </c>
      <c r="B3" t="b">
        <f ca="1">ISNUMBER(SEARCH(CELL("contents"),Table_Project[Project]))</f>
        <v>1</v>
      </c>
      <c r="C3">
        <f ca="1">IF(Table_Project[IsFound],ROW(Table_Project[[#This Row],[Project]]),"")</f>
        <v>3</v>
      </c>
      <c r="D3">
        <f ca="1">_xlfn.RANK.EQ(Table_Project[[#This Row],[GetRowNum]],Table_Project[GetRowNum],1)</f>
        <v>2</v>
      </c>
      <c r="E3" t="str">
        <f ca="1">INDEX(Table_Project[Project],MATCH(ROW(Table_Project[[#This Row],[Project]])-1,Table_Project[Rank],0))</f>
        <v>1599 CSR</v>
      </c>
      <c r="F3">
        <f ca="1">--NOT(ISERROR(Table_Project[[#This Row],[Rearrange]]))</f>
        <v>1</v>
      </c>
    </row>
    <row r="4" spans="1:9" x14ac:dyDescent="0.2">
      <c r="A4" t="s">
        <v>12</v>
      </c>
      <c r="B4" t="b">
        <f ca="1">ISNUMBER(SEARCH(CELL("contents"),Table_Project[Project]))</f>
        <v>1</v>
      </c>
      <c r="C4">
        <f ca="1">IF(Table_Project[IsFound],ROW(Table_Project[[#This Row],[Project]]),"")</f>
        <v>4</v>
      </c>
      <c r="D4">
        <f ca="1">_xlfn.RANK.EQ(Table_Project[[#This Row],[GetRowNum]],Table_Project[GetRowNum],1)</f>
        <v>3</v>
      </c>
      <c r="E4" t="str">
        <f ca="1">INDEX(Table_Project[Project],MATCH(ROW(Table_Project[[#This Row],[Project]])-1,Table_Project[Rank],0))</f>
        <v>1599 SCM CSR</v>
      </c>
      <c r="F4">
        <f ca="1">--NOT(ISERROR(Table_Project[[#This Row],[Rearrange]]))</f>
        <v>1</v>
      </c>
    </row>
    <row r="5" spans="1:9" x14ac:dyDescent="0.2">
      <c r="A5" t="s">
        <v>13</v>
      </c>
      <c r="B5" t="b">
        <f ca="1">ISNUMBER(SEARCH(CELL("contents"),Table_Project[Project]))</f>
        <v>1</v>
      </c>
      <c r="C5">
        <f ca="1">IF(Table_Project[IsFound],ROW(Table_Project[[#This Row],[Project]]),"")</f>
        <v>5</v>
      </c>
      <c r="D5">
        <f ca="1">_xlfn.RANK.EQ(Table_Project[[#This Row],[GetRowNum]],Table_Project[GetRowNum],1)</f>
        <v>4</v>
      </c>
      <c r="E5" t="str">
        <f ca="1">INDEX(Table_Project[Project],MATCH(ROW(Table_Project[[#This Row],[Project]])-1,Table_Project[Rank],0))</f>
        <v>191 Call back (Presales)</v>
      </c>
      <c r="F5">
        <f ca="1">--NOT(ISERROR(Table_Project[[#This Row],[Rearrange]]))</f>
        <v>1</v>
      </c>
    </row>
    <row r="6" spans="1:9" x14ac:dyDescent="0.2">
      <c r="A6" t="s">
        <v>14</v>
      </c>
      <c r="B6" t="b">
        <f ca="1">ISNUMBER(SEARCH(CELL("contents"),Table_Project[Project]))</f>
        <v>1</v>
      </c>
      <c r="C6">
        <f ca="1">IF(Table_Project[IsFound],ROW(Table_Project[[#This Row],[Project]]),"")</f>
        <v>6</v>
      </c>
      <c r="D6">
        <f ca="1">_xlfn.RANK.EQ(Table_Project[[#This Row],[GetRowNum]],Table_Project[GetRowNum],1)</f>
        <v>5</v>
      </c>
      <c r="E6" t="str">
        <f ca="1">INDEX(Table_Project[Project],MATCH(ROW(Table_Project[[#This Row],[Project]])-1,Table_Project[Rank],0))</f>
        <v>191 CSR</v>
      </c>
      <c r="F6">
        <f ca="1">--NOT(ISERROR(Table_Project[[#This Row],[Rearrange]]))</f>
        <v>1</v>
      </c>
    </row>
    <row r="7" spans="1:9" x14ac:dyDescent="0.2">
      <c r="A7" t="s">
        <v>15</v>
      </c>
      <c r="B7" t="b">
        <f ca="1">ISNUMBER(SEARCH(CELL("contents"),Table_Project[Project]))</f>
        <v>1</v>
      </c>
      <c r="C7">
        <f ca="1">IF(Table_Project[IsFound],ROW(Table_Project[[#This Row],[Project]]),"")</f>
        <v>7</v>
      </c>
      <c r="D7">
        <f ca="1">_xlfn.RANK.EQ(Table_Project[[#This Row],[GetRowNum]],Table_Project[GetRowNum],1)</f>
        <v>6</v>
      </c>
      <c r="E7" t="str">
        <f ca="1">INDEX(Table_Project[Project],MATCH(ROW(Table_Project[[#This Row],[Project]])-1,Table_Project[Rank],0))</f>
        <v>Aionex (Presale)</v>
      </c>
      <c r="F7">
        <f ca="1">--NOT(ISERROR(Table_Project[[#This Row],[Rearrange]]))</f>
        <v>1</v>
      </c>
    </row>
    <row r="8" spans="1:9" x14ac:dyDescent="0.2">
      <c r="A8" t="s">
        <v>16</v>
      </c>
      <c r="B8" t="b">
        <f ca="1">ISNUMBER(SEARCH(CELL("contents"),Table_Project[Project]))</f>
        <v>1</v>
      </c>
      <c r="C8">
        <f ca="1">IF(Table_Project[IsFound],ROW(Table_Project[[#This Row],[Project]]),"")</f>
        <v>8</v>
      </c>
      <c r="D8">
        <f ca="1">_xlfn.RANK.EQ(Table_Project[[#This Row],[GetRowNum]],Table_Project[GetRowNum],1)</f>
        <v>7</v>
      </c>
      <c r="E8" t="str">
        <f ca="1">INDEX(Table_Project[Project],MATCH(ROW(Table_Project[[#This Row],[Project]])-1,Table_Project[Rank],0))</f>
        <v>AP Honda</v>
      </c>
      <c r="F8">
        <f ca="1">--NOT(ISERROR(Table_Project[[#This Row],[Rearrange]]))</f>
        <v>1</v>
      </c>
    </row>
    <row r="9" spans="1:9" x14ac:dyDescent="0.2">
      <c r="A9" t="s">
        <v>17</v>
      </c>
      <c r="B9" t="b">
        <f ca="1">ISNUMBER(SEARCH(CELL("contents"),Table_Project[Project]))</f>
        <v>1</v>
      </c>
      <c r="C9">
        <f ca="1">IF(Table_Project[IsFound],ROW(Table_Project[[#This Row],[Project]]),"")</f>
        <v>9</v>
      </c>
      <c r="D9">
        <f ca="1">_xlfn.RANK.EQ(Table_Project[[#This Row],[GetRowNum]],Table_Project[GetRowNum],1)</f>
        <v>8</v>
      </c>
      <c r="E9" t="str">
        <f ca="1">INDEX(Table_Project[Project],MATCH(ROW(Table_Project[[#This Row],[Project]])-1,Table_Project[Rank],0))</f>
        <v>ASK</v>
      </c>
      <c r="F9">
        <f ca="1">--NOT(ISERROR(Table_Project[[#This Row],[Rearrange]]))</f>
        <v>1</v>
      </c>
    </row>
    <row r="10" spans="1:9" x14ac:dyDescent="0.2">
      <c r="A10" t="s">
        <v>18</v>
      </c>
      <c r="B10" t="b">
        <f ca="1">ISNUMBER(SEARCH(CELL("contents"),Table_Project[Project]))</f>
        <v>1</v>
      </c>
      <c r="C10">
        <f ca="1">IF(Table_Project[IsFound],ROW(Table_Project[[#This Row],[Project]]),"")</f>
        <v>10</v>
      </c>
      <c r="D10">
        <f ca="1">_xlfn.RANK.EQ(Table_Project[[#This Row],[GetRowNum]],Table_Project[GetRowNum],1)</f>
        <v>9</v>
      </c>
      <c r="E10" t="str">
        <f ca="1">INDEX(Table_Project[Project],MATCH(ROW(Table_Project[[#This Row],[Project]])-1,Table_Project[Rank],0))</f>
        <v>Assetwise</v>
      </c>
      <c r="F10">
        <f ca="1">--NOT(ISERROR(Table_Project[[#This Row],[Rearrange]]))</f>
        <v>1</v>
      </c>
    </row>
    <row r="11" spans="1:9" x14ac:dyDescent="0.2">
      <c r="A11" t="s">
        <v>19</v>
      </c>
      <c r="B11" t="b">
        <f ca="1">ISNUMBER(SEARCH(CELL("contents"),Table_Project[Project]))</f>
        <v>1</v>
      </c>
      <c r="C11">
        <f ca="1">IF(Table_Project[IsFound],ROW(Table_Project[[#This Row],[Project]]),"")</f>
        <v>11</v>
      </c>
      <c r="D11">
        <f ca="1">_xlfn.RANK.EQ(Table_Project[[#This Row],[GetRowNum]],Table_Project[GetRowNum],1)</f>
        <v>10</v>
      </c>
      <c r="E11" t="str">
        <f ca="1">INDEX(Table_Project[Project],MATCH(ROW(Table_Project[[#This Row],[Project]])-1,Table_Project[Rank],0))</f>
        <v>BAAC - MA</v>
      </c>
      <c r="F11">
        <f ca="1">--NOT(ISERROR(Table_Project[[#This Row],[Rearrange]]))</f>
        <v>1</v>
      </c>
    </row>
    <row r="12" spans="1:9" x14ac:dyDescent="0.2">
      <c r="A12" t="s">
        <v>20</v>
      </c>
      <c r="B12" t="b">
        <f ca="1">ISNUMBER(SEARCH(CELL("contents"),Table_Project[Project]))</f>
        <v>1</v>
      </c>
      <c r="C12">
        <f ca="1">IF(Table_Project[IsFound],ROW(Table_Project[[#This Row],[Project]]),"")</f>
        <v>12</v>
      </c>
      <c r="D12">
        <f ca="1">_xlfn.RANK.EQ(Table_Project[[#This Row],[GetRowNum]],Table_Project[GetRowNum],1)</f>
        <v>11</v>
      </c>
      <c r="E12" t="str">
        <f ca="1">INDEX(Table_Project[Project],MATCH(ROW(Table_Project[[#This Row],[Project]])-1,Table_Project[Rank],0))</f>
        <v>BAAC Fully OS  (Presales)</v>
      </c>
      <c r="F12">
        <f ca="1">--NOT(ISERROR(Table_Project[[#This Row],[Rearrange]]))</f>
        <v>1</v>
      </c>
    </row>
    <row r="13" spans="1:9" x14ac:dyDescent="0.2">
      <c r="A13" t="s">
        <v>21</v>
      </c>
      <c r="B13" t="b">
        <f ca="1">ISNUMBER(SEARCH(CELL("contents"),Table_Project[Project]))</f>
        <v>1</v>
      </c>
      <c r="C13">
        <f ca="1">IF(Table_Project[IsFound],ROW(Table_Project[[#This Row],[Project]]),"")</f>
        <v>13</v>
      </c>
      <c r="D13">
        <f ca="1">_xlfn.RANK.EQ(Table_Project[[#This Row],[GetRowNum]],Table_Project[GetRowNum],1)</f>
        <v>12</v>
      </c>
      <c r="E13" t="str">
        <f ca="1">INDEX(Table_Project[Project],MATCH(ROW(Table_Project[[#This Row],[Project]])-1,Table_Project[Rank],0))</f>
        <v xml:space="preserve">Bangchak  </v>
      </c>
      <c r="F13">
        <f ca="1">--NOT(ISERROR(Table_Project[[#This Row],[Rearrange]]))</f>
        <v>1</v>
      </c>
    </row>
    <row r="14" spans="1:9" x14ac:dyDescent="0.2">
      <c r="A14" t="s">
        <v>22</v>
      </c>
      <c r="B14" t="b">
        <f ca="1">ISNUMBER(SEARCH(CELL("contents"),Table_Project[Project]))</f>
        <v>1</v>
      </c>
      <c r="C14">
        <f ca="1">IF(Table_Project[IsFound],ROW(Table_Project[[#This Row],[Project]]),"")</f>
        <v>14</v>
      </c>
      <c r="D14">
        <f ca="1">_xlfn.RANK.EQ(Table_Project[[#This Row],[GetRowNum]],Table_Project[GetRowNum],1)</f>
        <v>13</v>
      </c>
      <c r="E14" t="str">
        <f ca="1">INDEX(Table_Project[Project],MATCH(ROW(Table_Project[[#This Row],[Project]])-1,Table_Project[Rank],0))</f>
        <v>BHQ</v>
      </c>
      <c r="F14">
        <f ca="1">--NOT(ISERROR(Table_Project[[#This Row],[Rearrange]]))</f>
        <v>1</v>
      </c>
    </row>
    <row r="15" spans="1:9" x14ac:dyDescent="0.2">
      <c r="A15" t="s">
        <v>23</v>
      </c>
      <c r="B15" t="b">
        <f ca="1">ISNUMBER(SEARCH(CELL("contents"),Table_Project[Project]))</f>
        <v>1</v>
      </c>
      <c r="C15">
        <f ca="1">IF(Table_Project[IsFound],ROW(Table_Project[[#This Row],[Project]]),"")</f>
        <v>15</v>
      </c>
      <c r="D15">
        <f ca="1">_xlfn.RANK.EQ(Table_Project[[#This Row],[GetRowNum]],Table_Project[GetRowNum],1)</f>
        <v>14</v>
      </c>
      <c r="E15" t="str">
        <f ca="1">INDEX(Table_Project[Project],MATCH(ROW(Table_Project[[#This Row],[Project]])-1,Table_Project[Rank],0))</f>
        <v>BPH โรงพยาบาลกรุงเทพ พัทยา  (Presales)</v>
      </c>
      <c r="F15">
        <f ca="1">--NOT(ISERROR(Table_Project[[#This Row],[Rearrange]]))</f>
        <v>1</v>
      </c>
    </row>
    <row r="16" spans="1:9" x14ac:dyDescent="0.2">
      <c r="A16" t="s">
        <v>24</v>
      </c>
      <c r="B16" t="b">
        <f ca="1">ISNUMBER(SEARCH(CELL("contents"),Table_Project[Project]))</f>
        <v>1</v>
      </c>
      <c r="C16">
        <f ca="1">IF(Table_Project[IsFound],ROW(Table_Project[[#This Row],[Project]]),"")</f>
        <v>16</v>
      </c>
      <c r="D16">
        <f ca="1">_xlfn.RANK.EQ(Table_Project[[#This Row],[GetRowNum]],Table_Project[GetRowNum],1)</f>
        <v>15</v>
      </c>
      <c r="E16" t="str">
        <f ca="1">INDEX(Table_Project[Project],MATCH(ROW(Table_Project[[#This Row],[Project]])-1,Table_Project[Rank],0))</f>
        <v>BSH - Fully OS</v>
      </c>
      <c r="F16">
        <f ca="1">--NOT(ISERROR(Table_Project[[#This Row],[Rearrange]]))</f>
        <v>1</v>
      </c>
    </row>
    <row r="17" spans="1:6" x14ac:dyDescent="0.2">
      <c r="A17" t="s">
        <v>25</v>
      </c>
      <c r="B17" t="b">
        <f ca="1">ISNUMBER(SEARCH(CELL("contents"),Table_Project[Project]))</f>
        <v>1</v>
      </c>
      <c r="C17">
        <f ca="1">IF(Table_Project[IsFound],ROW(Table_Project[[#This Row],[Project]]),"")</f>
        <v>17</v>
      </c>
      <c r="D17">
        <f ca="1">_xlfn.RANK.EQ(Table_Project[[#This Row],[GetRowNum]],Table_Project[GetRowNum],1)</f>
        <v>16</v>
      </c>
      <c r="E17" t="str">
        <f ca="1">INDEX(Table_Project[Project],MATCH(ROW(Table_Project[[#This Row],[Project]])-1,Table_Project[Rank],0))</f>
        <v>Cardx / CSR (Payroll service)</v>
      </c>
      <c r="F17">
        <f ca="1">--NOT(ISERROR(Table_Project[[#This Row],[Rearrange]]))</f>
        <v>1</v>
      </c>
    </row>
    <row r="18" spans="1:6" x14ac:dyDescent="0.2">
      <c r="A18" t="s">
        <v>26</v>
      </c>
      <c r="B18" t="b">
        <f ca="1">ISNUMBER(SEARCH(CELL("contents"),Table_Project[Project]))</f>
        <v>1</v>
      </c>
      <c r="C18">
        <f ca="1">IF(Table_Project[IsFound],ROW(Table_Project[[#This Row],[Project]]),"")</f>
        <v>18</v>
      </c>
      <c r="D18">
        <f ca="1">_xlfn.RANK.EQ(Table_Project[[#This Row],[GetRowNum]],Table_Project[GetRowNum],1)</f>
        <v>17</v>
      </c>
      <c r="E18" t="str">
        <f ca="1">INDEX(Table_Project[Project],MATCH(ROW(Table_Project[[#This Row],[Project]])-1,Table_Project[Rank],0))</f>
        <v>Center</v>
      </c>
      <c r="F18">
        <f ca="1">--NOT(ISERROR(Table_Project[[#This Row],[Rearrange]]))</f>
        <v>1</v>
      </c>
    </row>
    <row r="19" spans="1:6" x14ac:dyDescent="0.2">
      <c r="A19" t="s">
        <v>27</v>
      </c>
      <c r="B19" t="b">
        <f ca="1">ISNUMBER(SEARCH(CELL("contents"),Table_Project[Project]))</f>
        <v>1</v>
      </c>
      <c r="C19">
        <f ca="1">IF(Table_Project[IsFound],ROW(Table_Project[[#This Row],[Project]]),"")</f>
        <v>19</v>
      </c>
      <c r="D19">
        <f ca="1">_xlfn.RANK.EQ(Table_Project[[#This Row],[GetRowNum]],Table_Project[GetRowNum],1)</f>
        <v>18</v>
      </c>
      <c r="E19" t="str">
        <f ca="1">INDEX(Table_Project[Project],MATCH(ROW(Table_Project[[#This Row],[Project]])-1,Table_Project[Rank],0))</f>
        <v>CHPP (บจ.ผลิตไฟฟ้าและพลังงานร่วม)</v>
      </c>
      <c r="F19">
        <f ca="1">--NOT(ISERROR(Table_Project[[#This Row],[Rearrange]]))</f>
        <v>1</v>
      </c>
    </row>
    <row r="20" spans="1:6" x14ac:dyDescent="0.2">
      <c r="A20" t="s">
        <v>28</v>
      </c>
      <c r="B20" t="b">
        <f ca="1">ISNUMBER(SEARCH(CELL("contents"),Table_Project[Project]))</f>
        <v>1</v>
      </c>
      <c r="C20">
        <f ca="1">IF(Table_Project[IsFound],ROW(Table_Project[[#This Row],[Project]]),"")</f>
        <v>20</v>
      </c>
      <c r="D20">
        <f ca="1">_xlfn.RANK.EQ(Table_Project[[#This Row],[GetRowNum]],Table_Project[GetRowNum],1)</f>
        <v>19</v>
      </c>
      <c r="E20" t="str">
        <f ca="1">INDEX(Table_Project[Project],MATCH(ROW(Table_Project[[#This Row],[Project]])-1,Table_Project[Rank],0))</f>
        <v>Chubb</v>
      </c>
      <c r="F20">
        <f ca="1">--NOT(ISERROR(Table_Project[[#This Row],[Rearrange]]))</f>
        <v>1</v>
      </c>
    </row>
    <row r="21" spans="1:6" x14ac:dyDescent="0.2">
      <c r="A21" t="s">
        <v>29</v>
      </c>
      <c r="B21" t="b">
        <f ca="1">ISNUMBER(SEARCH(CELL("contents"),Table_Project[Project]))</f>
        <v>1</v>
      </c>
      <c r="C21">
        <f ca="1">IF(Table_Project[IsFound],ROW(Table_Project[[#This Row],[Project]]),"")</f>
        <v>21</v>
      </c>
      <c r="D21">
        <f ca="1">_xlfn.RANK.EQ(Table_Project[[#This Row],[GetRowNum]],Table_Project[GetRowNum],1)</f>
        <v>20</v>
      </c>
      <c r="E21" t="str">
        <f ca="1">INDEX(Table_Project[Project],MATCH(ROW(Table_Project[[#This Row],[Project]])-1,Table_Project[Rank],0))</f>
        <v>CM - OTO F.22</v>
      </c>
      <c r="F21">
        <f ca="1">--NOT(ISERROR(Table_Project[[#This Row],[Rearrange]]))</f>
        <v>1</v>
      </c>
    </row>
    <row r="22" spans="1:6" x14ac:dyDescent="0.2">
      <c r="A22" t="s">
        <v>30</v>
      </c>
      <c r="B22" t="b">
        <f ca="1">ISNUMBER(SEARCH(CELL("contents"),Table_Project[Project]))</f>
        <v>1</v>
      </c>
      <c r="C22">
        <f ca="1">IF(Table_Project[IsFound],ROW(Table_Project[[#This Row],[Project]]),"")</f>
        <v>22</v>
      </c>
      <c r="D22">
        <f ca="1">_xlfn.RANK.EQ(Table_Project[[#This Row],[GetRowNum]],Table_Project[GetRowNum],1)</f>
        <v>21</v>
      </c>
      <c r="E22" t="str">
        <f ca="1">INDEX(Table_Project[Project],MATCH(ROW(Table_Project[[#This Row],[Project]])-1,Table_Project[Rank],0))</f>
        <v>Cyber Security (Presale)</v>
      </c>
      <c r="F22">
        <f ca="1">--NOT(ISERROR(Table_Project[[#This Row],[Rearrange]]))</f>
        <v>1</v>
      </c>
    </row>
    <row r="23" spans="1:6" x14ac:dyDescent="0.2">
      <c r="A23" t="s">
        <v>31</v>
      </c>
      <c r="B23" t="b">
        <f ca="1">ISNUMBER(SEARCH(CELL("contents"),Table_Project[Project]))</f>
        <v>1</v>
      </c>
      <c r="C23">
        <f ca="1">IF(Table_Project[IsFound],ROW(Table_Project[[#This Row],[Project]]),"")</f>
        <v>23</v>
      </c>
      <c r="D23">
        <f ca="1">_xlfn.RANK.EQ(Table_Project[[#This Row],[GetRowNum]],Table_Project[GetRowNum],1)</f>
        <v>22</v>
      </c>
      <c r="E23" t="str">
        <f ca="1">INDEX(Table_Project[Project],MATCH(ROW(Table_Project[[#This Row],[Project]])-1,Table_Project[Rank],0))</f>
        <v>DCP (Presales)</v>
      </c>
      <c r="F23">
        <f ca="1">--NOT(ISERROR(Table_Project[[#This Row],[Rearrange]]))</f>
        <v>1</v>
      </c>
    </row>
    <row r="24" spans="1:6" x14ac:dyDescent="0.2">
      <c r="A24" t="s">
        <v>32</v>
      </c>
      <c r="B24" t="b">
        <f ca="1">ISNUMBER(SEARCH(CELL("contents"),Table_Project[Project]))</f>
        <v>1</v>
      </c>
      <c r="C24">
        <f ca="1">IF(Table_Project[IsFound],ROW(Table_Project[[#This Row],[Project]]),"")</f>
        <v>24</v>
      </c>
      <c r="D24">
        <f ca="1">_xlfn.RANK.EQ(Table_Project[[#This Row],[GetRowNum]],Table_Project[GetRowNum],1)</f>
        <v>23</v>
      </c>
      <c r="E24" t="str">
        <f ca="1">INDEX(Table_Project[Project],MATCH(ROW(Table_Project[[#This Row],[Project]])-1,Table_Project[Rank],0))</f>
        <v>DOT - Fully OS</v>
      </c>
      <c r="F24">
        <f ca="1">--NOT(ISERROR(Table_Project[[#This Row],[Rearrange]]))</f>
        <v>1</v>
      </c>
    </row>
    <row r="25" spans="1:6" x14ac:dyDescent="0.2">
      <c r="A25" t="s">
        <v>33</v>
      </c>
      <c r="B25" t="b">
        <f ca="1">ISNUMBER(SEARCH(CELL("contents"),Table_Project[Project]))</f>
        <v>1</v>
      </c>
      <c r="C25">
        <f ca="1">IF(Table_Project[IsFound],ROW(Table_Project[[#This Row],[Project]]),"")</f>
        <v>25</v>
      </c>
      <c r="D25">
        <f ca="1">_xlfn.RANK.EQ(Table_Project[[#This Row],[GetRowNum]],Table_Project[GetRowNum],1)</f>
        <v>24</v>
      </c>
      <c r="E25" t="str">
        <f ca="1">INDEX(Table_Project[Project],MATCH(ROW(Table_Project[[#This Row],[Project]])-1,Table_Project[Rank],0))</f>
        <v>DOT e-Xam - Turnkey</v>
      </c>
      <c r="F25">
        <f ca="1">--NOT(ISERROR(Table_Project[[#This Row],[Rearrange]]))</f>
        <v>1</v>
      </c>
    </row>
    <row r="26" spans="1:6" x14ac:dyDescent="0.2">
      <c r="A26" t="s">
        <v>34</v>
      </c>
      <c r="B26" t="b">
        <f ca="1">ISNUMBER(SEARCH(CELL("contents"),Table_Project[Project]))</f>
        <v>1</v>
      </c>
      <c r="C26">
        <f ca="1">IF(Table_Project[IsFound],ROW(Table_Project[[#This Row],[Project]]),"")</f>
        <v>26</v>
      </c>
      <c r="D26">
        <f ca="1">_xlfn.RANK.EQ(Table_Project[[#This Row],[GetRowNum]],Table_Project[GetRowNum],1)</f>
        <v>25</v>
      </c>
      <c r="E26" t="str">
        <f ca="1">INDEX(Table_Project[Project],MATCH(ROW(Table_Project[[#This Row],[Project]])-1,Table_Project[Rank],0))</f>
        <v>DTAC Sunday</v>
      </c>
      <c r="F26">
        <f ca="1">--NOT(ISERROR(Table_Project[[#This Row],[Rearrange]]))</f>
        <v>1</v>
      </c>
    </row>
    <row r="27" spans="1:6" x14ac:dyDescent="0.2">
      <c r="A27" t="s">
        <v>35</v>
      </c>
      <c r="B27" t="b">
        <f ca="1">ISNUMBER(SEARCH(CELL("contents"),Table_Project[Project]))</f>
        <v>1</v>
      </c>
      <c r="C27">
        <f ca="1">IF(Table_Project[IsFound],ROW(Table_Project[[#This Row],[Project]]),"")</f>
        <v>27</v>
      </c>
      <c r="D27">
        <f ca="1">_xlfn.RANK.EQ(Table_Project[[#This Row],[GetRowNum]],Table_Project[GetRowNum],1)</f>
        <v>26</v>
      </c>
      <c r="E27" t="str">
        <f ca="1">INDEX(Table_Project[Project],MATCH(ROW(Table_Project[[#This Row],[Project]])-1,Table_Project[Rank],0))</f>
        <v xml:space="preserve">DTAC Sunday / Fully OS </v>
      </c>
      <c r="F27">
        <f ca="1">--NOT(ISERROR(Table_Project[[#This Row],[Rearrange]]))</f>
        <v>1</v>
      </c>
    </row>
    <row r="28" spans="1:6" x14ac:dyDescent="0.2">
      <c r="A28" t="s">
        <v>36</v>
      </c>
      <c r="B28" t="b">
        <f ca="1">ISNUMBER(SEARCH(CELL("contents"),Table_Project[Project]))</f>
        <v>1</v>
      </c>
      <c r="C28">
        <f ca="1">IF(Table_Project[IsFound],ROW(Table_Project[[#This Row],[Project]]),"")</f>
        <v>28</v>
      </c>
      <c r="D28">
        <f ca="1">_xlfn.RANK.EQ(Table_Project[[#This Row],[GetRowNum]],Table_Project[GetRowNum],1)</f>
        <v>27</v>
      </c>
      <c r="E28" t="str">
        <f ca="1">INDEX(Table_Project[Project],MATCH(ROW(Table_Project[[#This Row],[Project]])-1,Table_Project[Rank],0))</f>
        <v xml:space="preserve">Encom Sharge (Presales) </v>
      </c>
      <c r="F28">
        <f ca="1">--NOT(ISERROR(Table_Project[[#This Row],[Rearrange]]))</f>
        <v>1</v>
      </c>
    </row>
    <row r="29" spans="1:6" x14ac:dyDescent="0.2">
      <c r="A29" t="s">
        <v>37</v>
      </c>
      <c r="B29" t="b">
        <f ca="1">ISNUMBER(SEARCH(CELL("contents"),Table_Project[Project]))</f>
        <v>1</v>
      </c>
      <c r="C29">
        <f ca="1">IF(Table_Project[IsFound],ROW(Table_Project[[#This Row],[Project]]),"")</f>
        <v>29</v>
      </c>
      <c r="D29">
        <f ca="1">_xlfn.RANK.EQ(Table_Project[[#This Row],[GetRowNum]],Table_Project[GetRowNum],1)</f>
        <v>28</v>
      </c>
      <c r="E29" t="str">
        <f ca="1">INDEX(Table_Project[Project],MATCH(ROW(Table_Project[[#This Row],[Project]])-1,Table_Project[Rank],0))</f>
        <v>EVME FullyOS</v>
      </c>
      <c r="F29">
        <f ca="1">--NOT(ISERROR(Table_Project[[#This Row],[Rearrange]]))</f>
        <v>1</v>
      </c>
    </row>
    <row r="30" spans="1:6" x14ac:dyDescent="0.2">
      <c r="A30" t="s">
        <v>38</v>
      </c>
      <c r="B30" t="b">
        <f ca="1">ISNUMBER(SEARCH(CELL("contents"),Table_Project[Project]))</f>
        <v>1</v>
      </c>
      <c r="C30">
        <f ca="1">IF(Table_Project[IsFound],ROW(Table_Project[[#This Row],[Project]]),"")</f>
        <v>30</v>
      </c>
      <c r="D30">
        <f ca="1">_xlfn.RANK.EQ(Table_Project[[#This Row],[GetRowNum]],Table_Project[GetRowNum],1)</f>
        <v>29</v>
      </c>
      <c r="E30" t="str">
        <f ca="1">INDEX(Table_Project[Project],MATCH(ROW(Table_Project[[#This Row],[Project]])-1,Table_Project[Rank],0))</f>
        <v>EVme Plus (Presale)</v>
      </c>
      <c r="F30">
        <f ca="1">--NOT(ISERROR(Table_Project[[#This Row],[Rearrange]]))</f>
        <v>1</v>
      </c>
    </row>
    <row r="31" spans="1:6" x14ac:dyDescent="0.2">
      <c r="A31" t="s">
        <v>39</v>
      </c>
      <c r="B31" t="b">
        <f ca="1">ISNUMBER(SEARCH(CELL("contents"),Table_Project[Project]))</f>
        <v>1</v>
      </c>
      <c r="C31">
        <f ca="1">IF(Table_Project[IsFound],ROW(Table_Project[[#This Row],[Project]]),"")</f>
        <v>31</v>
      </c>
      <c r="D31">
        <f ca="1">_xlfn.RANK.EQ(Table_Project[[#This Row],[GetRowNum]],Table_Project[GetRowNum],1)</f>
        <v>30</v>
      </c>
      <c r="E31" t="str">
        <f ca="1">INDEX(Table_Project[Project],MATCH(ROW(Table_Project[[#This Row],[Project]])-1,Table_Project[Rank],0))</f>
        <v>Exxon - Fully OS</v>
      </c>
      <c r="F31">
        <f ca="1">--NOT(ISERROR(Table_Project[[#This Row],[Rearrange]]))</f>
        <v>1</v>
      </c>
    </row>
    <row r="32" spans="1:6" x14ac:dyDescent="0.2">
      <c r="A32" t="s">
        <v>40</v>
      </c>
      <c r="B32" t="b">
        <f ca="1">ISNUMBER(SEARCH(CELL("contents"),Table_Project[Project]))</f>
        <v>1</v>
      </c>
      <c r="C32">
        <f ca="1">IF(Table_Project[IsFound],ROW(Table_Project[[#This Row],[Project]]),"")</f>
        <v>32</v>
      </c>
      <c r="D32">
        <f ca="1">_xlfn.RANK.EQ(Table_Project[[#This Row],[GetRowNum]],Table_Project[GetRowNum],1)</f>
        <v>31</v>
      </c>
      <c r="E32" t="str">
        <f ca="1">INDEX(Table_Project[Project],MATCH(ROW(Table_Project[[#This Row],[Project]])-1,Table_Project[Rank],0))</f>
        <v>Exxon Fraud - Fully OS</v>
      </c>
      <c r="F32">
        <f ca="1">--NOT(ISERROR(Table_Project[[#This Row],[Rearrange]]))</f>
        <v>1</v>
      </c>
    </row>
    <row r="33" spans="1:6" x14ac:dyDescent="0.2">
      <c r="A33" t="s">
        <v>41</v>
      </c>
      <c r="B33" t="b">
        <f ca="1">ISNUMBER(SEARCH(CELL("contents"),Table_Project[Project]))</f>
        <v>1</v>
      </c>
      <c r="C33">
        <f ca="1">IF(Table_Project[IsFound],ROW(Table_Project[[#This Row],[Project]]),"")</f>
        <v>33</v>
      </c>
      <c r="D33">
        <f ca="1">_xlfn.RANK.EQ(Table_Project[[#This Row],[GetRowNum]],Table_Project[GetRowNum],1)</f>
        <v>32</v>
      </c>
      <c r="E33" t="str">
        <f ca="1">INDEX(Table_Project[Project],MATCH(ROW(Table_Project[[#This Row],[Project]])-1,Table_Project[Rank],0))</f>
        <v>G.M Tour</v>
      </c>
      <c r="F33">
        <f ca="1">--NOT(ISERROR(Table_Project[[#This Row],[Rearrange]]))</f>
        <v>1</v>
      </c>
    </row>
    <row r="34" spans="1:6" x14ac:dyDescent="0.2">
      <c r="A34" t="s">
        <v>42</v>
      </c>
      <c r="B34" t="b">
        <f ca="1">ISNUMBER(SEARCH(CELL("contents"),Table_Project[Project]))</f>
        <v>1</v>
      </c>
      <c r="C34">
        <f ca="1">IF(Table_Project[IsFound],ROW(Table_Project[[#This Row],[Project]]),"")</f>
        <v>34</v>
      </c>
      <c r="D34">
        <f ca="1">_xlfn.RANK.EQ(Table_Project[[#This Row],[GetRowNum]],Table_Project[GetRowNum],1)</f>
        <v>33</v>
      </c>
      <c r="E34" t="str">
        <f ca="1">INDEX(Table_Project[Project],MATCH(ROW(Table_Project[[#This Row],[Project]])-1,Table_Project[Rank],0))</f>
        <v>Generali</v>
      </c>
      <c r="F34">
        <f ca="1">--NOT(ISERROR(Table_Project[[#This Row],[Rearrange]]))</f>
        <v>1</v>
      </c>
    </row>
    <row r="35" spans="1:6" x14ac:dyDescent="0.2">
      <c r="A35" t="s">
        <v>43</v>
      </c>
      <c r="B35" t="b">
        <f ca="1">ISNUMBER(SEARCH(CELL("contents"),Table_Project[Project]))</f>
        <v>1</v>
      </c>
      <c r="C35">
        <f ca="1">IF(Table_Project[IsFound],ROW(Table_Project[[#This Row],[Project]]),"")</f>
        <v>35</v>
      </c>
      <c r="D35">
        <f ca="1">_xlfn.RANK.EQ(Table_Project[[#This Row],[GetRowNum]],Table_Project[GetRowNum],1)</f>
        <v>34</v>
      </c>
      <c r="E35" t="str">
        <f ca="1">INDEX(Table_Project[Project],MATCH(ROW(Table_Project[[#This Row],[Project]])-1,Table_Project[Rank],0))</f>
        <v>Generali Transfer Call</v>
      </c>
      <c r="F35">
        <f ca="1">--NOT(ISERROR(Table_Project[[#This Row],[Rearrange]]))</f>
        <v>1</v>
      </c>
    </row>
    <row r="36" spans="1:6" x14ac:dyDescent="0.2">
      <c r="A36" t="s">
        <v>44</v>
      </c>
      <c r="B36" t="b">
        <f ca="1">ISNUMBER(SEARCH(CELL("contents"),Table_Project[Project]))</f>
        <v>1</v>
      </c>
      <c r="C36">
        <f ca="1">IF(Table_Project[IsFound],ROW(Table_Project[[#This Row],[Project]]),"")</f>
        <v>36</v>
      </c>
      <c r="D36">
        <f ca="1">_xlfn.RANK.EQ(Table_Project[[#This Row],[GetRowNum]],Table_Project[GetRowNum],1)</f>
        <v>35</v>
      </c>
      <c r="E36" t="str">
        <f ca="1">INDEX(Table_Project[Project],MATCH(ROW(Table_Project[[#This Row],[Project]])-1,Table_Project[Rank],0))</f>
        <v>GHB IVR Survey - Turnkey</v>
      </c>
      <c r="F36">
        <f ca="1">--NOT(ISERROR(Table_Project[[#This Row],[Rearrange]]))</f>
        <v>1</v>
      </c>
    </row>
    <row r="37" spans="1:6" x14ac:dyDescent="0.2">
      <c r="A37" t="s">
        <v>45</v>
      </c>
      <c r="B37" t="b">
        <f ca="1">ISNUMBER(SEARCH(CELL("contents"),Table_Project[Project]))</f>
        <v>1</v>
      </c>
      <c r="C37">
        <f ca="1">IF(Table_Project[IsFound],ROW(Table_Project[[#This Row],[Project]]),"")</f>
        <v>37</v>
      </c>
      <c r="D37">
        <f ca="1">_xlfn.RANK.EQ(Table_Project[[#This Row],[GetRowNum]],Table_Project[GetRowNum],1)</f>
        <v>36</v>
      </c>
      <c r="E37" t="str">
        <f ca="1">INDEX(Table_Project[Project],MATCH(ROW(Table_Project[[#This Row],[Project]])-1,Table_Project[Rank],0))</f>
        <v>GHB MA-upgrade - MA</v>
      </c>
      <c r="F37">
        <f ca="1">--NOT(ISERROR(Table_Project[[#This Row],[Rearrange]]))</f>
        <v>1</v>
      </c>
    </row>
    <row r="38" spans="1:6" x14ac:dyDescent="0.2">
      <c r="A38" t="s">
        <v>46</v>
      </c>
      <c r="B38" t="b">
        <f ca="1">ISNUMBER(SEARCH(CELL("contents"),Table_Project[Project]))</f>
        <v>1</v>
      </c>
      <c r="C38">
        <f ca="1">IF(Table_Project[IsFound],ROW(Table_Project[[#This Row],[Project]]),"")</f>
        <v>38</v>
      </c>
      <c r="D38">
        <f ca="1">_xlfn.RANK.EQ(Table_Project[[#This Row],[GetRowNum]],Table_Project[GetRowNum],1)</f>
        <v>37</v>
      </c>
      <c r="E38" t="str">
        <f ca="1">INDEX(Table_Project[Project],MATCH(ROW(Table_Project[[#This Row],[Project]])-1,Table_Project[Rank],0))</f>
        <v>Grab Taxi (Presale)</v>
      </c>
      <c r="F38">
        <f ca="1">--NOT(ISERROR(Table_Project[[#This Row],[Rearrange]]))</f>
        <v>1</v>
      </c>
    </row>
    <row r="39" spans="1:6" x14ac:dyDescent="0.2">
      <c r="A39" t="s">
        <v>47</v>
      </c>
      <c r="B39" t="b">
        <f ca="1">ISNUMBER(SEARCH(CELL("contents"),Table_Project[Project]))</f>
        <v>1</v>
      </c>
      <c r="C39">
        <f ca="1">IF(Table_Project[IsFound],ROW(Table_Project[[#This Row],[Project]]),"")</f>
        <v>39</v>
      </c>
      <c r="D39">
        <f ca="1">_xlfn.RANK.EQ(Table_Project[[#This Row],[GetRowNum]],Table_Project[GetRowNum],1)</f>
        <v>38</v>
      </c>
      <c r="E39" t="str">
        <f ca="1">INDEX(Table_Project[Project],MATCH(ROW(Table_Project[[#This Row],[Project]])-1,Table_Project[Rank],0))</f>
        <v>GSB Data entry</v>
      </c>
      <c r="F39">
        <f ca="1">--NOT(ISERROR(Table_Project[[#This Row],[Rearrange]]))</f>
        <v>1</v>
      </c>
    </row>
    <row r="40" spans="1:6" x14ac:dyDescent="0.2">
      <c r="A40" t="s">
        <v>48</v>
      </c>
      <c r="B40" t="b">
        <f ca="1">ISNUMBER(SEARCH(CELL("contents"),Table_Project[Project]))</f>
        <v>1</v>
      </c>
      <c r="C40">
        <f ca="1">IF(Table_Project[IsFound],ROW(Table_Project[[#This Row],[Project]]),"")</f>
        <v>40</v>
      </c>
      <c r="D40">
        <f ca="1">_xlfn.RANK.EQ(Table_Project[[#This Row],[GetRowNum]],Table_Project[GetRowNum],1)</f>
        <v>39</v>
      </c>
      <c r="E40" t="str">
        <f ca="1">INDEX(Table_Project[Project],MATCH(ROW(Table_Project[[#This Row],[Project]])-1,Table_Project[Rank],0))</f>
        <v xml:space="preserve">GSB Data Entry FO </v>
      </c>
      <c r="F40">
        <f ca="1">--NOT(ISERROR(Table_Project[[#This Row],[Rearrange]]))</f>
        <v>1</v>
      </c>
    </row>
    <row r="41" spans="1:6" x14ac:dyDescent="0.2">
      <c r="A41" t="s">
        <v>49</v>
      </c>
      <c r="B41" t="b">
        <f ca="1">ISNUMBER(SEARCH(CELL("contents"),Table_Project[Project]))</f>
        <v>1</v>
      </c>
      <c r="C41">
        <f ca="1">IF(Table_Project[IsFound],ROW(Table_Project[[#This Row],[Project]]),"")</f>
        <v>41</v>
      </c>
      <c r="D41">
        <f ca="1">_xlfn.RANK.EQ(Table_Project[[#This Row],[GetRowNum]],Table_Project[GetRowNum],1)</f>
        <v>40</v>
      </c>
      <c r="E41" t="str">
        <f ca="1">INDEX(Table_Project[Project],MATCH(ROW(Table_Project[[#This Row],[Project]])-1,Table_Project[Rank],0))</f>
        <v>GSB OB Call back - Fully OS</v>
      </c>
      <c r="F41">
        <f ca="1">--NOT(ISERROR(Table_Project[[#This Row],[Rearrange]]))</f>
        <v>1</v>
      </c>
    </row>
    <row r="42" spans="1:6" x14ac:dyDescent="0.2">
      <c r="A42" t="s">
        <v>50</v>
      </c>
      <c r="B42" t="b">
        <f ca="1">ISNUMBER(SEARCH(CELL("contents"),Table_Project[Project]))</f>
        <v>1</v>
      </c>
      <c r="C42">
        <f ca="1">IF(Table_Project[IsFound],ROW(Table_Project[[#This Row],[Project]]),"")</f>
        <v>42</v>
      </c>
      <c r="D42">
        <f ca="1">_xlfn.RANK.EQ(Table_Project[[#This Row],[GetRowNum]],Table_Project[GetRowNum],1)</f>
        <v>41</v>
      </c>
      <c r="E42" t="str">
        <f ca="1">INDEX(Table_Project[Project],MATCH(ROW(Table_Project[[#This Row],[Project]])-1,Table_Project[Rank],0))</f>
        <v>GT Automated IVR - Turnkey</v>
      </c>
      <c r="F42">
        <f ca="1">--NOT(ISERROR(Table_Project[[#This Row],[Rearrange]]))</f>
        <v>1</v>
      </c>
    </row>
    <row r="43" spans="1:6" x14ac:dyDescent="0.2">
      <c r="A43" t="s">
        <v>51</v>
      </c>
      <c r="B43" t="b">
        <f ca="1">ISNUMBER(SEARCH(CELL("contents"),Table_Project[Project]))</f>
        <v>1</v>
      </c>
      <c r="C43">
        <f ca="1">IF(Table_Project[IsFound],ROW(Table_Project[[#This Row],[Project]]),"")</f>
        <v>43</v>
      </c>
      <c r="D43">
        <f ca="1">_xlfn.RANK.EQ(Table_Project[[#This Row],[GetRowNum]],Table_Project[GetRowNum],1)</f>
        <v>42</v>
      </c>
      <c r="E43" t="str">
        <f ca="1">INDEX(Table_Project[Project],MATCH(ROW(Table_Project[[#This Row],[Project]])-1,Table_Project[Rank],0))</f>
        <v>GT CCRU&amp;nbsp;(Presales)</v>
      </c>
      <c r="F43">
        <f ca="1">--NOT(ISERROR(Table_Project[[#This Row],[Rearrange]]))</f>
        <v>1</v>
      </c>
    </row>
    <row r="44" spans="1:6" x14ac:dyDescent="0.2">
      <c r="A44" t="s">
        <v>52</v>
      </c>
      <c r="B44" t="b">
        <f ca="1">ISNUMBER(SEARCH(CELL("contents"),Table_Project[Project]))</f>
        <v>1</v>
      </c>
      <c r="C44">
        <f ca="1">IF(Table_Project[IsFound],ROW(Table_Project[[#This Row],[Project]]),"")</f>
        <v>44</v>
      </c>
      <c r="D44">
        <f ca="1">_xlfn.RANK.EQ(Table_Project[[#This Row],[GetRowNum]],Table_Project[GetRowNum],1)</f>
        <v>43</v>
      </c>
      <c r="E44" t="str">
        <f ca="1">INDEX(Table_Project[Project],MATCH(ROW(Table_Project[[#This Row],[Project]])-1,Table_Project[Rank],0))</f>
        <v xml:space="preserve">GT CFC IVR  </v>
      </c>
      <c r="F44">
        <f ca="1">--NOT(ISERROR(Table_Project[[#This Row],[Rearrange]]))</f>
        <v>1</v>
      </c>
    </row>
    <row r="45" spans="1:6" x14ac:dyDescent="0.2">
      <c r="A45" t="s">
        <v>53</v>
      </c>
      <c r="B45" t="b">
        <f ca="1">ISNUMBER(SEARCH(CELL("contents"),Table_Project[Project]))</f>
        <v>1</v>
      </c>
      <c r="C45">
        <f ca="1">IF(Table_Project[IsFound],ROW(Table_Project[[#This Row],[Project]]),"")</f>
        <v>45</v>
      </c>
      <c r="D45">
        <f ca="1">_xlfn.RANK.EQ(Table_Project[[#This Row],[GetRowNum]],Table_Project[GetRowNum],1)</f>
        <v>44</v>
      </c>
      <c r="E45" t="str">
        <f ca="1">INDEX(Table_Project[Project],MATCH(ROW(Table_Project[[#This Row],[Project]])-1,Table_Project[Rank],0))</f>
        <v>GT Customize IVR</v>
      </c>
      <c r="F45">
        <f ca="1">--NOT(ISERROR(Table_Project[[#This Row],[Rearrange]]))</f>
        <v>1</v>
      </c>
    </row>
    <row r="46" spans="1:6" x14ac:dyDescent="0.2">
      <c r="A46" t="s">
        <v>54</v>
      </c>
      <c r="B46" t="b">
        <f ca="1">ISNUMBER(SEARCH(CELL("contents"),Table_Project[Project]))</f>
        <v>1</v>
      </c>
      <c r="C46">
        <f ca="1">IF(Table_Project[IsFound],ROW(Table_Project[[#This Row],[Project]]),"")</f>
        <v>46</v>
      </c>
      <c r="D46">
        <f ca="1">_xlfn.RANK.EQ(Table_Project[[#This Row],[GetRowNum]],Table_Project[GetRowNum],1)</f>
        <v>45</v>
      </c>
      <c r="E46" t="str">
        <f ca="1">INDEX(Table_Project[Project],MATCH(ROW(Table_Project[[#This Row],[Project]])-1,Table_Project[Rank],0))</f>
        <v>Haier - Fully OS</v>
      </c>
      <c r="F46">
        <f ca="1">--NOT(ISERROR(Table_Project[[#This Row],[Rearrange]]))</f>
        <v>1</v>
      </c>
    </row>
    <row r="47" spans="1:6" x14ac:dyDescent="0.2">
      <c r="A47" t="s">
        <v>55</v>
      </c>
      <c r="B47" t="b">
        <f ca="1">ISNUMBER(SEARCH(CELL("contents"),Table_Project[Project]))</f>
        <v>1</v>
      </c>
      <c r="C47">
        <f ca="1">IF(Table_Project[IsFound],ROW(Table_Project[[#This Row],[Project]]),"")</f>
        <v>47</v>
      </c>
      <c r="D47">
        <f ca="1">_xlfn.RANK.EQ(Table_Project[[#This Row],[GetRowNum]],Table_Project[GetRowNum],1)</f>
        <v>46</v>
      </c>
      <c r="E47" t="str">
        <f ca="1">INDEX(Table_Project[Project],MATCH(ROW(Table_Project[[#This Row],[Project]])-1,Table_Project[Rank],0))</f>
        <v>Happy Shopping (GMM O) (Presales)</v>
      </c>
      <c r="F47">
        <f ca="1">--NOT(ISERROR(Table_Project[[#This Row],[Rearrange]]))</f>
        <v>1</v>
      </c>
    </row>
    <row r="48" spans="1:6" x14ac:dyDescent="0.2">
      <c r="A48" t="s">
        <v>56</v>
      </c>
      <c r="B48" t="b">
        <f ca="1">ISNUMBER(SEARCH(CELL("contents"),Table_Project[Project]))</f>
        <v>1</v>
      </c>
      <c r="C48">
        <f ca="1">IF(Table_Project[IsFound],ROW(Table_Project[[#This Row],[Project]]),"")</f>
        <v>48</v>
      </c>
      <c r="D48">
        <f ca="1">_xlfn.RANK.EQ(Table_Project[[#This Row],[GetRowNum]],Table_Project[GetRowNum],1)</f>
        <v>47</v>
      </c>
      <c r="E48" t="str">
        <f ca="1">INDEX(Table_Project[Project],MATCH(ROW(Table_Project[[#This Row],[Project]])-1,Table_Project[Rank],0))</f>
        <v>Happy Shopping (Helpdesk)</v>
      </c>
      <c r="F48">
        <f ca="1">--NOT(ISERROR(Table_Project[[#This Row],[Rearrange]]))</f>
        <v>1</v>
      </c>
    </row>
    <row r="49" spans="1:6" x14ac:dyDescent="0.2">
      <c r="A49" t="s">
        <v>57</v>
      </c>
      <c r="B49" t="b">
        <f ca="1">ISNUMBER(SEARCH(CELL("contents"),Table_Project[Project]))</f>
        <v>1</v>
      </c>
      <c r="C49">
        <f ca="1">IF(Table_Project[IsFound],ROW(Table_Project[[#This Row],[Project]]),"")</f>
        <v>49</v>
      </c>
      <c r="D49">
        <f ca="1">_xlfn.RANK.EQ(Table_Project[[#This Row],[GetRowNum]],Table_Project[GetRowNum],1)</f>
        <v>48</v>
      </c>
      <c r="E49" t="str">
        <f ca="1">INDEX(Table_Project[Project],MATCH(ROW(Table_Project[[#This Row],[Project]])-1,Table_Project[Rank],0))</f>
        <v>Happy Shopping (IT Management) (Presales)</v>
      </c>
      <c r="F49">
        <f ca="1">--NOT(ISERROR(Table_Project[[#This Row],[Rearrange]]))</f>
        <v>1</v>
      </c>
    </row>
    <row r="50" spans="1:6" x14ac:dyDescent="0.2">
      <c r="A50" t="s">
        <v>58</v>
      </c>
      <c r="B50" t="b">
        <f ca="1">ISNUMBER(SEARCH(CELL("contents"),Table_Project[Project]))</f>
        <v>1</v>
      </c>
      <c r="C50">
        <f ca="1">IF(Table_Project[IsFound],ROW(Table_Project[[#This Row],[Project]]),"")</f>
        <v>50</v>
      </c>
      <c r="D50">
        <f ca="1">_xlfn.RANK.EQ(Table_Project[[#This Row],[GetRowNum]],Table_Project[GetRowNum],1)</f>
        <v>49</v>
      </c>
      <c r="E50" t="str">
        <f ca="1">INDEX(Table_Project[Project],MATCH(ROW(Table_Project[[#This Row],[Project]])-1,Table_Project[Rank],0))</f>
        <v>Happy Shopping (Mediviss) (Presales)</v>
      </c>
      <c r="F50">
        <f ca="1">--NOT(ISERROR(Table_Project[[#This Row],[Rearrange]]))</f>
        <v>1</v>
      </c>
    </row>
    <row r="51" spans="1:6" x14ac:dyDescent="0.2">
      <c r="A51" t="s">
        <v>59</v>
      </c>
      <c r="B51" t="b">
        <f ca="1">ISNUMBER(SEARCH(CELL("contents"),Table_Project[Project]))</f>
        <v>1</v>
      </c>
      <c r="C51">
        <f ca="1">IF(Table_Project[IsFound],ROW(Table_Project[[#This Row],[Project]]),"")</f>
        <v>51</v>
      </c>
      <c r="D51">
        <f ca="1">_xlfn.RANK.EQ(Table_Project[[#This Row],[GetRowNum]],Table_Project[GetRowNum],1)</f>
        <v>50</v>
      </c>
      <c r="E51" t="str">
        <f ca="1">INDEX(Table_Project[Project],MATCH(ROW(Table_Project[[#This Row],[Project]])-1,Table_Project[Rank],0))</f>
        <v>Happy Shopping (Tele IB Selling) (Presales)</v>
      </c>
      <c r="F51">
        <f ca="1">--NOT(ISERROR(Table_Project[[#This Row],[Rearrange]]))</f>
        <v>1</v>
      </c>
    </row>
    <row r="52" spans="1:6" x14ac:dyDescent="0.2">
      <c r="A52" t="s">
        <v>60</v>
      </c>
      <c r="B52" t="b">
        <f ca="1">ISNUMBER(SEARCH(CELL("contents"),Table_Project[Project]))</f>
        <v>1</v>
      </c>
      <c r="C52">
        <f ca="1">IF(Table_Project[IsFound],ROW(Table_Project[[#This Row],[Project]]),"")</f>
        <v>52</v>
      </c>
      <c r="D52">
        <f ca="1">_xlfn.RANK.EQ(Table_Project[[#This Row],[GetRowNum]],Table_Project[GetRowNum],1)</f>
        <v>51</v>
      </c>
      <c r="E52" t="str">
        <f ca="1">INDEX(Table_Project[Project],MATCH(ROW(Table_Project[[#This Row],[Project]])-1,Table_Project[Rank],0))</f>
        <v>Happy Shopping (True Shopping) (Presales)</v>
      </c>
      <c r="F52">
        <f ca="1">--NOT(ISERROR(Table_Project[[#This Row],[Rearrange]]))</f>
        <v>1</v>
      </c>
    </row>
    <row r="53" spans="1:6" x14ac:dyDescent="0.2">
      <c r="A53" t="s">
        <v>61</v>
      </c>
      <c r="B53" t="b">
        <f ca="1">ISNUMBER(SEARCH(CELL("contents"),Table_Project[Project]))</f>
        <v>1</v>
      </c>
      <c r="C53">
        <f ca="1">IF(Table_Project[IsFound],ROW(Table_Project[[#This Row],[Project]]),"")</f>
        <v>53</v>
      </c>
      <c r="D53">
        <f ca="1">_xlfn.RANK.EQ(Table_Project[[#This Row],[GetRowNum]],Table_Project[GetRowNum],1)</f>
        <v>52</v>
      </c>
      <c r="E53" t="str">
        <f ca="1">INDEX(Table_Project[Project],MATCH(ROW(Table_Project[[#This Row],[Project]])-1,Table_Project[Rank],0))</f>
        <v>Happy Shopping - MA Service</v>
      </c>
      <c r="F53">
        <f ca="1">--NOT(ISERROR(Table_Project[[#This Row],[Rearrange]]))</f>
        <v>1</v>
      </c>
    </row>
    <row r="54" spans="1:6" x14ac:dyDescent="0.2">
      <c r="A54" t="s">
        <v>62</v>
      </c>
      <c r="B54" t="b">
        <f ca="1">ISNUMBER(SEARCH(CELL("contents"),Table_Project[Project]))</f>
        <v>1</v>
      </c>
      <c r="C54">
        <f ca="1">IF(Table_Project[IsFound],ROW(Table_Project[[#This Row],[Project]]),"")</f>
        <v>54</v>
      </c>
      <c r="D54">
        <f ca="1">_xlfn.RANK.EQ(Table_Project[[#This Row],[GetRowNum]],Table_Project[GetRowNum],1)</f>
        <v>53</v>
      </c>
      <c r="E54" t="str">
        <f ca="1">INDEX(Table_Project[Project],MATCH(ROW(Table_Project[[#This Row],[Project]])-1,Table_Project[Rank],0))</f>
        <v>Happy Shopping - Payroll Service</v>
      </c>
      <c r="F54">
        <f ca="1">--NOT(ISERROR(Table_Project[[#This Row],[Rearrange]]))</f>
        <v>1</v>
      </c>
    </row>
    <row r="55" spans="1:6" x14ac:dyDescent="0.2">
      <c r="A55" t="s">
        <v>63</v>
      </c>
      <c r="B55" t="b">
        <f ca="1">ISNUMBER(SEARCH(CELL("contents"),Table_Project[Project]))</f>
        <v>1</v>
      </c>
      <c r="C55">
        <f ca="1">IF(Table_Project[IsFound],ROW(Table_Project[[#This Row],[Project]]),"")</f>
        <v>55</v>
      </c>
      <c r="D55">
        <f ca="1">_xlfn.RANK.EQ(Table_Project[[#This Row],[GetRowNum]],Table_Project[GetRowNum],1)</f>
        <v>54</v>
      </c>
      <c r="E55" t="str">
        <f ca="1">INDEX(Table_Project[Project],MATCH(ROW(Table_Project[[#This Row],[Project]])-1,Table_Project[Rank],0))</f>
        <v>Happy Shopping Facility</v>
      </c>
      <c r="F55">
        <f ca="1">--NOT(ISERROR(Table_Project[[#This Row],[Rearrange]]))</f>
        <v>1</v>
      </c>
    </row>
    <row r="56" spans="1:6" x14ac:dyDescent="0.2">
      <c r="A56" t="s">
        <v>64</v>
      </c>
      <c r="B56" t="b">
        <f ca="1">ISNUMBER(SEARCH(CELL("contents"),Table_Project[Project]))</f>
        <v>1</v>
      </c>
      <c r="C56">
        <f ca="1">IF(Table_Project[IsFound],ROW(Table_Project[[#This Row],[Project]]),"")</f>
        <v>56</v>
      </c>
      <c r="D56">
        <f ca="1">_xlfn.RANK.EQ(Table_Project[[#This Row],[GetRowNum]],Table_Project[GetRowNum],1)</f>
        <v>55</v>
      </c>
      <c r="E56" t="str">
        <f ca="1">INDEX(Table_Project[Project],MATCH(ROW(Table_Project[[#This Row],[Project]])-1,Table_Project[Rank],0))</f>
        <v>Health Plaza</v>
      </c>
      <c r="F56">
        <f ca="1">--NOT(ISERROR(Table_Project[[#This Row],[Rearrange]]))</f>
        <v>1</v>
      </c>
    </row>
    <row r="57" spans="1:6" x14ac:dyDescent="0.2">
      <c r="A57" t="s">
        <v>65</v>
      </c>
      <c r="B57" t="b">
        <f ca="1">ISNUMBER(SEARCH(CELL("contents"),Table_Project[Project]))</f>
        <v>1</v>
      </c>
      <c r="C57">
        <f ca="1">IF(Table_Project[IsFound],ROW(Table_Project[[#This Row],[Project]]),"")</f>
        <v>57</v>
      </c>
      <c r="D57">
        <f ca="1">_xlfn.RANK.EQ(Table_Project[[#This Row],[GetRowNum]],Table_Project[GetRowNum],1)</f>
        <v>56</v>
      </c>
      <c r="E57" t="str">
        <f ca="1">INDEX(Table_Project[Project],MATCH(ROW(Table_Project[[#This Row],[Project]])-1,Table_Project[Rank],0))</f>
        <v>Hitachi</v>
      </c>
      <c r="F57">
        <f ca="1">--NOT(ISERROR(Table_Project[[#This Row],[Rearrange]]))</f>
        <v>1</v>
      </c>
    </row>
    <row r="58" spans="1:6" x14ac:dyDescent="0.2">
      <c r="A58" t="s">
        <v>66</v>
      </c>
      <c r="B58" t="b">
        <f ca="1">ISNUMBER(SEARCH(CELL("contents"),Table_Project[Project]))</f>
        <v>1</v>
      </c>
      <c r="C58">
        <f ca="1">IF(Table_Project[IsFound],ROW(Table_Project[[#This Row],[Project]]),"")</f>
        <v>58</v>
      </c>
      <c r="D58">
        <f ca="1">_xlfn.RANK.EQ(Table_Project[[#This Row],[GetRowNum]],Table_Project[GetRowNum],1)</f>
        <v>57</v>
      </c>
      <c r="E58" t="str">
        <f ca="1">INDEX(Table_Project[Project],MATCH(ROW(Table_Project[[#This Row],[Project]])-1,Table_Project[Rank],0))</f>
        <v xml:space="preserve">Honda </v>
      </c>
      <c r="F58">
        <f ca="1">--NOT(ISERROR(Table_Project[[#This Row],[Rearrange]]))</f>
        <v>1</v>
      </c>
    </row>
    <row r="59" spans="1:6" x14ac:dyDescent="0.2">
      <c r="A59" t="s">
        <v>67</v>
      </c>
      <c r="B59" t="b">
        <f ca="1">ISNUMBER(SEARCH(CELL("contents"),Table_Project[Project]))</f>
        <v>1</v>
      </c>
      <c r="C59">
        <f ca="1">IF(Table_Project[IsFound],ROW(Table_Project[[#This Row],[Project]]),"")</f>
        <v>59</v>
      </c>
      <c r="D59">
        <f ca="1">_xlfn.RANK.EQ(Table_Project[[#This Row],[GetRowNum]],Table_Project[GetRowNum],1)</f>
        <v>58</v>
      </c>
      <c r="E59" t="str">
        <f ca="1">INDEX(Table_Project[Project],MATCH(ROW(Table_Project[[#This Row],[Project]])-1,Table_Project[Rank],0))</f>
        <v>Honda Call to line</v>
      </c>
      <c r="F59">
        <f ca="1">--NOT(ISERROR(Table_Project[[#This Row],[Rearrange]]))</f>
        <v>1</v>
      </c>
    </row>
    <row r="60" spans="1:6" x14ac:dyDescent="0.2">
      <c r="A60" t="s">
        <v>68</v>
      </c>
      <c r="B60" t="b">
        <f ca="1">ISNUMBER(SEARCH(CELL("contents"),Table_Project[Project]))</f>
        <v>1</v>
      </c>
      <c r="C60">
        <f ca="1">IF(Table_Project[IsFound],ROW(Table_Project[[#This Row],[Project]]),"")</f>
        <v>60</v>
      </c>
      <c r="D60">
        <f ca="1">_xlfn.RANK.EQ(Table_Project[[#This Row],[GetRowNum]],Table_Project[GetRowNum],1)</f>
        <v>59</v>
      </c>
      <c r="E60" t="str">
        <f ca="1">INDEX(Table_Project[Project],MATCH(ROW(Table_Project[[#This Row],[Project]])-1,Table_Project[Rank],0))</f>
        <v xml:space="preserve">Honda web admin </v>
      </c>
      <c r="F60">
        <f ca="1">--NOT(ISERROR(Table_Project[[#This Row],[Rearrange]]))</f>
        <v>1</v>
      </c>
    </row>
    <row r="61" spans="1:6" x14ac:dyDescent="0.2">
      <c r="A61" t="s">
        <v>69</v>
      </c>
      <c r="B61" t="b">
        <f ca="1">ISNUMBER(SEARCH(CELL("contents"),Table_Project[Project]))</f>
        <v>1</v>
      </c>
      <c r="C61">
        <f ca="1">IF(Table_Project[IsFound],ROW(Table_Project[[#This Row],[Project]]),"")</f>
        <v>61</v>
      </c>
      <c r="D61">
        <f ca="1">_xlfn.RANK.EQ(Table_Project[[#This Row],[GetRowNum]],Table_Project[GetRowNum],1)</f>
        <v>60</v>
      </c>
      <c r="E61" t="str">
        <f ca="1">INDEX(Table_Project[Project],MATCH(ROW(Table_Project[[#This Row],[Project]])-1,Table_Project[Rank],0))</f>
        <v>HPS IT Management service   (OTP)</v>
      </c>
      <c r="F61">
        <f ca="1">--NOT(ISERROR(Table_Project[[#This Row],[Rearrange]]))</f>
        <v>1</v>
      </c>
    </row>
    <row r="62" spans="1:6" x14ac:dyDescent="0.2">
      <c r="A62" t="s">
        <v>70</v>
      </c>
      <c r="B62" t="b">
        <f ca="1">ISNUMBER(SEARCH(CELL("contents"),Table_Project[Project]))</f>
        <v>1</v>
      </c>
      <c r="C62">
        <f ca="1">IF(Table_Project[IsFound],ROW(Table_Project[[#This Row],[Project]]),"")</f>
        <v>62</v>
      </c>
      <c r="D62">
        <f ca="1">_xlfn.RANK.EQ(Table_Project[[#This Row],[GetRowNum]],Table_Project[GetRowNum],1)</f>
        <v>61</v>
      </c>
      <c r="E62" t="str">
        <f ca="1">INDEX(Table_Project[Project],MATCH(ROW(Table_Project[[#This Row],[Project]])-1,Table_Project[Rank],0))</f>
        <v>HRR</v>
      </c>
      <c r="F62">
        <f ca="1">--NOT(ISERROR(Table_Project[[#This Row],[Rearrange]]))</f>
        <v>1</v>
      </c>
    </row>
    <row r="63" spans="1:6" x14ac:dyDescent="0.2">
      <c r="A63" t="s">
        <v>71</v>
      </c>
      <c r="B63" t="b">
        <f ca="1">ISNUMBER(SEARCH(CELL("contents"),Table_Project[Project]))</f>
        <v>1</v>
      </c>
      <c r="C63">
        <f ca="1">IF(Table_Project[IsFound],ROW(Table_Project[[#This Row],[Project]]),"")</f>
        <v>63</v>
      </c>
      <c r="D63">
        <f ca="1">_xlfn.RANK.EQ(Table_Project[[#This Row],[GetRowNum]],Table_Project[GetRowNum],1)</f>
        <v>62</v>
      </c>
      <c r="E63" t="str">
        <f ca="1">INDEX(Table_Project[Project],MATCH(ROW(Table_Project[[#This Row],[Project]])-1,Table_Project[Rank],0))</f>
        <v>HRR-CRM (Internal)</v>
      </c>
      <c r="F63">
        <f ca="1">--NOT(ISERROR(Table_Project[[#This Row],[Rearrange]]))</f>
        <v>1</v>
      </c>
    </row>
    <row r="64" spans="1:6" x14ac:dyDescent="0.2">
      <c r="A64" t="s">
        <v>72</v>
      </c>
      <c r="B64" t="b">
        <f ca="1">ISNUMBER(SEARCH(CELL("contents"),Table_Project[Project]))</f>
        <v>1</v>
      </c>
      <c r="C64">
        <f ca="1">IF(Table_Project[IsFound],ROW(Table_Project[[#This Row],[Project]]),"")</f>
        <v>64</v>
      </c>
      <c r="D64">
        <f ca="1">_xlfn.RANK.EQ(Table_Project[[#This Row],[GetRowNum]],Table_Project[GetRowNum],1)</f>
        <v>63</v>
      </c>
      <c r="E64" t="str">
        <f ca="1">INDEX(Table_Project[Project],MATCH(ROW(Table_Project[[#This Row],[Project]])-1,Table_Project[Rank],0))</f>
        <v>I Bank - CSR</v>
      </c>
      <c r="F64">
        <f ca="1">--NOT(ISERROR(Table_Project[[#This Row],[Rearrange]]))</f>
        <v>1</v>
      </c>
    </row>
    <row r="65" spans="1:6" x14ac:dyDescent="0.2">
      <c r="A65" t="s">
        <v>73</v>
      </c>
      <c r="B65" t="b">
        <f ca="1">ISNUMBER(SEARCH(CELL("contents"),Table_Project[Project]))</f>
        <v>1</v>
      </c>
      <c r="C65">
        <f ca="1">IF(Table_Project[IsFound],ROW(Table_Project[[#This Row],[Project]]),"")</f>
        <v>65</v>
      </c>
      <c r="D65">
        <f ca="1">_xlfn.RANK.EQ(Table_Project[[#This Row],[GetRowNum]],Table_Project[GetRowNum],1)</f>
        <v>64</v>
      </c>
      <c r="E65" t="str">
        <f ca="1">INDEX(Table_Project[Project],MATCH(ROW(Table_Project[[#This Row],[Project]])-1,Table_Project[Rank],0))</f>
        <v>ISS - Siam Paragon</v>
      </c>
      <c r="F65">
        <f ca="1">--NOT(ISERROR(Table_Project[[#This Row],[Rearrange]]))</f>
        <v>1</v>
      </c>
    </row>
    <row r="66" spans="1:6" x14ac:dyDescent="0.2">
      <c r="A66" t="s">
        <v>74</v>
      </c>
      <c r="B66" t="b">
        <f ca="1">ISNUMBER(SEARCH(CELL("contents"),Table_Project[Project]))</f>
        <v>1</v>
      </c>
      <c r="C66">
        <f ca="1">IF(Table_Project[IsFound],ROW(Table_Project[[#This Row],[Project]]),"")</f>
        <v>66</v>
      </c>
      <c r="D66">
        <f ca="1">_xlfn.RANK.EQ(Table_Project[[#This Row],[GetRowNum]],Table_Project[GetRowNum],1)</f>
        <v>65</v>
      </c>
      <c r="E66" t="str">
        <f ca="1">INDEX(Table_Project[Project],MATCH(ROW(Table_Project[[#This Row],[Project]])-1,Table_Project[Rank],0))</f>
        <v>ISS - Siam รพ.กรุงเทพ พัทยา</v>
      </c>
      <c r="F66">
        <f ca="1">--NOT(ISERROR(Table_Project[[#This Row],[Rearrange]]))</f>
        <v>1</v>
      </c>
    </row>
    <row r="67" spans="1:6" x14ac:dyDescent="0.2">
      <c r="A67" t="s">
        <v>75</v>
      </c>
      <c r="B67" t="b">
        <f ca="1">ISNUMBER(SEARCH(CELL("contents"),Table_Project[Project]))</f>
        <v>1</v>
      </c>
      <c r="C67">
        <f ca="1">IF(Table_Project[IsFound],ROW(Table_Project[[#This Row],[Project]]),"")</f>
        <v>67</v>
      </c>
      <c r="D67">
        <f ca="1">_xlfn.RANK.EQ(Table_Project[[#This Row],[GetRowNum]],Table_Project[GetRowNum],1)</f>
        <v>66</v>
      </c>
      <c r="E67" t="str">
        <f ca="1">INDEX(Table_Project[Project],MATCH(ROW(Table_Project[[#This Row],[Project]])-1,Table_Project[Rank],0))</f>
        <v>Karat Enterprise</v>
      </c>
      <c r="F67">
        <f ca="1">--NOT(ISERROR(Table_Project[[#This Row],[Rearrange]]))</f>
        <v>1</v>
      </c>
    </row>
    <row r="68" spans="1:6" x14ac:dyDescent="0.2">
      <c r="A68" t="s">
        <v>76</v>
      </c>
      <c r="B68" t="b">
        <f ca="1">ISNUMBER(SEARCH(CELL("contents"),Table_Project[Project]))</f>
        <v>1</v>
      </c>
      <c r="C68">
        <f ca="1">IF(Table_Project[IsFound],ROW(Table_Project[[#This Row],[Project]]),"")</f>
        <v>68</v>
      </c>
      <c r="D68">
        <f ca="1">_xlfn.RANK.EQ(Table_Project[[#This Row],[GetRowNum]],Table_Project[GetRowNum],1)</f>
        <v>67</v>
      </c>
      <c r="E68" t="str">
        <f ca="1">INDEX(Table_Project[Project],MATCH(ROW(Table_Project[[#This Row],[Project]])-1,Table_Project[Rank],0))</f>
        <v>LPP</v>
      </c>
      <c r="F68">
        <f ca="1">--NOT(ISERROR(Table_Project[[#This Row],[Rearrange]]))</f>
        <v>1</v>
      </c>
    </row>
    <row r="69" spans="1:6" x14ac:dyDescent="0.2">
      <c r="A69" t="s">
        <v>77</v>
      </c>
      <c r="B69" t="b">
        <f ca="1">ISNUMBER(SEARCH(CELL("contents"),Table_Project[Project]))</f>
        <v>1</v>
      </c>
      <c r="C69">
        <f ca="1">IF(Table_Project[IsFound],ROW(Table_Project[[#This Row],[Project]]),"")</f>
        <v>69</v>
      </c>
      <c r="D69">
        <f ca="1">_xlfn.RANK.EQ(Table_Project[[#This Row],[GetRowNum]],Table_Project[GetRowNum],1)</f>
        <v>68</v>
      </c>
      <c r="E69" t="str">
        <f ca="1">INDEX(Table_Project[Project],MATCH(ROW(Table_Project[[#This Row],[Project]])-1,Table_Project[Rank],0))</f>
        <v>M water Chatbot</v>
      </c>
      <c r="F69">
        <f ca="1">--NOT(ISERROR(Table_Project[[#This Row],[Rearrange]]))</f>
        <v>1</v>
      </c>
    </row>
    <row r="70" spans="1:6" x14ac:dyDescent="0.2">
      <c r="A70" t="s">
        <v>78</v>
      </c>
      <c r="B70" t="b">
        <f ca="1">ISNUMBER(SEARCH(CELL("contents"),Table_Project[Project]))</f>
        <v>1</v>
      </c>
      <c r="C70">
        <f ca="1">IF(Table_Project[IsFound],ROW(Table_Project[[#This Row],[Project]]),"")</f>
        <v>70</v>
      </c>
      <c r="D70">
        <f ca="1">_xlfn.RANK.EQ(Table_Project[[#This Row],[GetRowNum]],Table_Project[GetRowNum],1)</f>
        <v>69</v>
      </c>
      <c r="E70" t="str">
        <f ca="1">INDEX(Table_Project[Project],MATCH(ROW(Table_Project[[#This Row],[Project]])-1,Table_Project[Rank],0))</f>
        <v>M water Facebook Chatbot</v>
      </c>
      <c r="F70">
        <f ca="1">--NOT(ISERROR(Table_Project[[#This Row],[Rearrange]]))</f>
        <v>1</v>
      </c>
    </row>
    <row r="71" spans="1:6" x14ac:dyDescent="0.2">
      <c r="A71" t="s">
        <v>79</v>
      </c>
      <c r="B71" t="b">
        <f ca="1">ISNUMBER(SEARCH(CELL("contents"),Table_Project[Project]))</f>
        <v>1</v>
      </c>
      <c r="C71">
        <f ca="1">IF(Table_Project[IsFound],ROW(Table_Project[[#This Row],[Project]]),"")</f>
        <v>71</v>
      </c>
      <c r="D71">
        <f ca="1">_xlfn.RANK.EQ(Table_Project[[#This Row],[GetRowNum]],Table_Project[GetRowNum],1)</f>
        <v>70</v>
      </c>
      <c r="E71" t="str">
        <f ca="1">INDEX(Table_Project[Project],MATCH(ROW(Table_Project[[#This Row],[Project]])-1,Table_Project[Rank],0))</f>
        <v>M water Line Notification / Type of service TK</v>
      </c>
      <c r="F71">
        <f ca="1">--NOT(ISERROR(Table_Project[[#This Row],[Rearrange]]))</f>
        <v>1</v>
      </c>
    </row>
    <row r="72" spans="1:6" x14ac:dyDescent="0.2">
      <c r="A72" t="s">
        <v>80</v>
      </c>
      <c r="B72" t="b">
        <f ca="1">ISNUMBER(SEARCH(CELL("contents"),Table_Project[Project]))</f>
        <v>1</v>
      </c>
      <c r="C72">
        <f ca="1">IF(Table_Project[IsFound],ROW(Table_Project[[#This Row],[Project]]),"")</f>
        <v>72</v>
      </c>
      <c r="D72">
        <f ca="1">_xlfn.RANK.EQ(Table_Project[[#This Row],[GetRowNum]],Table_Project[GetRowNum],1)</f>
        <v>71</v>
      </c>
      <c r="E72" t="str">
        <f ca="1">INDEX(Table_Project[Project],MATCH(ROW(Table_Project[[#This Row],[Project]])-1,Table_Project[Rank],0))</f>
        <v xml:space="preserve">M water web App MA / Type of service MA </v>
      </c>
      <c r="F72">
        <f ca="1">--NOT(ISERROR(Table_Project[[#This Row],[Rearrange]]))</f>
        <v>1</v>
      </c>
    </row>
    <row r="73" spans="1:6" x14ac:dyDescent="0.2">
      <c r="A73" t="s">
        <v>81</v>
      </c>
      <c r="B73" t="b">
        <f ca="1">ISNUMBER(SEARCH(CELL("contents"),Table_Project[Project]))</f>
        <v>1</v>
      </c>
      <c r="C73">
        <f ca="1">IF(Table_Project[IsFound],ROW(Table_Project[[#This Row],[Project]]),"")</f>
        <v>73</v>
      </c>
      <c r="D73">
        <f ca="1">_xlfn.RANK.EQ(Table_Project[[#This Row],[GetRowNum]],Table_Project[GetRowNum],1)</f>
        <v>72</v>
      </c>
      <c r="E73" t="str">
        <f ca="1">INDEX(Table_Project[Project],MATCH(ROW(Table_Project[[#This Row],[Project]])-1,Table_Project[Rank],0))</f>
        <v>MEA - CSR</v>
      </c>
      <c r="F73">
        <f ca="1">--NOT(ISERROR(Table_Project[[#This Row],[Rearrange]]))</f>
        <v>1</v>
      </c>
    </row>
    <row r="74" spans="1:6" x14ac:dyDescent="0.2">
      <c r="A74" t="s">
        <v>82</v>
      </c>
      <c r="B74" t="b">
        <f ca="1">ISNUMBER(SEARCH(CELL("contents"),Table_Project[Project]))</f>
        <v>1</v>
      </c>
      <c r="C74">
        <f ca="1">IF(Table_Project[IsFound],ROW(Table_Project[[#This Row],[Project]]),"")</f>
        <v>74</v>
      </c>
      <c r="D74">
        <f ca="1">_xlfn.RANK.EQ(Table_Project[[#This Row],[GetRowNum]],Table_Project[GetRowNum],1)</f>
        <v>73</v>
      </c>
      <c r="E74" t="str">
        <f ca="1">INDEX(Table_Project[Project],MATCH(ROW(Table_Project[[#This Row],[Project]])-1,Table_Project[Rank],0))</f>
        <v>MKY</v>
      </c>
      <c r="F74">
        <f ca="1">--NOT(ISERROR(Table_Project[[#This Row],[Rearrange]]))</f>
        <v>1</v>
      </c>
    </row>
    <row r="75" spans="1:6" x14ac:dyDescent="0.2">
      <c r="A75" t="s">
        <v>82</v>
      </c>
      <c r="B75" t="b">
        <f ca="1">ISNUMBER(SEARCH(CELL("contents"),Table_Project[Project]))</f>
        <v>1</v>
      </c>
      <c r="C75">
        <f ca="1">IF(Table_Project[IsFound],ROW(Table_Project[[#This Row],[Project]]),"")</f>
        <v>75</v>
      </c>
      <c r="D75">
        <f ca="1">_xlfn.RANK.EQ(Table_Project[[#This Row],[GetRowNum]],Table_Project[GetRowNum],1)</f>
        <v>74</v>
      </c>
      <c r="E75" t="str">
        <f ca="1">INDEX(Table_Project[Project],MATCH(ROW(Table_Project[[#This Row],[Project]])-1,Table_Project[Rank],0))</f>
        <v>MKY</v>
      </c>
      <c r="F75">
        <f ca="1">--NOT(ISERROR(Table_Project[[#This Row],[Rearrange]]))</f>
        <v>1</v>
      </c>
    </row>
    <row r="76" spans="1:6" x14ac:dyDescent="0.2">
      <c r="A76" t="s">
        <v>83</v>
      </c>
      <c r="B76" t="b">
        <f ca="1">ISNUMBER(SEARCH(CELL("contents"),Table_Project[Project]))</f>
        <v>1</v>
      </c>
      <c r="C76">
        <f ca="1">IF(Table_Project[IsFound],ROW(Table_Project[[#This Row],[Project]]),"")</f>
        <v>76</v>
      </c>
      <c r="D76">
        <f ca="1">_xlfn.RANK.EQ(Table_Project[[#This Row],[GetRowNum]],Table_Project[GetRowNum],1)</f>
        <v>75</v>
      </c>
      <c r="E76" t="str">
        <f ca="1">INDEX(Table_Project[Project],MATCH(ROW(Table_Project[[#This Row],[Project]])-1,Table_Project[Rank],0))</f>
        <v>Nissan</v>
      </c>
      <c r="F76">
        <f ca="1">--NOT(ISERROR(Table_Project[[#This Row],[Rearrange]]))</f>
        <v>1</v>
      </c>
    </row>
    <row r="77" spans="1:6" x14ac:dyDescent="0.2">
      <c r="A77" t="s">
        <v>84</v>
      </c>
      <c r="B77" t="b">
        <f ca="1">ISNUMBER(SEARCH(CELL("contents"),Table_Project[Project]))</f>
        <v>1</v>
      </c>
      <c r="C77">
        <f ca="1">IF(Table_Project[IsFound],ROW(Table_Project[[#This Row],[Project]]),"")</f>
        <v>77</v>
      </c>
      <c r="D77">
        <f ca="1">_xlfn.RANK.EQ(Table_Project[[#This Row],[GetRowNum]],Table_Project[GetRowNum],1)</f>
        <v>76</v>
      </c>
      <c r="E77" t="str">
        <f ca="1">INDEX(Table_Project[Project],MATCH(ROW(Table_Project[[#This Row],[Project]])-1,Table_Project[Rank],0))</f>
        <v>Nissan fleed - Fully OS</v>
      </c>
      <c r="F77">
        <f ca="1">--NOT(ISERROR(Table_Project[[#This Row],[Rearrange]]))</f>
        <v>1</v>
      </c>
    </row>
    <row r="78" spans="1:6" x14ac:dyDescent="0.2">
      <c r="A78" t="s">
        <v>85</v>
      </c>
      <c r="B78" t="b">
        <f ca="1">ISNUMBER(SEARCH(CELL("contents"),Table_Project[Project]))</f>
        <v>1</v>
      </c>
      <c r="C78">
        <f ca="1">IF(Table_Project[IsFound],ROW(Table_Project[[#This Row],[Project]]),"")</f>
        <v>78</v>
      </c>
      <c r="D78">
        <f ca="1">_xlfn.RANK.EQ(Table_Project[[#This Row],[GetRowNum]],Table_Project[GetRowNum],1)</f>
        <v>77</v>
      </c>
      <c r="E78" t="str">
        <f ca="1">INDEX(Table_Project[Project],MATCH(ROW(Table_Project[[#This Row],[Project]])-1,Table_Project[Rank],0))</f>
        <v>Nissan Takara</v>
      </c>
      <c r="F78">
        <f ca="1">--NOT(ISERROR(Table_Project[[#This Row],[Rearrange]]))</f>
        <v>1</v>
      </c>
    </row>
    <row r="79" spans="1:6" x14ac:dyDescent="0.2">
      <c r="A79" t="s">
        <v>86</v>
      </c>
      <c r="B79" t="b">
        <f ca="1">ISNUMBER(SEARCH(CELL("contents"),Table_Project[Project]))</f>
        <v>1</v>
      </c>
      <c r="C79">
        <f ca="1">IF(Table_Project[IsFound],ROW(Table_Project[[#This Row],[Project]]),"")</f>
        <v>79</v>
      </c>
      <c r="D79">
        <f ca="1">_xlfn.RANK.EQ(Table_Project[[#This Row],[GetRowNum]],Table_Project[GetRowNum],1)</f>
        <v>78</v>
      </c>
      <c r="E79" t="str">
        <f ca="1">INDEX(Table_Project[Project],MATCH(ROW(Table_Project[[#This Row],[Project]])-1,Table_Project[Rank],0))</f>
        <v>Nok Air (Fully OS)</v>
      </c>
      <c r="F79">
        <f ca="1">--NOT(ISERROR(Table_Project[[#This Row],[Rearrange]]))</f>
        <v>1</v>
      </c>
    </row>
    <row r="80" spans="1:6" x14ac:dyDescent="0.2">
      <c r="A80" t="s">
        <v>87</v>
      </c>
      <c r="B80" t="b">
        <f ca="1">ISNUMBER(SEARCH(CELL("contents"),Table_Project[Project]))</f>
        <v>1</v>
      </c>
      <c r="C80">
        <f ca="1">IF(Table_Project[IsFound],ROW(Table_Project[[#This Row],[Project]]),"")</f>
        <v>80</v>
      </c>
      <c r="D80">
        <f ca="1">_xlfn.RANK.EQ(Table_Project[[#This Row],[GetRowNum]],Table_Project[GetRowNum],1)</f>
        <v>79</v>
      </c>
      <c r="E80" t="str">
        <f ca="1">INDEX(Table_Project[Project],MATCH(ROW(Table_Project[[#This Row],[Project]])-1,Table_Project[Rank],0))</f>
        <v>NT (1177/1477)</v>
      </c>
      <c r="F80">
        <f ca="1">--NOT(ISERROR(Table_Project[[#This Row],[Rearrange]]))</f>
        <v>1</v>
      </c>
    </row>
    <row r="81" spans="1:6" x14ac:dyDescent="0.2">
      <c r="A81" t="s">
        <v>88</v>
      </c>
      <c r="B81" t="b">
        <f ca="1">ISNUMBER(SEARCH(CELL("contents"),Table_Project[Project]))</f>
        <v>1</v>
      </c>
      <c r="C81">
        <f ca="1">IF(Table_Project[IsFound],ROW(Table_Project[[#This Row],[Project]]),"")</f>
        <v>81</v>
      </c>
      <c r="D81">
        <f ca="1">_xlfn.RANK.EQ(Table_Project[[#This Row],[GetRowNum]],Table_Project[GetRowNum],1)</f>
        <v>80</v>
      </c>
      <c r="E81" t="str">
        <f ca="1">INDEX(Table_Project[Project],MATCH(ROW(Table_Project[[#This Row],[Project]])-1,Table_Project[Rank],0))</f>
        <v>NT 18888 (CSR)</v>
      </c>
      <c r="F81">
        <f ca="1">--NOT(ISERROR(Table_Project[[#This Row],[Rearrange]]))</f>
        <v>1</v>
      </c>
    </row>
    <row r="82" spans="1:6" x14ac:dyDescent="0.2">
      <c r="A82" t="s">
        <v>89</v>
      </c>
      <c r="B82" t="b">
        <f ca="1">ISNUMBER(SEARCH(CELL("contents"),Table_Project[Project]))</f>
        <v>1</v>
      </c>
      <c r="C82">
        <f ca="1">IF(Table_Project[IsFound],ROW(Table_Project[[#This Row],[Project]]),"")</f>
        <v>82</v>
      </c>
      <c r="D82">
        <f ca="1">_xlfn.RANK.EQ(Table_Project[[#This Row],[GetRowNum]],Table_Project[GetRowNum],1)</f>
        <v>81</v>
      </c>
      <c r="E82" t="str">
        <f ca="1">INDEX(Table_Project[Project],MATCH(ROW(Table_Project[[#This Row],[Project]])-1,Table_Project[Rank],0))</f>
        <v>NT CSR</v>
      </c>
      <c r="F82">
        <f ca="1">--NOT(ISERROR(Table_Project[[#This Row],[Rearrange]]))</f>
        <v>1</v>
      </c>
    </row>
    <row r="83" spans="1:6" x14ac:dyDescent="0.2">
      <c r="A83" t="s">
        <v>90</v>
      </c>
      <c r="B83" t="b">
        <f ca="1">ISNUMBER(SEARCH(CELL("contents"),Table_Project[Project]))</f>
        <v>1</v>
      </c>
      <c r="C83">
        <f ca="1">IF(Table_Project[IsFound],ROW(Table_Project[[#This Row],[Project]]),"")</f>
        <v>83</v>
      </c>
      <c r="D83">
        <f ca="1">_xlfn.RANK.EQ(Table_Project[[#This Row],[GetRowNum]],Table_Project[GetRowNum],1)</f>
        <v>82</v>
      </c>
      <c r="E83" t="str">
        <f ca="1">INDEX(Table_Project[Project],MATCH(ROW(Table_Project[[#This Row],[Project]])-1,Table_Project[Rank],0))</f>
        <v>OPPO / Type Of Servie Fully OS</v>
      </c>
      <c r="F83">
        <f ca="1">--NOT(ISERROR(Table_Project[[#This Row],[Rearrange]]))</f>
        <v>1</v>
      </c>
    </row>
    <row r="84" spans="1:6" x14ac:dyDescent="0.2">
      <c r="A84" t="s">
        <v>91</v>
      </c>
      <c r="B84" t="b">
        <f ca="1">ISNUMBER(SEARCH(CELL("contents"),Table_Project[Project]))</f>
        <v>1</v>
      </c>
      <c r="C84">
        <f ca="1">IF(Table_Project[IsFound],ROW(Table_Project[[#This Row],[Project]]),"")</f>
        <v>84</v>
      </c>
      <c r="D84">
        <f ca="1">_xlfn.RANK.EQ(Table_Project[[#This Row],[GetRowNum]],Table_Project[GetRowNum],1)</f>
        <v>83</v>
      </c>
      <c r="E84" t="str">
        <f ca="1">INDEX(Table_Project[Project],MATCH(ROW(Table_Project[[#This Row],[Project]])-1,Table_Project[Rank],0))</f>
        <v>Pace Enterprise / Presale</v>
      </c>
      <c r="F84">
        <f ca="1">--NOT(ISERROR(Table_Project[[#This Row],[Rearrange]]))</f>
        <v>1</v>
      </c>
    </row>
    <row r="85" spans="1:6" x14ac:dyDescent="0.2">
      <c r="A85" t="s">
        <v>92</v>
      </c>
      <c r="B85" t="b">
        <f ca="1">ISNUMBER(SEARCH(CELL("contents"),Table_Project[Project]))</f>
        <v>1</v>
      </c>
      <c r="C85">
        <f ca="1">IF(Table_Project[IsFound],ROW(Table_Project[[#This Row],[Project]]),"")</f>
        <v>85</v>
      </c>
      <c r="D85">
        <f ca="1">_xlfn.RANK.EQ(Table_Project[[#This Row],[GetRowNum]],Table_Project[GetRowNum],1)</f>
        <v>84</v>
      </c>
      <c r="E85" t="str">
        <f ca="1">INDEX(Table_Project[Project],MATCH(ROW(Table_Project[[#This Row],[Project]])-1,Table_Project[Rank],0))</f>
        <v>Pepsi Cooler AI</v>
      </c>
      <c r="F85">
        <f ca="1">--NOT(ISERROR(Table_Project[[#This Row],[Rearrange]]))</f>
        <v>1</v>
      </c>
    </row>
    <row r="86" spans="1:6" x14ac:dyDescent="0.2">
      <c r="A86" t="s">
        <v>93</v>
      </c>
      <c r="B86" t="b">
        <f ca="1">ISNUMBER(SEARCH(CELL("contents"),Table_Project[Project]))</f>
        <v>1</v>
      </c>
      <c r="C86">
        <f ca="1">IF(Table_Project[IsFound],ROW(Table_Project[[#This Row],[Project]]),"")</f>
        <v>86</v>
      </c>
      <c r="D86">
        <f ca="1">_xlfn.RANK.EQ(Table_Project[[#This Row],[GetRowNum]],Table_Project[GetRowNum],1)</f>
        <v>85</v>
      </c>
      <c r="E86" t="str">
        <f ca="1">INDEX(Table_Project[Project],MATCH(ROW(Table_Project[[#This Row],[Project]])-1,Table_Project[Rank],0))</f>
        <v xml:space="preserve">Pepsi Cooler App CR Ph.2 / Type of service  TK </v>
      </c>
      <c r="F86">
        <f ca="1">--NOT(ISERROR(Table_Project[[#This Row],[Rearrange]]))</f>
        <v>1</v>
      </c>
    </row>
    <row r="87" spans="1:6" x14ac:dyDescent="0.2">
      <c r="A87" t="s">
        <v>94</v>
      </c>
      <c r="B87" t="b">
        <f ca="1">ISNUMBER(SEARCH(CELL("contents"),Table_Project[Project]))</f>
        <v>1</v>
      </c>
      <c r="C87">
        <f ca="1">IF(Table_Project[IsFound],ROW(Table_Project[[#This Row],[Project]]),"")</f>
        <v>87</v>
      </c>
      <c r="D87">
        <f ca="1">_xlfn.RANK.EQ(Table_Project[[#This Row],[GetRowNum]],Table_Project[GetRowNum],1)</f>
        <v>86</v>
      </c>
      <c r="E87" t="str">
        <f ca="1">INDEX(Table_Project[Project],MATCH(ROW(Table_Project[[#This Row],[Project]])-1,Table_Project[Rank],0))</f>
        <v>Pepsi Cooler Fanclub</v>
      </c>
      <c r="F87">
        <f ca="1">--NOT(ISERROR(Table_Project[[#This Row],[Rearrange]]))</f>
        <v>1</v>
      </c>
    </row>
    <row r="88" spans="1:6" x14ac:dyDescent="0.2">
      <c r="A88" t="s">
        <v>95</v>
      </c>
      <c r="B88" t="b">
        <f ca="1">ISNUMBER(SEARCH(CELL("contents"),Table_Project[Project]))</f>
        <v>1</v>
      </c>
      <c r="C88">
        <f ca="1">IF(Table_Project[IsFound],ROW(Table_Project[[#This Row],[Project]]),"")</f>
        <v>88</v>
      </c>
      <c r="D88">
        <f ca="1">_xlfn.RANK.EQ(Table_Project[[#This Row],[GetRowNum]],Table_Project[GetRowNum],1)</f>
        <v>87</v>
      </c>
      <c r="E88" t="str">
        <f ca="1">INDEX(Table_Project[Project],MATCH(ROW(Table_Project[[#This Row],[Project]])-1,Table_Project[Rank],0))</f>
        <v>Pepsi Cooler Montoring</v>
      </c>
      <c r="F88">
        <f ca="1">--NOT(ISERROR(Table_Project[[#This Row],[Rearrange]]))</f>
        <v>1</v>
      </c>
    </row>
    <row r="89" spans="1:6" x14ac:dyDescent="0.2">
      <c r="A89" t="s">
        <v>96</v>
      </c>
      <c r="B89" t="b">
        <f ca="1">ISNUMBER(SEARCH(CELL("contents"),Table_Project[Project]))</f>
        <v>1</v>
      </c>
      <c r="C89">
        <f ca="1">IF(Table_Project[IsFound],ROW(Table_Project[[#This Row],[Project]]),"")</f>
        <v>89</v>
      </c>
      <c r="D89">
        <f ca="1">_xlfn.RANK.EQ(Table_Project[[#This Row],[GetRowNum]],Table_Project[GetRowNum],1)</f>
        <v>88</v>
      </c>
      <c r="E89" t="str">
        <f ca="1">INDEX(Table_Project[Project],MATCH(ROW(Table_Project[[#This Row],[Project]])-1,Table_Project[Rank],0))</f>
        <v>Pepsi CSR Asset Checking or Pepsi CSR</v>
      </c>
      <c r="F89">
        <f ca="1">--NOT(ISERROR(Table_Project[[#This Row],[Rearrange]]))</f>
        <v>1</v>
      </c>
    </row>
    <row r="90" spans="1:6" x14ac:dyDescent="0.2">
      <c r="A90" t="s">
        <v>97</v>
      </c>
      <c r="B90" t="b">
        <f ca="1">ISNUMBER(SEARCH(CELL("contents"),Table_Project[Project]))</f>
        <v>1</v>
      </c>
      <c r="C90">
        <f ca="1">IF(Table_Project[IsFound],ROW(Table_Project[[#This Row],[Project]]),"")</f>
        <v>90</v>
      </c>
      <c r="D90">
        <f ca="1">_xlfn.RANK.EQ(Table_Project[[#This Row],[GetRowNum]],Table_Project[GetRowNum],1)</f>
        <v>89</v>
      </c>
      <c r="E90" t="str">
        <f ca="1">INDEX(Table_Project[Project],MATCH(ROW(Table_Project[[#This Row],[Project]])-1,Table_Project[Rank],0))</f>
        <v>Pepsi EWO - MA</v>
      </c>
      <c r="F90">
        <f ca="1">--NOT(ISERROR(Table_Project[[#This Row],[Rearrange]]))</f>
        <v>1</v>
      </c>
    </row>
    <row r="91" spans="1:6" x14ac:dyDescent="0.2">
      <c r="A91" t="s">
        <v>98</v>
      </c>
      <c r="B91" t="b">
        <f ca="1">ISNUMBER(SEARCH(CELL("contents"),Table_Project[Project]))</f>
        <v>1</v>
      </c>
      <c r="C91">
        <f ca="1">IF(Table_Project[IsFound],ROW(Table_Project[[#This Row],[Project]]),"")</f>
        <v>91</v>
      </c>
      <c r="D91">
        <f ca="1">_xlfn.RANK.EQ(Table_Project[[#This Row],[GetRowNum]],Table_Project[GetRowNum],1)</f>
        <v>90</v>
      </c>
      <c r="E91" t="str">
        <f ca="1">INDEX(Table_Project[Project],MATCH(ROW(Table_Project[[#This Row],[Project]])-1,Table_Project[Rank],0))</f>
        <v>Pepsi Fanclub Ph.1</v>
      </c>
      <c r="F91">
        <f ca="1">--NOT(ISERROR(Table_Project[[#This Row],[Rearrange]]))</f>
        <v>1</v>
      </c>
    </row>
    <row r="92" spans="1:6" x14ac:dyDescent="0.2">
      <c r="A92" t="s">
        <v>99</v>
      </c>
      <c r="B92" t="b">
        <f ca="1">ISNUMBER(SEARCH(CELL("contents"),Table_Project[Project]))</f>
        <v>1</v>
      </c>
      <c r="C92">
        <f ca="1">IF(Table_Project[IsFound],ROW(Table_Project[[#This Row],[Project]]),"")</f>
        <v>92</v>
      </c>
      <c r="D92">
        <f ca="1">_xlfn.RANK.EQ(Table_Project[[#This Row],[GetRowNum]],Table_Project[GetRowNum],1)</f>
        <v>91</v>
      </c>
      <c r="E92" t="str">
        <f ca="1">INDEX(Table_Project[Project],MATCH(ROW(Table_Project[[#This Row],[Project]])-1,Table_Project[Rank],0))</f>
        <v>Pepsi Fanclub Ph.2</v>
      </c>
      <c r="F92">
        <f ca="1">--NOT(ISERROR(Table_Project[[#This Row],[Rearrange]]))</f>
        <v>1</v>
      </c>
    </row>
    <row r="93" spans="1:6" x14ac:dyDescent="0.2">
      <c r="A93" t="s">
        <v>100</v>
      </c>
      <c r="B93" t="b">
        <f ca="1">ISNUMBER(SEARCH(CELL("contents"),Table_Project[Project]))</f>
        <v>1</v>
      </c>
      <c r="C93">
        <f ca="1">IF(Table_Project[IsFound],ROW(Table_Project[[#This Row],[Project]]),"")</f>
        <v>93</v>
      </c>
      <c r="D93">
        <f ca="1">_xlfn.RANK.EQ(Table_Project[[#This Row],[GetRowNum]],Table_Project[GetRowNum],1)</f>
        <v>92</v>
      </c>
      <c r="E93" t="str">
        <f ca="1">INDEX(Table_Project[Project],MATCH(ROW(Table_Project[[#This Row],[Project]])-1,Table_Project[Rank],0))</f>
        <v>Pepsi Fanclub Ph.3 (OTP)</v>
      </c>
      <c r="F93">
        <f ca="1">--NOT(ISERROR(Table_Project[[#This Row],[Rearrange]]))</f>
        <v>1</v>
      </c>
    </row>
    <row r="94" spans="1:6" x14ac:dyDescent="0.2">
      <c r="A94" t="s">
        <v>101</v>
      </c>
      <c r="B94" t="b">
        <f ca="1">ISNUMBER(SEARCH(CELL("contents"),Table_Project[Project]))</f>
        <v>1</v>
      </c>
      <c r="C94">
        <f ca="1">IF(Table_Project[IsFound],ROW(Table_Project[[#This Row],[Project]]),"")</f>
        <v>94</v>
      </c>
      <c r="D94">
        <f ca="1">_xlfn.RANK.EQ(Table_Project[[#This Row],[GetRowNum]],Table_Project[GetRowNum],1)</f>
        <v>93</v>
      </c>
      <c r="E94" t="str">
        <f ca="1">INDEX(Table_Project[Project],MATCH(ROW(Table_Project[[#This Row],[Project]])-1,Table_Project[Rank],0))</f>
        <v xml:space="preserve">Pepsi Fanclub PH4 (Turnkey) </v>
      </c>
      <c r="F94">
        <f ca="1">--NOT(ISERROR(Table_Project[[#This Row],[Rearrange]]))</f>
        <v>1</v>
      </c>
    </row>
    <row r="95" spans="1:6" x14ac:dyDescent="0.2">
      <c r="A95" t="s">
        <v>102</v>
      </c>
      <c r="B95" t="b">
        <f ca="1">ISNUMBER(SEARCH(CELL("contents"),Table_Project[Project]))</f>
        <v>1</v>
      </c>
      <c r="C95">
        <f ca="1">IF(Table_Project[IsFound],ROW(Table_Project[[#This Row],[Project]]),"")</f>
        <v>95</v>
      </c>
      <c r="D95">
        <f ca="1">_xlfn.RANK.EQ(Table_Project[[#This Row],[GetRowNum]],Table_Project[GetRowNum],1)</f>
        <v>94</v>
      </c>
      <c r="E95" t="str">
        <f ca="1">INDEX(Table_Project[Project],MATCH(ROW(Table_Project[[#This Row],[Project]])-1,Table_Project[Rank],0))</f>
        <v>Pepsi Fanclub Redeem (Presales)</v>
      </c>
      <c r="F95">
        <f ca="1">--NOT(ISERROR(Table_Project[[#This Row],[Rearrange]]))</f>
        <v>1</v>
      </c>
    </row>
    <row r="96" spans="1:6" x14ac:dyDescent="0.2">
      <c r="A96" t="s">
        <v>103</v>
      </c>
      <c r="B96" t="b">
        <f ca="1">ISNUMBER(SEARCH(CELL("contents"),Table_Project[Project]))</f>
        <v>1</v>
      </c>
      <c r="C96">
        <f ca="1">IF(Table_Project[IsFound],ROW(Table_Project[[#This Row],[Project]]),"")</f>
        <v>96</v>
      </c>
      <c r="D96">
        <f ca="1">_xlfn.RANK.EQ(Table_Project[[#This Row],[GetRowNum]],Table_Project[GetRowNum],1)</f>
        <v>95</v>
      </c>
      <c r="E96" t="str">
        <f ca="1">INDEX(Table_Project[Project],MATCH(ROW(Table_Project[[#This Row],[Project]])-1,Table_Project[Rank],0))</f>
        <v>Pepsi food snack</v>
      </c>
      <c r="F96">
        <f ca="1">--NOT(ISERROR(Table_Project[[#This Row],[Rearrange]]))</f>
        <v>1</v>
      </c>
    </row>
    <row r="97" spans="1:6" x14ac:dyDescent="0.2">
      <c r="A97" t="s">
        <v>104</v>
      </c>
      <c r="B97" t="b">
        <f ca="1">ISNUMBER(SEARCH(CELL("contents"),Table_Project[Project]))</f>
        <v>1</v>
      </c>
      <c r="C97">
        <f ca="1">IF(Table_Project[IsFound],ROW(Table_Project[[#This Row],[Project]]),"")</f>
        <v>97</v>
      </c>
      <c r="D97">
        <f ca="1">_xlfn.RANK.EQ(Table_Project[[#This Row],[GetRowNum]],Table_Project[GetRowNum],1)</f>
        <v>96</v>
      </c>
      <c r="E97" t="str">
        <f ca="1">INDEX(Table_Project[Project],MATCH(ROW(Table_Project[[#This Row],[Project]])-1,Table_Project[Rank],0))</f>
        <v>Pepsi IB - Fully OS</v>
      </c>
      <c r="F97">
        <f ca="1">--NOT(ISERROR(Table_Project[[#This Row],[Rearrange]]))</f>
        <v>1</v>
      </c>
    </row>
    <row r="98" spans="1:6" x14ac:dyDescent="0.2">
      <c r="A98" t="s">
        <v>105</v>
      </c>
      <c r="B98" t="b">
        <f ca="1">ISNUMBER(SEARCH(CELL("contents"),Table_Project[Project]))</f>
        <v>1</v>
      </c>
      <c r="C98">
        <f ca="1">IF(Table_Project[IsFound],ROW(Table_Project[[#This Row],[Project]]),"")</f>
        <v>98</v>
      </c>
      <c r="D98">
        <f ca="1">_xlfn.RANK.EQ(Table_Project[[#This Row],[GetRowNum]],Table_Project[GetRowNum],1)</f>
        <v>97</v>
      </c>
      <c r="E98" t="str">
        <f ca="1">INDEX(Table_Project[Project],MATCH(ROW(Table_Project[[#This Row],[Project]])-1,Table_Project[Rank],0))</f>
        <v>Pepsi MEM Mobile App - MA</v>
      </c>
      <c r="F98">
        <f ca="1">--NOT(ISERROR(Table_Project[[#This Row],[Rearrange]]))</f>
        <v>1</v>
      </c>
    </row>
    <row r="99" spans="1:6" x14ac:dyDescent="0.2">
      <c r="A99" t="s">
        <v>106</v>
      </c>
      <c r="B99" t="b">
        <f ca="1">ISNUMBER(SEARCH(CELL("contents"),Table_Project[Project]))</f>
        <v>1</v>
      </c>
      <c r="C99">
        <f ca="1">IF(Table_Project[IsFound],ROW(Table_Project[[#This Row],[Project]]),"")</f>
        <v>99</v>
      </c>
      <c r="D99">
        <f ca="1">_xlfn.RANK.EQ(Table_Project[[#This Row],[GetRowNum]],Table_Project[GetRowNum],1)</f>
        <v>98</v>
      </c>
      <c r="E99" t="str">
        <f ca="1">INDEX(Table_Project[Project],MATCH(ROW(Table_Project[[#This Row],[Project]])-1,Table_Project[Rank],0))</f>
        <v>PG</v>
      </c>
      <c r="F99">
        <f ca="1">--NOT(ISERROR(Table_Project[[#This Row],[Rearrange]]))</f>
        <v>1</v>
      </c>
    </row>
    <row r="100" spans="1:6" x14ac:dyDescent="0.2">
      <c r="A100" t="s">
        <v>107</v>
      </c>
      <c r="B100" t="b">
        <f ca="1">ISNUMBER(SEARCH(CELL("contents"),Table_Project[Project]))</f>
        <v>1</v>
      </c>
      <c r="C100">
        <f ca="1">IF(Table_Project[IsFound],ROW(Table_Project[[#This Row],[Project]]),"")</f>
        <v>100</v>
      </c>
      <c r="D100">
        <f ca="1">_xlfn.RANK.EQ(Table_Project[[#This Row],[GetRowNum]],Table_Project[GetRowNum],1)</f>
        <v>99</v>
      </c>
      <c r="E100" t="str">
        <f ca="1">INDEX(Table_Project[Project],MATCH(ROW(Table_Project[[#This Row],[Project]])-1,Table_Project[Rank],0))</f>
        <v>Power buy  (Pre sale)</v>
      </c>
      <c r="F100">
        <f ca="1">--NOT(ISERROR(Table_Project[[#This Row],[Rearrange]]))</f>
        <v>1</v>
      </c>
    </row>
    <row r="101" spans="1:6" x14ac:dyDescent="0.2">
      <c r="A101" t="s">
        <v>108</v>
      </c>
      <c r="B101" t="b">
        <f ca="1">ISNUMBER(SEARCH(CELL("contents"),Table_Project[Project]))</f>
        <v>1</v>
      </c>
      <c r="C101">
        <f ca="1">IF(Table_Project[IsFound],ROW(Table_Project[[#This Row],[Project]]),"")</f>
        <v>101</v>
      </c>
      <c r="D101">
        <f ca="1">_xlfn.RANK.EQ(Table_Project[[#This Row],[GetRowNum]],Table_Project[GetRowNum],1)</f>
        <v>100</v>
      </c>
      <c r="E101" t="str">
        <f ca="1">INDEX(Table_Project[Project],MATCH(ROW(Table_Project[[#This Row],[Project]])-1,Table_Project[Rank],0))</f>
        <v>Pruksa</v>
      </c>
      <c r="F101">
        <f ca="1">--NOT(ISERROR(Table_Project[[#This Row],[Rearrange]]))</f>
        <v>1</v>
      </c>
    </row>
    <row r="102" spans="1:6" x14ac:dyDescent="0.2">
      <c r="A102" t="s">
        <v>109</v>
      </c>
      <c r="B102" t="b">
        <f ca="1">ISNUMBER(SEARCH(CELL("contents"),Table_Project[Project]))</f>
        <v>1</v>
      </c>
      <c r="C102">
        <f ca="1">IF(Table_Project[IsFound],ROW(Table_Project[[#This Row],[Project]]),"")</f>
        <v>102</v>
      </c>
      <c r="D102">
        <f ca="1">_xlfn.RANK.EQ(Table_Project[[#This Row],[GetRowNum]],Table_Project[GetRowNum],1)</f>
        <v>101</v>
      </c>
      <c r="E102" t="str">
        <f ca="1">INDEX(Table_Project[Project],MATCH(ROW(Table_Project[[#This Row],[Project]])-1,Table_Project[Rank],0))</f>
        <v>PTG</v>
      </c>
      <c r="F102">
        <f ca="1">--NOT(ISERROR(Table_Project[[#This Row],[Rearrange]]))</f>
        <v>1</v>
      </c>
    </row>
    <row r="103" spans="1:6" x14ac:dyDescent="0.2">
      <c r="A103" t="s">
        <v>110</v>
      </c>
      <c r="B103" t="b">
        <f ca="1">ISNUMBER(SEARCH(CELL("contents"),Table_Project[Project]))</f>
        <v>1</v>
      </c>
      <c r="C103">
        <f ca="1">IF(Table_Project[IsFound],ROW(Table_Project[[#This Row],[Project]]),"")</f>
        <v>103</v>
      </c>
      <c r="D103">
        <f ca="1">_xlfn.RANK.EQ(Table_Project[[#This Row],[GetRowNum]],Table_Project[GetRowNum],1)</f>
        <v>102</v>
      </c>
      <c r="E103" t="str">
        <f ca="1">INDEX(Table_Project[Project],MATCH(ROW(Table_Project[[#This Row],[Project]])-1,Table_Project[Rank],0))</f>
        <v>PTT Blue Card</v>
      </c>
      <c r="F103">
        <f ca="1">--NOT(ISERROR(Table_Project[[#This Row],[Rearrange]]))</f>
        <v>1</v>
      </c>
    </row>
    <row r="104" spans="1:6" x14ac:dyDescent="0.2">
      <c r="A104" t="s">
        <v>111</v>
      </c>
      <c r="B104" t="b">
        <f ca="1">ISNUMBER(SEARCH(CELL("contents"),Table_Project[Project]))</f>
        <v>1</v>
      </c>
      <c r="C104">
        <f ca="1">IF(Table_Project[IsFound],ROW(Table_Project[[#This Row],[Project]]),"")</f>
        <v>104</v>
      </c>
      <c r="D104">
        <f ca="1">_xlfn.RANK.EQ(Table_Project[[#This Row],[GetRowNum]],Table_Project[GetRowNum],1)</f>
        <v>103</v>
      </c>
      <c r="E104" t="str">
        <f ca="1">INDEX(Table_Project[Project],MATCH(ROW(Table_Project[[#This Row],[Project]])-1,Table_Project[Rank],0))</f>
        <v>PTT Debenture</v>
      </c>
      <c r="F104">
        <f ca="1">--NOT(ISERROR(Table_Project[[#This Row],[Rearrange]]))</f>
        <v>1</v>
      </c>
    </row>
    <row r="105" spans="1:6" x14ac:dyDescent="0.2">
      <c r="A105" t="s">
        <v>112</v>
      </c>
      <c r="B105" t="b">
        <f ca="1">ISNUMBER(SEARCH(CELL("contents"),Table_Project[Project]))</f>
        <v>1</v>
      </c>
      <c r="C105">
        <f ca="1">IF(Table_Project[IsFound],ROW(Table_Project[[#This Row],[Project]]),"")</f>
        <v>105</v>
      </c>
      <c r="D105">
        <f ca="1">_xlfn.RANK.EQ(Table_Project[[#This Row],[GetRowNum]],Table_Project[GetRowNum],1)</f>
        <v>104</v>
      </c>
      <c r="E105" t="str">
        <f ca="1">INDEX(Table_Project[Project],MATCH(ROW(Table_Project[[#This Row],[Project]])-1,Table_Project[Rank],0))</f>
        <v>PWA</v>
      </c>
      <c r="F105">
        <f ca="1">--NOT(ISERROR(Table_Project[[#This Row],[Rearrange]]))</f>
        <v>1</v>
      </c>
    </row>
    <row r="106" spans="1:6" x14ac:dyDescent="0.2">
      <c r="A106" t="s">
        <v>113</v>
      </c>
      <c r="B106" t="b">
        <f ca="1">ISNUMBER(SEARCH(CELL("contents"),Table_Project[Project]))</f>
        <v>1</v>
      </c>
      <c r="C106">
        <f ca="1">IF(Table_Project[IsFound],ROW(Table_Project[[#This Row],[Project]]),"")</f>
        <v>106</v>
      </c>
      <c r="D106">
        <f ca="1">_xlfn.RANK.EQ(Table_Project[[#This Row],[GetRowNum]],Table_Project[GetRowNum],1)</f>
        <v>105</v>
      </c>
      <c r="E106" t="str">
        <f ca="1">INDEX(Table_Project[Project],MATCH(ROW(Table_Project[[#This Row],[Project]])-1,Table_Project[Rank],0))</f>
        <v>PWA - CSR</v>
      </c>
      <c r="F106">
        <f ca="1">--NOT(ISERROR(Table_Project[[#This Row],[Rearrange]]))</f>
        <v>1</v>
      </c>
    </row>
    <row r="107" spans="1:6" x14ac:dyDescent="0.2">
      <c r="A107" t="s">
        <v>114</v>
      </c>
      <c r="B107" t="b">
        <f ca="1">ISNUMBER(SEARCH(CELL("contents"),Table_Project[Project]))</f>
        <v>1</v>
      </c>
      <c r="C107">
        <f ca="1">IF(Table_Project[IsFound],ROW(Table_Project[[#This Row],[Project]]),"")</f>
        <v>107</v>
      </c>
      <c r="D107">
        <f ca="1">_xlfn.RANK.EQ(Table_Project[[#This Row],[GetRowNum]],Table_Project[GetRowNum],1)</f>
        <v>106</v>
      </c>
      <c r="E107" t="str">
        <f ca="1">INDEX(Table_Project[Project],MATCH(ROW(Table_Project[[#This Row],[Project]])-1,Table_Project[Rank],0))</f>
        <v>Qhouse - Fully OS</v>
      </c>
      <c r="F107">
        <f ca="1">--NOT(ISERROR(Table_Project[[#This Row],[Rearrange]]))</f>
        <v>1</v>
      </c>
    </row>
    <row r="108" spans="1:6" x14ac:dyDescent="0.2">
      <c r="A108" t="s">
        <v>115</v>
      </c>
      <c r="B108" t="b">
        <f ca="1">ISNUMBER(SEARCH(CELL("contents"),Table_Project[Project]))</f>
        <v>1</v>
      </c>
      <c r="C108">
        <f ca="1">IF(Table_Project[IsFound],ROW(Table_Project[[#This Row],[Project]]),"")</f>
        <v>108</v>
      </c>
      <c r="D108">
        <f ca="1">_xlfn.RANK.EQ(Table_Project[[#This Row],[GetRowNum]],Table_Project[GetRowNum],1)</f>
        <v>107</v>
      </c>
      <c r="E108" t="str">
        <f ca="1">INDEX(Table_Project[Project],MATCH(ROW(Table_Project[[#This Row],[Project]])-1,Table_Project[Rank],0))</f>
        <v xml:space="preserve">RAAS PAL </v>
      </c>
      <c r="F108">
        <f ca="1">--NOT(ISERROR(Table_Project[[#This Row],[Rearrange]]))</f>
        <v>1</v>
      </c>
    </row>
    <row r="109" spans="1:6" x14ac:dyDescent="0.2">
      <c r="A109" t="s">
        <v>116</v>
      </c>
      <c r="B109" t="b">
        <f ca="1">ISNUMBER(SEARCH(CELL("contents"),Table_Project[Project]))</f>
        <v>1</v>
      </c>
      <c r="C109">
        <f ca="1">IF(Table_Project[IsFound],ROW(Table_Project[[#This Row],[Project]]),"")</f>
        <v>109</v>
      </c>
      <c r="D109">
        <f ca="1">_xlfn.RANK.EQ(Table_Project[[#This Row],[GetRowNum]],Table_Project[GetRowNum],1)</f>
        <v>108</v>
      </c>
      <c r="E109" t="str">
        <f ca="1">INDEX(Table_Project[Project],MATCH(ROW(Table_Project[[#This Row],[Project]])-1,Table_Project[Rank],0))</f>
        <v>RAAS PAL Client Sat</v>
      </c>
      <c r="F109">
        <f ca="1">--NOT(ISERROR(Table_Project[[#This Row],[Rearrange]]))</f>
        <v>1</v>
      </c>
    </row>
    <row r="110" spans="1:6" x14ac:dyDescent="0.2">
      <c r="A110" t="s">
        <v>117</v>
      </c>
      <c r="B110" t="b">
        <f ca="1">ISNUMBER(SEARCH(CELL("contents"),Table_Project[Project]))</f>
        <v>1</v>
      </c>
      <c r="C110">
        <f ca="1">IF(Table_Project[IsFound],ROW(Table_Project[[#This Row],[Project]]),"")</f>
        <v>110</v>
      </c>
      <c r="D110">
        <f ca="1">_xlfn.RANK.EQ(Table_Project[[#This Row],[GetRowNum]],Table_Project[GetRowNum],1)</f>
        <v>109</v>
      </c>
      <c r="E110" t="str">
        <f ca="1">INDEX(Table_Project[Project],MATCH(ROW(Table_Project[[#This Row],[Project]])-1,Table_Project[Rank],0))</f>
        <v>RAAS PAL Internal Sat</v>
      </c>
      <c r="F110">
        <f ca="1">--NOT(ISERROR(Table_Project[[#This Row],[Rearrange]]))</f>
        <v>1</v>
      </c>
    </row>
    <row r="111" spans="1:6" x14ac:dyDescent="0.2">
      <c r="A111" t="s">
        <v>118</v>
      </c>
      <c r="B111" t="b">
        <f ca="1">ISNUMBER(SEARCH(CELL("contents"),Table_Project[Project]))</f>
        <v>1</v>
      </c>
      <c r="C111">
        <f ca="1">IF(Table_Project[IsFound],ROW(Table_Project[[#This Row],[Project]]),"")</f>
        <v>111</v>
      </c>
      <c r="D111">
        <f ca="1">_xlfn.RANK.EQ(Table_Project[[#This Row],[GetRowNum]],Table_Project[GetRowNum],1)</f>
        <v>110</v>
      </c>
      <c r="E111" t="str">
        <f ca="1">INDEX(Table_Project[Project],MATCH(ROW(Table_Project[[#This Row],[Project]])-1,Table_Project[Rank],0))</f>
        <v>Robinhood</v>
      </c>
      <c r="F111">
        <f ca="1">--NOT(ISERROR(Table_Project[[#This Row],[Rearrange]]))</f>
        <v>1</v>
      </c>
    </row>
    <row r="112" spans="1:6" x14ac:dyDescent="0.2">
      <c r="A112" t="s">
        <v>119</v>
      </c>
      <c r="B112" t="b">
        <f ca="1">ISNUMBER(SEARCH(CELL("contents"),Table_Project[Project]))</f>
        <v>1</v>
      </c>
      <c r="C112">
        <f ca="1">IF(Table_Project[IsFound],ROW(Table_Project[[#This Row],[Project]]),"")</f>
        <v>112</v>
      </c>
      <c r="D112">
        <f ca="1">_xlfn.RANK.EQ(Table_Project[[#This Row],[GetRowNum]],Table_Project[GetRowNum],1)</f>
        <v>111</v>
      </c>
      <c r="E112" t="str">
        <f ca="1">INDEX(Table_Project[Project],MATCH(ROW(Table_Project[[#This Row],[Project]])-1,Table_Project[Rank],0))</f>
        <v>RPA New Workflow</v>
      </c>
      <c r="F112">
        <f ca="1">--NOT(ISERROR(Table_Project[[#This Row],[Rearrange]]))</f>
        <v>1</v>
      </c>
    </row>
    <row r="113" spans="1:6" x14ac:dyDescent="0.2">
      <c r="A113" t="s">
        <v>120</v>
      </c>
      <c r="B113" t="b">
        <f ca="1">ISNUMBER(SEARCH(CELL("contents"),Table_Project[Project]))</f>
        <v>1</v>
      </c>
      <c r="C113">
        <f ca="1">IF(Table_Project[IsFound],ROW(Table_Project[[#This Row],[Project]]),"")</f>
        <v>113</v>
      </c>
      <c r="D113">
        <f ca="1">_xlfn.RANK.EQ(Table_Project[[#This Row],[GetRowNum]],Table_Project[GetRowNum],1)</f>
        <v>112</v>
      </c>
      <c r="E113" t="str">
        <f ca="1">INDEX(Table_Project[Project],MATCH(ROW(Table_Project[[#This Row],[Project]])-1,Table_Project[Rank],0))</f>
        <v>SCS</v>
      </c>
      <c r="F113">
        <f ca="1">--NOT(ISERROR(Table_Project[[#This Row],[Rearrange]]))</f>
        <v>1</v>
      </c>
    </row>
    <row r="114" spans="1:6" x14ac:dyDescent="0.2">
      <c r="A114" t="s">
        <v>121</v>
      </c>
      <c r="B114" t="b">
        <f ca="1">ISNUMBER(SEARCH(CELL("contents"),Table_Project[Project]))</f>
        <v>1</v>
      </c>
      <c r="C114">
        <f ca="1">IF(Table_Project[IsFound],ROW(Table_Project[[#This Row],[Project]]),"")</f>
        <v>114</v>
      </c>
      <c r="D114">
        <f ca="1">_xlfn.RANK.EQ(Table_Project[[#This Row],[GetRowNum]],Table_Project[GetRowNum],1)</f>
        <v>113</v>
      </c>
      <c r="E114" t="str">
        <f ca="1">INDEX(Table_Project[Project],MATCH(ROW(Table_Project[[#This Row],[Project]])-1,Table_Project[Rank],0))</f>
        <v>SEG</v>
      </c>
      <c r="F114">
        <f ca="1">--NOT(ISERROR(Table_Project[[#This Row],[Rearrange]]))</f>
        <v>1</v>
      </c>
    </row>
    <row r="115" spans="1:6" x14ac:dyDescent="0.2">
      <c r="A115" t="s">
        <v>122</v>
      </c>
      <c r="B115" t="b">
        <f ca="1">ISNUMBER(SEARCH(CELL("contents"),Table_Project[Project]))</f>
        <v>1</v>
      </c>
      <c r="C115">
        <f ca="1">IF(Table_Project[IsFound],ROW(Table_Project[[#This Row],[Project]]),"")</f>
        <v>115</v>
      </c>
      <c r="D115">
        <f ca="1">_xlfn.RANK.EQ(Table_Project[[#This Row],[GetRowNum]],Table_Project[GetRowNum],1)</f>
        <v>114</v>
      </c>
      <c r="E115" t="str">
        <f ca="1">INDEX(Table_Project[Project],MATCH(ROW(Table_Project[[#This Row],[Project]])-1,Table_Project[Rank],0))</f>
        <v>Senitizer</v>
      </c>
      <c r="F115">
        <f ca="1">--NOT(ISERROR(Table_Project[[#This Row],[Rearrange]]))</f>
        <v>1</v>
      </c>
    </row>
    <row r="116" spans="1:6" x14ac:dyDescent="0.2">
      <c r="A116" t="s">
        <v>123</v>
      </c>
      <c r="B116" t="b">
        <f ca="1">ISNUMBER(SEARCH(CELL("contents"),Table_Project[Project]))</f>
        <v>1</v>
      </c>
      <c r="C116">
        <f ca="1">IF(Table_Project[IsFound],ROW(Table_Project[[#This Row],[Project]]),"")</f>
        <v>116</v>
      </c>
      <c r="D116">
        <f ca="1">_xlfn.RANK.EQ(Table_Project[[#This Row],[GetRowNum]],Table_Project[GetRowNum],1)</f>
        <v>115</v>
      </c>
      <c r="E116" t="str">
        <f ca="1">INDEX(Table_Project[Project],MATCH(ROW(Table_Project[[#This Row],[Project]])-1,Table_Project[Rank],0))</f>
        <v>Shell CSR</v>
      </c>
      <c r="F116">
        <f ca="1">--NOT(ISERROR(Table_Project[[#This Row],[Rearrange]]))</f>
        <v>1</v>
      </c>
    </row>
    <row r="117" spans="1:6" x14ac:dyDescent="0.2">
      <c r="A117" t="s">
        <v>124</v>
      </c>
      <c r="B117" t="b">
        <f ca="1">ISNUMBER(SEARCH(CELL("contents"),Table_Project[Project]))</f>
        <v>1</v>
      </c>
      <c r="C117">
        <f ca="1">IF(Table_Project[IsFound],ROW(Table_Project[[#This Row],[Project]]),"")</f>
        <v>117</v>
      </c>
      <c r="D117">
        <f ca="1">_xlfn.RANK.EQ(Table_Project[[#This Row],[GetRowNum]],Table_Project[GetRowNum],1)</f>
        <v>116</v>
      </c>
      <c r="E117" t="str">
        <f ca="1">INDEX(Table_Project[Project],MATCH(ROW(Table_Project[[#This Row],[Project]])-1,Table_Project[Rank],0))</f>
        <v>Shell Go Plus</v>
      </c>
      <c r="F117">
        <f ca="1">--NOT(ISERROR(Table_Project[[#This Row],[Rearrange]]))</f>
        <v>1</v>
      </c>
    </row>
    <row r="118" spans="1:6" x14ac:dyDescent="0.2">
      <c r="A118" t="s">
        <v>125</v>
      </c>
      <c r="B118" t="b">
        <f ca="1">ISNUMBER(SEARCH(CELL("contents"),Table_Project[Project]))</f>
        <v>1</v>
      </c>
      <c r="C118">
        <f ca="1">IF(Table_Project[IsFound],ROW(Table_Project[[#This Row],[Project]]),"")</f>
        <v>118</v>
      </c>
      <c r="D118">
        <f ca="1">_xlfn.RANK.EQ(Table_Project[[#This Row],[GetRowNum]],Table_Project[GetRowNum],1)</f>
        <v>117</v>
      </c>
      <c r="E118" t="str">
        <f ca="1">INDEX(Table_Project[Project],MATCH(ROW(Table_Project[[#This Row],[Project]])-1,Table_Project[Rank],0))</f>
        <v>Singha</v>
      </c>
      <c r="F118">
        <f ca="1">--NOT(ISERROR(Table_Project[[#This Row],[Rearrange]]))</f>
        <v>1</v>
      </c>
    </row>
    <row r="119" spans="1:6" x14ac:dyDescent="0.2">
      <c r="A119" t="s">
        <v>126</v>
      </c>
      <c r="B119" t="b">
        <f ca="1">ISNUMBER(SEARCH(CELL("contents"),Table_Project[Project]))</f>
        <v>1</v>
      </c>
      <c r="C119">
        <f ca="1">IF(Table_Project[IsFound],ROW(Table_Project[[#This Row],[Project]]),"")</f>
        <v>119</v>
      </c>
      <c r="D119">
        <f ca="1">_xlfn.RANK.EQ(Table_Project[[#This Row],[GetRowNum]],Table_Project[GetRowNum],1)</f>
        <v>118</v>
      </c>
      <c r="E119" t="str">
        <f ca="1">INDEX(Table_Project[Project],MATCH(ROW(Table_Project[[#This Row],[Project]])-1,Table_Project[Rank],0))</f>
        <v>Sodexo(หุ่นยนต์ M50 1 ตัว)</v>
      </c>
      <c r="F119">
        <f ca="1">--NOT(ISERROR(Table_Project[[#This Row],[Rearrange]]))</f>
        <v>1</v>
      </c>
    </row>
    <row r="120" spans="1:6" x14ac:dyDescent="0.2">
      <c r="A120" t="s">
        <v>127</v>
      </c>
      <c r="B120" t="b">
        <f ca="1">ISNUMBER(SEARCH(CELL("contents"),Table_Project[Project]))</f>
        <v>1</v>
      </c>
      <c r="C120">
        <f ca="1">IF(Table_Project[IsFound],ROW(Table_Project[[#This Row],[Project]]),"")</f>
        <v>120</v>
      </c>
      <c r="D120">
        <f ca="1">_xlfn.RANK.EQ(Table_Project[[#This Row],[GetRowNum]],Table_Project[GetRowNum],1)</f>
        <v>119</v>
      </c>
      <c r="E120" t="str">
        <f ca="1">INDEX(Table_Project[Project],MATCH(ROW(Table_Project[[#This Row],[Project]])-1,Table_Project[Rank],0))</f>
        <v>SPBT EWO/EMO (Ph.2)</v>
      </c>
      <c r="F120">
        <f ca="1">--NOT(ISERROR(Table_Project[[#This Row],[Rearrange]]))</f>
        <v>1</v>
      </c>
    </row>
    <row r="121" spans="1:6" x14ac:dyDescent="0.2">
      <c r="A121" t="s">
        <v>128</v>
      </c>
      <c r="B121" t="b">
        <f ca="1">ISNUMBER(SEARCH(CELL("contents"),Table_Project[Project]))</f>
        <v>1</v>
      </c>
      <c r="C121">
        <f ca="1">IF(Table_Project[IsFound],ROW(Table_Project[[#This Row],[Project]]),"")</f>
        <v>121</v>
      </c>
      <c r="D121">
        <f ca="1">_xlfn.RANK.EQ(Table_Project[[#This Row],[GetRowNum]],Table_Project[GetRowNum],1)</f>
        <v>120</v>
      </c>
      <c r="E121" t="str">
        <f ca="1">INDEX(Table_Project[Project],MATCH(ROW(Table_Project[[#This Row],[Project]])-1,Table_Project[Rank],0))</f>
        <v>Spriklle</v>
      </c>
      <c r="F121">
        <f ca="1">--NOT(ISERROR(Table_Project[[#This Row],[Rearrange]]))</f>
        <v>1</v>
      </c>
    </row>
    <row r="122" spans="1:6" x14ac:dyDescent="0.2">
      <c r="A122" t="s">
        <v>129</v>
      </c>
      <c r="B122" t="b">
        <f ca="1">ISNUMBER(SEARCH(CELL("contents"),Table_Project[Project]))</f>
        <v>1</v>
      </c>
      <c r="C122">
        <f ca="1">IF(Table_Project[IsFound],ROW(Table_Project[[#This Row],[Project]]),"")</f>
        <v>122</v>
      </c>
      <c r="D122">
        <f ca="1">_xlfn.RANK.EQ(Table_Project[[#This Row],[GetRowNum]],Table_Project[GetRowNum],1)</f>
        <v>121</v>
      </c>
      <c r="E122" t="str">
        <f ca="1">INDEX(Table_Project[Project],MATCH(ROW(Table_Project[[#This Row],[Project]])-1,Table_Project[Rank],0))</f>
        <v>Sprinkle Mobile APP</v>
      </c>
      <c r="F122">
        <f ca="1">--NOT(ISERROR(Table_Project[[#This Row],[Rearrange]]))</f>
        <v>1</v>
      </c>
    </row>
    <row r="123" spans="1:6" x14ac:dyDescent="0.2">
      <c r="A123" t="s">
        <v>130</v>
      </c>
      <c r="B123" t="b">
        <f ca="1">ISNUMBER(SEARCH(CELL("contents"),Table_Project[Project]))</f>
        <v>1</v>
      </c>
      <c r="C123">
        <f ca="1">IF(Table_Project[IsFound],ROW(Table_Project[[#This Row],[Project]]),"")</f>
        <v>123</v>
      </c>
      <c r="D123">
        <f ca="1">_xlfn.RANK.EQ(Table_Project[[#This Row],[GetRowNum]],Table_Project[GetRowNum],1)</f>
        <v>122</v>
      </c>
      <c r="E123" t="str">
        <f ca="1">INDEX(Table_Project[Project],MATCH(ROW(Table_Project[[#This Row],[Project]])-1,Table_Project[Rank],0))</f>
        <v>SRT 4 สถานี</v>
      </c>
      <c r="F123">
        <f ca="1">--NOT(ISERROR(Table_Project[[#This Row],[Rearrange]]))</f>
        <v>1</v>
      </c>
    </row>
    <row r="124" spans="1:6" x14ac:dyDescent="0.2">
      <c r="A124" t="s">
        <v>131</v>
      </c>
      <c r="B124" t="b">
        <f ca="1">ISNUMBER(SEARCH(CELL("contents"),Table_Project[Project]))</f>
        <v>1</v>
      </c>
      <c r="C124">
        <f ca="1">IF(Table_Project[IsFound],ROW(Table_Project[[#This Row],[Project]]),"")</f>
        <v>124</v>
      </c>
      <c r="D124">
        <f ca="1">_xlfn.RANK.EQ(Table_Project[[#This Row],[GetRowNum]],Table_Project[GetRowNum],1)</f>
        <v>123</v>
      </c>
      <c r="E124" t="str">
        <f ca="1">INDEX(Table_Project[Project],MATCH(ROW(Table_Project[[#This Row],[Project]])-1,Table_Project[Rank],0))</f>
        <v>SRT Cyber security&amp;nbsp;(Turnkey)</v>
      </c>
      <c r="F124">
        <f ca="1">--NOT(ISERROR(Table_Project[[#This Row],[Rearrange]]))</f>
        <v>1</v>
      </c>
    </row>
    <row r="125" spans="1:6" x14ac:dyDescent="0.2">
      <c r="A125" t="s">
        <v>132</v>
      </c>
      <c r="B125" t="b">
        <f ca="1">ISNUMBER(SEARCH(CELL("contents"),Table_Project[Project]))</f>
        <v>1</v>
      </c>
      <c r="C125">
        <f ca="1">IF(Table_Project[IsFound],ROW(Table_Project[[#This Row],[Project]]),"")</f>
        <v>125</v>
      </c>
      <c r="D125">
        <f ca="1">_xlfn.RANK.EQ(Table_Project[[#This Row],[GetRowNum]],Table_Project[GetRowNum],1)</f>
        <v>124</v>
      </c>
      <c r="E125" t="str">
        <f ca="1">INDEX(Table_Project[Project],MATCH(ROW(Table_Project[[#This Row],[Project]])-1,Table_Project[Rank],0))</f>
        <v>SRT Express - Fully OS</v>
      </c>
      <c r="F125">
        <f ca="1">--NOT(ISERROR(Table_Project[[#This Row],[Rearrange]]))</f>
        <v>1</v>
      </c>
    </row>
    <row r="126" spans="1:6" x14ac:dyDescent="0.2">
      <c r="A126" t="s">
        <v>133</v>
      </c>
      <c r="B126" t="b">
        <f ca="1">ISNUMBER(SEARCH(CELL("contents"),Table_Project[Project]))</f>
        <v>1</v>
      </c>
      <c r="C126">
        <f ca="1">IF(Table_Project[IsFound],ROW(Table_Project[[#This Row],[Project]]),"")</f>
        <v>126</v>
      </c>
      <c r="D126">
        <f ca="1">_xlfn.RANK.EQ(Table_Project[[#This Row],[GetRowNum]],Table_Project[GetRowNum],1)</f>
        <v>125</v>
      </c>
      <c r="E126" t="str">
        <f ca="1">INDEX(Table_Project[Project],MATCH(ROW(Table_Project[[#This Row],[Project]])-1,Table_Project[Rank],0))</f>
        <v>SRT Ground Staff - CSR</v>
      </c>
      <c r="F126">
        <f ca="1">--NOT(ISERROR(Table_Project[[#This Row],[Rearrange]]))</f>
        <v>1</v>
      </c>
    </row>
    <row r="127" spans="1:6" x14ac:dyDescent="0.2">
      <c r="A127" t="s">
        <v>134</v>
      </c>
      <c r="B127" t="b">
        <f ca="1">ISNUMBER(SEARCH(CELL("contents"),Table_Project[Project]))</f>
        <v>1</v>
      </c>
      <c r="C127">
        <f ca="1">IF(Table_Project[IsFound],ROW(Table_Project[[#This Row],[Project]]),"")</f>
        <v>127</v>
      </c>
      <c r="D127">
        <f ca="1">_xlfn.RANK.EQ(Table_Project[[#This Row],[GetRowNum]],Table_Project[GetRowNum],1)</f>
        <v>126</v>
      </c>
      <c r="E127" t="str">
        <f ca="1">INDEX(Table_Project[Project],MATCH(ROW(Table_Project[[#This Row],[Project]])-1,Table_Project[Rank],0))</f>
        <v>SRT Intranet - Turnkey</v>
      </c>
      <c r="F127">
        <f ca="1">--NOT(ISERROR(Table_Project[[#This Row],[Rearrange]]))</f>
        <v>1</v>
      </c>
    </row>
    <row r="128" spans="1:6" x14ac:dyDescent="0.2">
      <c r="A128" t="s">
        <v>135</v>
      </c>
      <c r="B128" t="b">
        <f ca="1">ISNUMBER(SEARCH(CELL("contents"),Table_Project[Project]))</f>
        <v>1</v>
      </c>
      <c r="C128">
        <f ca="1">IF(Table_Project[IsFound],ROW(Table_Project[[#This Row],[Project]]),"")</f>
        <v>128</v>
      </c>
      <c r="D128">
        <f ca="1">_xlfn.RANK.EQ(Table_Project[[#This Row],[GetRowNum]],Table_Project[GetRowNum],1)</f>
        <v>127</v>
      </c>
      <c r="E128" t="str">
        <f ca="1">INDEX(Table_Project[Project],MATCH(ROW(Table_Project[[#This Row],[Project]])-1,Table_Project[Rank],0))</f>
        <v>SRT Intranet Ph.2 (Presales)</v>
      </c>
      <c r="F128">
        <f ca="1">--NOT(ISERROR(Table_Project[[#This Row],[Rearrange]]))</f>
        <v>1</v>
      </c>
    </row>
    <row r="129" spans="1:6" x14ac:dyDescent="0.2">
      <c r="A129" t="s">
        <v>136</v>
      </c>
      <c r="B129" t="b">
        <f ca="1">ISNUMBER(SEARCH(CELL("contents"),Table_Project[Project]))</f>
        <v>1</v>
      </c>
      <c r="C129">
        <f ca="1">IF(Table_Project[IsFound],ROW(Table_Project[[#This Row],[Project]]),"")</f>
        <v>129</v>
      </c>
      <c r="D129">
        <f ca="1">_xlfn.RANK.EQ(Table_Project[[#This Row],[GetRowNum]],Table_Project[GetRowNum],1)</f>
        <v>128</v>
      </c>
      <c r="E129" t="str">
        <f ca="1">INDEX(Table_Project[Project],MATCH(ROW(Table_Project[[#This Row],[Project]])-1,Table_Project[Rank],0))</f>
        <v>SRT PCM Ph.2 - Turnkey</v>
      </c>
      <c r="F129">
        <f ca="1">--NOT(ISERROR(Table_Project[[#This Row],[Rearrange]]))</f>
        <v>1</v>
      </c>
    </row>
    <row r="130" spans="1:6" x14ac:dyDescent="0.2">
      <c r="A130" t="s">
        <v>137</v>
      </c>
      <c r="B130" t="b">
        <f ca="1">ISNUMBER(SEARCH(CELL("contents"),Table_Project[Project]))</f>
        <v>1</v>
      </c>
      <c r="C130">
        <f ca="1">IF(Table_Project[IsFound],ROW(Table_Project[[#This Row],[Project]]),"")</f>
        <v>130</v>
      </c>
      <c r="D130">
        <f ca="1">_xlfn.RANK.EQ(Table_Project[[#This Row],[GetRowNum]],Table_Project[GetRowNum],1)</f>
        <v>129</v>
      </c>
      <c r="E130" t="str">
        <f ca="1">INDEX(Table_Project[Project],MATCH(ROW(Table_Project[[#This Row],[Project]])-1,Table_Project[Rank],0))</f>
        <v xml:space="preserve">SRT PCM Ph.3 (TK) </v>
      </c>
      <c r="F130">
        <f ca="1">--NOT(ISERROR(Table_Project[[#This Row],[Rearrange]]))</f>
        <v>1</v>
      </c>
    </row>
    <row r="131" spans="1:6" x14ac:dyDescent="0.2">
      <c r="A131" t="s">
        <v>138</v>
      </c>
      <c r="B131" t="b">
        <f ca="1">ISNUMBER(SEARCH(CELL("contents"),Table_Project[Project]))</f>
        <v>1</v>
      </c>
      <c r="C131">
        <f ca="1">IF(Table_Project[IsFound],ROW(Table_Project[[#This Row],[Project]]),"")</f>
        <v>131</v>
      </c>
      <c r="D131">
        <f ca="1">_xlfn.RANK.EQ(Table_Project[[#This Row],[GetRowNum]],Table_Project[GetRowNum],1)</f>
        <v>130</v>
      </c>
      <c r="E131" t="str">
        <f ca="1">INDEX(Table_Project[Project],MATCH(ROW(Table_Project[[#This Row],[Project]])-1,Table_Project[Rank],0))</f>
        <v>SRT PCM Ph3 Presale</v>
      </c>
      <c r="F131">
        <f ca="1">--NOT(ISERROR(Table_Project[[#This Row],[Rearrange]]))</f>
        <v>1</v>
      </c>
    </row>
    <row r="132" spans="1:6" x14ac:dyDescent="0.2">
      <c r="A132" t="s">
        <v>139</v>
      </c>
      <c r="B132" t="b">
        <f ca="1">ISNUMBER(SEARCH(CELL("contents"),Table_Project[Project]))</f>
        <v>1</v>
      </c>
      <c r="C132">
        <f ca="1">IF(Table_Project[IsFound],ROW(Table_Project[[#This Row],[Project]]),"")</f>
        <v>132</v>
      </c>
      <c r="D132">
        <f ca="1">_xlfn.RANK.EQ(Table_Project[[#This Row],[GetRowNum]],Table_Project[GetRowNum],1)</f>
        <v>131</v>
      </c>
      <c r="E132" t="str">
        <f ca="1">INDEX(Table_Project[Project],MATCH(ROW(Table_Project[[#This Row],[Project]])-1,Table_Project[Rank],0))</f>
        <v>SRT Phase 4 - Fully OS</v>
      </c>
      <c r="F132">
        <f ca="1">--NOT(ISERROR(Table_Project[[#This Row],[Rearrange]]))</f>
        <v>1</v>
      </c>
    </row>
    <row r="133" spans="1:6" x14ac:dyDescent="0.2">
      <c r="A133" t="s">
        <v>140</v>
      </c>
      <c r="B133" t="b">
        <f ca="1">ISNUMBER(SEARCH(CELL("contents"),Table_Project[Project]))</f>
        <v>1</v>
      </c>
      <c r="C133">
        <f ca="1">IF(Table_Project[IsFound],ROW(Table_Project[[#This Row],[Project]]),"")</f>
        <v>133</v>
      </c>
      <c r="D133">
        <f ca="1">_xlfn.RANK.EQ(Table_Project[[#This Row],[GetRowNum]],Table_Project[GetRowNum],1)</f>
        <v>132</v>
      </c>
      <c r="E133" t="str">
        <f ca="1">INDEX(Table_Project[Project],MATCH(ROW(Table_Project[[#This Row],[Project]])-1,Table_Project[Rank],0))</f>
        <v>SRT กระดาษ</v>
      </c>
      <c r="F133">
        <f ca="1">--NOT(ISERROR(Table_Project[[#This Row],[Rearrange]]))</f>
        <v>1</v>
      </c>
    </row>
    <row r="134" spans="1:6" x14ac:dyDescent="0.2">
      <c r="A134" t="s">
        <v>141</v>
      </c>
      <c r="B134" t="b">
        <f ca="1">ISNUMBER(SEARCH(CELL("contents"),Table_Project[Project]))</f>
        <v>1</v>
      </c>
      <c r="C134">
        <f ca="1">IF(Table_Project[IsFound],ROW(Table_Project[[#This Row],[Project]]),"")</f>
        <v>134</v>
      </c>
      <c r="D134">
        <f ca="1">_xlfn.RANK.EQ(Table_Project[[#This Row],[GetRowNum]],Table_Project[GetRowNum],1)</f>
        <v>133</v>
      </c>
      <c r="E134" t="str">
        <f ca="1">INDEX(Table_Project[Project],MATCH(ROW(Table_Project[[#This Row],[Project]])-1,Table_Project[Rank],0))</f>
        <v>SRT เคาท์เตอร์ - CSR</v>
      </c>
      <c r="F134">
        <f ca="1">--NOT(ISERROR(Table_Project[[#This Row],[Rearrange]]))</f>
        <v>1</v>
      </c>
    </row>
    <row r="135" spans="1:6" x14ac:dyDescent="0.2">
      <c r="A135" t="s">
        <v>142</v>
      </c>
      <c r="B135" t="b">
        <f ca="1">ISNUMBER(SEARCH(CELL("contents"),Table_Project[Project]))</f>
        <v>1</v>
      </c>
      <c r="C135">
        <f ca="1">IF(Table_Project[IsFound],ROW(Table_Project[[#This Row],[Project]]),"")</f>
        <v>135</v>
      </c>
      <c r="D135">
        <f ca="1">_xlfn.RANK.EQ(Table_Project[[#This Row],[GetRowNum]],Table_Project[GetRowNum],1)</f>
        <v>134</v>
      </c>
      <c r="E135" t="str">
        <f ca="1">INDEX(Table_Project[Project],MATCH(ROW(Table_Project[[#This Row],[Project]])-1,Table_Project[Rank],0))</f>
        <v>Starbucks</v>
      </c>
      <c r="F135">
        <f ca="1">--NOT(ISERROR(Table_Project[[#This Row],[Rearrange]]))</f>
        <v>1</v>
      </c>
    </row>
    <row r="136" spans="1:6" x14ac:dyDescent="0.2">
      <c r="A136" t="s">
        <v>143</v>
      </c>
      <c r="B136" t="b">
        <f ca="1">ISNUMBER(SEARCH(CELL("contents"),Table_Project[Project]))</f>
        <v>1</v>
      </c>
      <c r="C136">
        <f ca="1">IF(Table_Project[IsFound],ROW(Table_Project[[#This Row],[Project]]),"")</f>
        <v>136</v>
      </c>
      <c r="D136">
        <f ca="1">_xlfn.RANK.EQ(Table_Project[[#This Row],[GetRowNum]],Table_Project[GetRowNum],1)</f>
        <v>135</v>
      </c>
      <c r="E136" t="str">
        <f ca="1">INDEX(Table_Project[Project],MATCH(ROW(Table_Project[[#This Row],[Project]])-1,Table_Project[Rank],0))</f>
        <v>Supalai</v>
      </c>
      <c r="F136">
        <f ca="1">--NOT(ISERROR(Table_Project[[#This Row],[Rearrange]]))</f>
        <v>1</v>
      </c>
    </row>
    <row r="137" spans="1:6" x14ac:dyDescent="0.2">
      <c r="A137" t="s">
        <v>144</v>
      </c>
      <c r="B137" t="b">
        <f ca="1">ISNUMBER(SEARCH(CELL("contents"),Table_Project[Project]))</f>
        <v>1</v>
      </c>
      <c r="C137">
        <f ca="1">IF(Table_Project[IsFound],ROW(Table_Project[[#This Row],[Project]]),"")</f>
        <v>137</v>
      </c>
      <c r="D137">
        <f ca="1">_xlfn.RANK.EQ(Table_Project[[#This Row],[GetRowNum]],Table_Project[GetRowNum],1)</f>
        <v>136</v>
      </c>
      <c r="E137" t="str">
        <f ca="1">INDEX(Table_Project[Project],MATCH(ROW(Table_Project[[#This Row],[Project]])-1,Table_Project[Rank],0))</f>
        <v>SWP - OTO F.26,27</v>
      </c>
      <c r="F137">
        <f ca="1">--NOT(ISERROR(Table_Project[[#This Row],[Rearrange]]))</f>
        <v>1</v>
      </c>
    </row>
    <row r="138" spans="1:6" x14ac:dyDescent="0.2">
      <c r="A138" t="s">
        <v>145</v>
      </c>
      <c r="B138" t="b">
        <f ca="1">ISNUMBER(SEARCH(CELL("contents"),Table_Project[Project]))</f>
        <v>1</v>
      </c>
      <c r="C138">
        <f ca="1">IF(Table_Project[IsFound],ROW(Table_Project[[#This Row],[Project]]),"")</f>
        <v>138</v>
      </c>
      <c r="D138">
        <f ca="1">_xlfn.RANK.EQ(Table_Project[[#This Row],[GetRowNum]],Table_Project[GetRowNum],1)</f>
        <v>137</v>
      </c>
      <c r="E138" t="str">
        <f ca="1">INDEX(Table_Project[Project],MATCH(ROW(Table_Project[[#This Row],[Project]])-1,Table_Project[Rank],0))</f>
        <v>TAA</v>
      </c>
      <c r="F138">
        <f ca="1">--NOT(ISERROR(Table_Project[[#This Row],[Rearrange]]))</f>
        <v>1</v>
      </c>
    </row>
    <row r="139" spans="1:6" x14ac:dyDescent="0.2">
      <c r="A139" t="s">
        <v>146</v>
      </c>
      <c r="B139" t="b">
        <f ca="1">ISNUMBER(SEARCH(CELL("contents"),Table_Project[Project]))</f>
        <v>1</v>
      </c>
      <c r="C139">
        <f ca="1">IF(Table_Project[IsFound],ROW(Table_Project[[#This Row],[Project]]),"")</f>
        <v>139</v>
      </c>
      <c r="D139">
        <f ca="1">_xlfn.RANK.EQ(Table_Project[[#This Row],[GetRowNum]],Table_Project[GetRowNum],1)</f>
        <v>138</v>
      </c>
      <c r="E139" t="str">
        <f ca="1">INDEX(Table_Project[Project],MATCH(ROW(Table_Project[[#This Row],[Project]])-1,Table_Project[Rank],0))</f>
        <v>Tesco GSH</v>
      </c>
      <c r="F139">
        <f ca="1">--NOT(ISERROR(Table_Project[[#This Row],[Rearrange]]))</f>
        <v>1</v>
      </c>
    </row>
    <row r="140" spans="1:6" x14ac:dyDescent="0.2">
      <c r="A140" t="s">
        <v>147</v>
      </c>
      <c r="B140" t="b">
        <f ca="1">ISNUMBER(SEARCH(CELL("contents"),Table_Project[Project]))</f>
        <v>1</v>
      </c>
      <c r="C140">
        <f ca="1">IF(Table_Project[IsFound],ROW(Table_Project[[#This Row],[Project]]),"")</f>
        <v>140</v>
      </c>
      <c r="D140">
        <f ca="1">_xlfn.RANK.EQ(Table_Project[[#This Row],[GetRowNum]],Table_Project[GetRowNum],1)</f>
        <v>139</v>
      </c>
      <c r="E140" t="str">
        <f ca="1">INDEX(Table_Project[Project],MATCH(ROW(Table_Project[[#This Row],[Project]])-1,Table_Project[Rank],0))</f>
        <v>Tesco Lotus - Fully OS</v>
      </c>
      <c r="F140">
        <f ca="1">--NOT(ISERROR(Table_Project[[#This Row],[Rearrange]]))</f>
        <v>1</v>
      </c>
    </row>
    <row r="141" spans="1:6" x14ac:dyDescent="0.2">
      <c r="A141" t="s">
        <v>148</v>
      </c>
      <c r="B141" t="b">
        <f ca="1">ISNUMBER(SEARCH(CELL("contents"),Table_Project[Project]))</f>
        <v>1</v>
      </c>
      <c r="C141">
        <f ca="1">IF(Table_Project[IsFound],ROW(Table_Project[[#This Row],[Project]]),"")</f>
        <v>141</v>
      </c>
      <c r="D141">
        <f ca="1">_xlfn.RANK.EQ(Table_Project[[#This Row],[GetRowNum]],Table_Project[GetRowNum],1)</f>
        <v>140</v>
      </c>
      <c r="E141" t="str">
        <f ca="1">INDEX(Table_Project[Project],MATCH(ROW(Table_Project[[#This Row],[Project]])-1,Table_Project[Rank],0))</f>
        <v>Test / Pre Sale</v>
      </c>
      <c r="F141">
        <f ca="1">--NOT(ISERROR(Table_Project[[#This Row],[Rearrange]]))</f>
        <v>1</v>
      </c>
    </row>
    <row r="142" spans="1:6" x14ac:dyDescent="0.2">
      <c r="A142" t="s">
        <v>149</v>
      </c>
      <c r="B142" t="b">
        <f ca="1">ISNUMBER(SEARCH(CELL("contents"),Table_Project[Project]))</f>
        <v>1</v>
      </c>
      <c r="C142">
        <f ca="1">IF(Table_Project[IsFound],ROW(Table_Project[[#This Row],[Project]]),"")</f>
        <v>142</v>
      </c>
      <c r="D142">
        <f ca="1">_xlfn.RANK.EQ(Table_Project[[#This Row],[GetRowNum]],Table_Project[GetRowNum],1)</f>
        <v>141</v>
      </c>
      <c r="E142" t="str">
        <f ca="1">INDEX(Table_Project[Project],MATCH(ROW(Table_Project[[#This Row],[Project]])-1,Table_Project[Rank],0))</f>
        <v>Thai orix</v>
      </c>
      <c r="F142">
        <f ca="1">--NOT(ISERROR(Table_Project[[#This Row],[Rearrange]]))</f>
        <v>1</v>
      </c>
    </row>
    <row r="143" spans="1:6" x14ac:dyDescent="0.2">
      <c r="A143" t="s">
        <v>150</v>
      </c>
      <c r="B143" t="b">
        <f ca="1">ISNUMBER(SEARCH(CELL("contents"),Table_Project[Project]))</f>
        <v>1</v>
      </c>
      <c r="C143">
        <f ca="1">IF(Table_Project[IsFound],ROW(Table_Project[[#This Row],[Project]]),"")</f>
        <v>143</v>
      </c>
      <c r="D143">
        <f ca="1">_xlfn.RANK.EQ(Table_Project[[#This Row],[GetRowNum]],Table_Project[GetRowNum],1)</f>
        <v>142</v>
      </c>
      <c r="E143" t="str">
        <f ca="1">INDEX(Table_Project[Project],MATCH(ROW(Table_Project[[#This Row],[Project]])-1,Table_Project[Rank],0))</f>
        <v>Thai Orix  /  Fully OS</v>
      </c>
      <c r="F143">
        <f ca="1">--NOT(ISERROR(Table_Project[[#This Row],[Rearrange]]))</f>
        <v>1</v>
      </c>
    </row>
    <row r="144" spans="1:6" x14ac:dyDescent="0.2">
      <c r="A144" t="s">
        <v>151</v>
      </c>
      <c r="B144" t="b">
        <f ca="1">ISNUMBER(SEARCH(CELL("contents"),Table_Project[Project]))</f>
        <v>1</v>
      </c>
      <c r="C144">
        <f ca="1">IF(Table_Project[IsFound],ROW(Table_Project[[#This Row],[Project]]),"")</f>
        <v>144</v>
      </c>
      <c r="D144">
        <f ca="1">_xlfn.RANK.EQ(Table_Project[[#This Row],[GetRowNum]],Table_Project[GetRowNum],1)</f>
        <v>143</v>
      </c>
      <c r="E144" t="str">
        <f ca="1">INDEX(Table_Project[Project],MATCH(ROW(Table_Project[[#This Row],[Project]])-1,Table_Project[Rank],0))</f>
        <v>Thaibev</v>
      </c>
      <c r="F144">
        <f ca="1">--NOT(ISERROR(Table_Project[[#This Row],[Rearrange]]))</f>
        <v>1</v>
      </c>
    </row>
    <row r="145" spans="1:6" x14ac:dyDescent="0.2">
      <c r="A145" t="s">
        <v>152</v>
      </c>
      <c r="B145" t="b">
        <f ca="1">ISNUMBER(SEARCH(CELL("contents"),Table_Project[Project]))</f>
        <v>1</v>
      </c>
      <c r="C145">
        <f ca="1">IF(Table_Project[IsFound],ROW(Table_Project[[#This Row],[Project]]),"")</f>
        <v>145</v>
      </c>
      <c r="D145">
        <f ca="1">_xlfn.RANK.EQ(Table_Project[[#This Row],[GetRowNum]],Table_Project[GetRowNum],1)</f>
        <v>144</v>
      </c>
      <c r="E145" t="str">
        <f ca="1">INDEX(Table_Project[Project],MATCH(ROW(Table_Project[[#This Row],[Project]])-1,Table_Project[Rank],0))</f>
        <v>THB (Thonburi Bumrungmaung) (Fully OS)</v>
      </c>
      <c r="F145">
        <f ca="1">--NOT(ISERROR(Table_Project[[#This Row],[Rearrange]]))</f>
        <v>1</v>
      </c>
    </row>
    <row r="146" spans="1:6" x14ac:dyDescent="0.2">
      <c r="A146" t="s">
        <v>153</v>
      </c>
      <c r="B146" t="b">
        <f ca="1">ISNUMBER(SEARCH(CELL("contents"),Table_Project[Project]))</f>
        <v>1</v>
      </c>
      <c r="C146">
        <f ca="1">IF(Table_Project[IsFound],ROW(Table_Project[[#This Row],[Project]]),"")</f>
        <v>146</v>
      </c>
      <c r="D146">
        <f ca="1">_xlfn.RANK.EQ(Table_Project[[#This Row],[GetRowNum]],Table_Project[GetRowNum],1)</f>
        <v>145</v>
      </c>
      <c r="E146" t="str">
        <f ca="1">INDEX(Table_Project[Project],MATCH(ROW(Table_Project[[#This Row],[Project]])-1,Table_Project[Rank],0))</f>
        <v>The Parkland Charan Pinklao</v>
      </c>
      <c r="F146">
        <f ca="1">--NOT(ISERROR(Table_Project[[#This Row],[Rearrange]]))</f>
        <v>1</v>
      </c>
    </row>
    <row r="147" spans="1:6" x14ac:dyDescent="0.2">
      <c r="A147" t="s">
        <v>154</v>
      </c>
      <c r="B147" t="b">
        <f ca="1">ISNUMBER(SEARCH(CELL("contents"),Table_Project[Project]))</f>
        <v>1</v>
      </c>
      <c r="C147">
        <f ca="1">IF(Table_Project[IsFound],ROW(Table_Project[[#This Row],[Project]]),"")</f>
        <v>147</v>
      </c>
      <c r="D147">
        <f ca="1">_xlfn.RANK.EQ(Table_Project[[#This Row],[GetRowNum]],Table_Project[GetRowNum],1)</f>
        <v>146</v>
      </c>
      <c r="E147" t="str">
        <f ca="1">INDEX(Table_Project[Project],MATCH(ROW(Table_Project[[#This Row],[Project]])-1,Table_Project[Rank],0))</f>
        <v>The parkland phetkasem 56</v>
      </c>
      <c r="F147">
        <f ca="1">--NOT(ISERROR(Table_Project[[#This Row],[Rearrange]]))</f>
        <v>1</v>
      </c>
    </row>
    <row r="148" spans="1:6" x14ac:dyDescent="0.2">
      <c r="A148" t="s">
        <v>155</v>
      </c>
      <c r="B148" t="b">
        <f ca="1">ISNUMBER(SEARCH(CELL("contents"),Table_Project[Project]))</f>
        <v>1</v>
      </c>
      <c r="C148">
        <f ca="1">IF(Table_Project[IsFound],ROW(Table_Project[[#This Row],[Project]]),"")</f>
        <v>148</v>
      </c>
      <c r="D148">
        <f ca="1">_xlfn.RANK.EQ(Table_Project[[#This Row],[GetRowNum]],Table_Project[GetRowNum],1)</f>
        <v>147</v>
      </c>
      <c r="E148" t="str">
        <f ca="1">INDEX(Table_Project[Project],MATCH(ROW(Table_Project[[#This Row],[Project]])-1,Table_Project[Rank],0))</f>
        <v>THPost (ไปรษณีย์ไทย จำกัด)   (Presales)</v>
      </c>
      <c r="F148">
        <f ca="1">--NOT(ISERROR(Table_Project[[#This Row],[Rearrange]]))</f>
        <v>1</v>
      </c>
    </row>
    <row r="149" spans="1:6" x14ac:dyDescent="0.2">
      <c r="A149" t="s">
        <v>156</v>
      </c>
      <c r="B149" t="b">
        <f ca="1">ISNUMBER(SEARCH(CELL("contents"),Table_Project[Project]))</f>
        <v>1</v>
      </c>
      <c r="C149">
        <f ca="1">IF(Table_Project[IsFound],ROW(Table_Project[[#This Row],[Project]]),"")</f>
        <v>149</v>
      </c>
      <c r="D149">
        <f ca="1">_xlfn.RANK.EQ(Table_Project[[#This Row],[GetRowNum]],Table_Project[GetRowNum],1)</f>
        <v>148</v>
      </c>
      <c r="E149" t="str">
        <f ca="1">INDEX(Table_Project[Project],MATCH(ROW(Table_Project[[#This Row],[Project]])-1,Table_Project[Rank],0))</f>
        <v>TIL (Presale)</v>
      </c>
      <c r="F149">
        <f ca="1">--NOT(ISERROR(Table_Project[[#This Row],[Rearrange]]))</f>
        <v>1</v>
      </c>
    </row>
    <row r="150" spans="1:6" x14ac:dyDescent="0.2">
      <c r="A150" t="s">
        <v>157</v>
      </c>
      <c r="B150" t="b">
        <f ca="1">ISNUMBER(SEARCH(CELL("contents"),Table_Project[Project]))</f>
        <v>1</v>
      </c>
      <c r="C150">
        <f ca="1">IF(Table_Project[IsFound],ROW(Table_Project[[#This Row],[Project]]),"")</f>
        <v>150</v>
      </c>
      <c r="D150">
        <f ca="1">_xlfn.RANK.EQ(Table_Project[[#This Row],[GetRowNum]],Table_Project[GetRowNum],1)</f>
        <v>149</v>
      </c>
      <c r="E150" t="str">
        <f ca="1">INDEX(Table_Project[Project],MATCH(ROW(Table_Project[[#This Row],[Project]])-1,Table_Project[Rank],0))</f>
        <v>TMC UOB</v>
      </c>
      <c r="F150">
        <f ca="1">--NOT(ISERROR(Table_Project[[#This Row],[Rearrange]]))</f>
        <v>1</v>
      </c>
    </row>
    <row r="151" spans="1:6" x14ac:dyDescent="0.2">
      <c r="A151" t="s">
        <v>158</v>
      </c>
      <c r="B151" t="b">
        <f ca="1">ISNUMBER(SEARCH(CELL("contents"),Table_Project[Project]))</f>
        <v>1</v>
      </c>
      <c r="C151">
        <f ca="1">IF(Table_Project[IsFound],ROW(Table_Project[[#This Row],[Project]]),"")</f>
        <v>151</v>
      </c>
      <c r="D151">
        <f ca="1">_xlfn.RANK.EQ(Table_Project[[#This Row],[GetRowNum]],Table_Project[GetRowNum],1)</f>
        <v>150</v>
      </c>
      <c r="E151" t="str">
        <f ca="1">INDEX(Table_Project[Project],MATCH(ROW(Table_Project[[#This Row],[Project]])-1,Table_Project[Rank],0))</f>
        <v>TPC (Presales)</v>
      </c>
      <c r="F151">
        <f ca="1">--NOT(ISERROR(Table_Project[[#This Row],[Rearrange]]))</f>
        <v>1</v>
      </c>
    </row>
    <row r="152" spans="1:6" x14ac:dyDescent="0.2">
      <c r="A152" t="s">
        <v>159</v>
      </c>
      <c r="B152" t="b">
        <f ca="1">ISNUMBER(SEARCH(CELL("contents"),Table_Project[Project]))</f>
        <v>1</v>
      </c>
      <c r="C152">
        <f ca="1">IF(Table_Project[IsFound],ROW(Table_Project[[#This Row],[Project]]),"")</f>
        <v>152</v>
      </c>
      <c r="D152">
        <f ca="1">_xlfn.RANK.EQ(Table_Project[[#This Row],[GetRowNum]],Table_Project[GetRowNum],1)</f>
        <v>151</v>
      </c>
      <c r="E152" t="str">
        <f ca="1">INDEX(Table_Project[Project],MATCH(ROW(Table_Project[[#This Row],[Project]])-1,Table_Project[Rank],0))</f>
        <v>True Shopping</v>
      </c>
      <c r="F152">
        <f ca="1">--NOT(ISERROR(Table_Project[[#This Row],[Rearrange]]))</f>
        <v>1</v>
      </c>
    </row>
    <row r="153" spans="1:6" x14ac:dyDescent="0.2">
      <c r="A153" t="s">
        <v>160</v>
      </c>
      <c r="B153" t="b">
        <f ca="1">ISNUMBER(SEARCH(CELL("contents"),Table_Project[Project]))</f>
        <v>1</v>
      </c>
      <c r="C153">
        <f ca="1">IF(Table_Project[IsFound],ROW(Table_Project[[#This Row],[Project]]),"")</f>
        <v>153</v>
      </c>
      <c r="D153">
        <f ca="1">_xlfn.RANK.EQ(Table_Project[[#This Row],[GetRowNum]],Table_Project[GetRowNum],1)</f>
        <v>152</v>
      </c>
      <c r="E153" t="str">
        <f ca="1">INDEX(Table_Project[Project],MATCH(ROW(Table_Project[[#This Row],[Project]])-1,Table_Project[Rank],0))</f>
        <v>TSM - Fully OS</v>
      </c>
      <c r="F153">
        <f ca="1">--NOT(ISERROR(Table_Project[[#This Row],[Rearrange]]))</f>
        <v>1</v>
      </c>
    </row>
    <row r="154" spans="1:6" x14ac:dyDescent="0.2">
      <c r="A154" t="s">
        <v>161</v>
      </c>
      <c r="B154" t="b">
        <f ca="1">ISNUMBER(SEARCH(CELL("contents"),Table_Project[Project]))</f>
        <v>1</v>
      </c>
      <c r="C154">
        <f ca="1">IF(Table_Project[IsFound],ROW(Table_Project[[#This Row],[Project]]),"")</f>
        <v>154</v>
      </c>
      <c r="D154">
        <f ca="1">_xlfn.RANK.EQ(Table_Project[[#This Row],[GetRowNum]],Table_Project[GetRowNum],1)</f>
        <v>153</v>
      </c>
      <c r="E154" t="str">
        <f ca="1">INDEX(Table_Project[Project],MATCH(ROW(Table_Project[[#This Row],[Project]])-1,Table_Project[Rank],0))</f>
        <v>TU Barrier gate Sensor</v>
      </c>
      <c r="F154">
        <f ca="1">--NOT(ISERROR(Table_Project[[#This Row],[Rearrange]]))</f>
        <v>1</v>
      </c>
    </row>
    <row r="155" spans="1:6" x14ac:dyDescent="0.2">
      <c r="A155" t="s">
        <v>162</v>
      </c>
      <c r="B155" t="b">
        <f ca="1">ISNUMBER(SEARCH(CELL("contents"),Table_Project[Project]))</f>
        <v>1</v>
      </c>
      <c r="C155">
        <f ca="1">IF(Table_Project[IsFound],ROW(Table_Project[[#This Row],[Project]]),"")</f>
        <v>155</v>
      </c>
      <c r="D155">
        <f ca="1">_xlfn.RANK.EQ(Table_Project[[#This Row],[GetRowNum]],Table_Project[GetRowNum],1)</f>
        <v>154</v>
      </c>
      <c r="E155" t="str">
        <f ca="1">INDEX(Table_Project[Project],MATCH(ROW(Table_Project[[#This Row],[Project]])-1,Table_Project[Rank],0))</f>
        <v>TU CCTV / TK</v>
      </c>
      <c r="F155">
        <f ca="1">--NOT(ISERROR(Table_Project[[#This Row],[Rearrange]]))</f>
        <v>1</v>
      </c>
    </row>
    <row r="156" spans="1:6" x14ac:dyDescent="0.2">
      <c r="A156" t="s">
        <v>163</v>
      </c>
      <c r="B156" t="b">
        <f ca="1">ISNUMBER(SEARCH(CELL("contents"),Table_Project[Project]))</f>
        <v>1</v>
      </c>
      <c r="C156">
        <f ca="1">IF(Table_Project[IsFound],ROW(Table_Project[[#This Row],[Project]]),"")</f>
        <v>156</v>
      </c>
      <c r="D156">
        <f ca="1">_xlfn.RANK.EQ(Table_Project[[#This Row],[GetRowNum]],Table_Project[GetRowNum],1)</f>
        <v>155</v>
      </c>
      <c r="E156" t="str">
        <f ca="1">INDEX(Table_Project[Project],MATCH(ROW(Table_Project[[#This Row],[Project]])-1,Table_Project[Rank],0))</f>
        <v>TU Dome สะพานลอย</v>
      </c>
      <c r="F156">
        <f ca="1">--NOT(ISERROR(Table_Project[[#This Row],[Rearrange]]))</f>
        <v>1</v>
      </c>
    </row>
    <row r="157" spans="1:6" x14ac:dyDescent="0.2">
      <c r="A157" t="s">
        <v>164</v>
      </c>
      <c r="B157" t="b">
        <f ca="1">ISNUMBER(SEARCH(CELL("contents"),Table_Project[Project]))</f>
        <v>1</v>
      </c>
      <c r="C157">
        <f ca="1">IF(Table_Project[IsFound],ROW(Table_Project[[#This Row],[Project]]),"")</f>
        <v>157</v>
      </c>
      <c r="D157">
        <f ca="1">_xlfn.RANK.EQ(Table_Project[[#This Row],[GetRowNum]],Table_Project[GetRowNum],1)</f>
        <v>156</v>
      </c>
      <c r="E157" t="str">
        <f ca="1">INDEX(Table_Project[Project],MATCH(ROW(Table_Project[[#This Row],[Project]])-1,Table_Project[Rank],0))</f>
        <v>TU MA</v>
      </c>
      <c r="F157">
        <f ca="1">--NOT(ISERROR(Table_Project[[#This Row],[Rearrange]]))</f>
        <v>1</v>
      </c>
    </row>
    <row r="158" spans="1:6" x14ac:dyDescent="0.2">
      <c r="A158" t="s">
        <v>165</v>
      </c>
      <c r="B158" t="b">
        <f ca="1">ISNUMBER(SEARCH(CELL("contents"),Table_Project[Project]))</f>
        <v>1</v>
      </c>
      <c r="C158">
        <f ca="1">IF(Table_Project[IsFound],ROW(Table_Project[[#This Row],[Project]]),"")</f>
        <v>158</v>
      </c>
      <c r="D158">
        <f ca="1">_xlfn.RANK.EQ(Table_Project[[#This Row],[GetRowNum]],Table_Project[GetRowNum],1)</f>
        <v>157</v>
      </c>
      <c r="E158" t="str">
        <f ca="1">INDEX(Table_Project[Project],MATCH(ROW(Table_Project[[#This Row],[Project]])-1,Table_Project[Rank],0))</f>
        <v xml:space="preserve">TU RPA </v>
      </c>
      <c r="F158">
        <f ca="1">--NOT(ISERROR(Table_Project[[#This Row],[Rearrange]]))</f>
        <v>1</v>
      </c>
    </row>
    <row r="159" spans="1:6" x14ac:dyDescent="0.2">
      <c r="A159" t="s">
        <v>166</v>
      </c>
      <c r="B159" t="b">
        <f ca="1">ISNUMBER(SEARCH(CELL("contents"),Table_Project[Project]))</f>
        <v>1</v>
      </c>
      <c r="C159">
        <f ca="1">IF(Table_Project[IsFound],ROW(Table_Project[[#This Row],[Project]]),"")</f>
        <v>159</v>
      </c>
      <c r="D159">
        <f ca="1">_xlfn.RANK.EQ(Table_Project[[#This Row],[GetRowNum]],Table_Project[GetRowNum],1)</f>
        <v>158</v>
      </c>
      <c r="E159" t="str">
        <f ca="1">INDEX(Table_Project[Project],MATCH(ROW(Table_Project[[#This Row],[Project]])-1,Table_Project[Rank],0))</f>
        <v>TU RPA - MA</v>
      </c>
      <c r="F159">
        <f ca="1">--NOT(ISERROR(Table_Project[[#This Row],[Rearrange]]))</f>
        <v>1</v>
      </c>
    </row>
    <row r="160" spans="1:6" x14ac:dyDescent="0.2">
      <c r="A160" t="s">
        <v>167</v>
      </c>
      <c r="B160" t="b">
        <f ca="1">ISNUMBER(SEARCH(CELL("contents"),Table_Project[Project]))</f>
        <v>1</v>
      </c>
      <c r="C160">
        <f ca="1">IF(Table_Project[IsFound],ROW(Table_Project[[#This Row],[Project]]),"")</f>
        <v>160</v>
      </c>
      <c r="D160">
        <f ca="1">_xlfn.RANK.EQ(Table_Project[[#This Row],[GetRowNum]],Table_Project[GetRowNum],1)</f>
        <v>159</v>
      </c>
      <c r="E160" t="str">
        <f ca="1">INDEX(Table_Project[Project],MATCH(ROW(Table_Project[[#This Row],[Project]])-1,Table_Project[Rank],0))</f>
        <v>TU Safe Zone 2(5Project)</v>
      </c>
      <c r="F160">
        <f ca="1">--NOT(ISERROR(Table_Project[[#This Row],[Rearrange]]))</f>
        <v>1</v>
      </c>
    </row>
    <row r="161" spans="1:6" x14ac:dyDescent="0.2">
      <c r="A161" t="s">
        <v>168</v>
      </c>
      <c r="B161" t="b">
        <f ca="1">ISNUMBER(SEARCH(CELL("contents"),Table_Project[Project]))</f>
        <v>1</v>
      </c>
      <c r="C161">
        <f ca="1">IF(Table_Project[IsFound],ROW(Table_Project[[#This Row],[Project]]),"")</f>
        <v>161</v>
      </c>
      <c r="D161">
        <f ca="1">_xlfn.RANK.EQ(Table_Project[[#This Row],[GetRowNum]],Table_Project[GetRowNum],1)</f>
        <v>160</v>
      </c>
      <c r="E161" t="str">
        <f ca="1">INDEX(Table_Project[Project],MATCH(ROW(Table_Project[[#This Row],[Project]])-1,Table_Project[Rank],0))</f>
        <v>TU Safe Zone 2024</v>
      </c>
      <c r="F161">
        <f ca="1">--NOT(ISERROR(Table_Project[[#This Row],[Rearrange]]))</f>
        <v>1</v>
      </c>
    </row>
    <row r="162" spans="1:6" x14ac:dyDescent="0.2">
      <c r="A162" t="s">
        <v>169</v>
      </c>
      <c r="B162" t="b">
        <f ca="1">ISNUMBER(SEARCH(CELL("contents"),Table_Project[Project]))</f>
        <v>1</v>
      </c>
      <c r="C162">
        <f ca="1">IF(Table_Project[IsFound],ROW(Table_Project[[#This Row],[Project]]),"")</f>
        <v>162</v>
      </c>
      <c r="D162">
        <f ca="1">_xlfn.RANK.EQ(Table_Project[[#This Row],[GetRowNum]],Table_Project[GetRowNum],1)</f>
        <v>161</v>
      </c>
      <c r="E162" t="str">
        <f ca="1">INDEX(Table_Project[Project],MATCH(ROW(Table_Project[[#This Row],[Project]])-1,Table_Project[Rank],0))</f>
        <v>TU West gate</v>
      </c>
      <c r="F162">
        <f ca="1">--NOT(ISERROR(Table_Project[[#This Row],[Rearrange]]))</f>
        <v>1</v>
      </c>
    </row>
    <row r="163" spans="1:6" x14ac:dyDescent="0.2">
      <c r="A163" t="s">
        <v>170</v>
      </c>
      <c r="B163" t="b">
        <f ca="1">ISNUMBER(SEARCH(CELL("contents"),Table_Project[Project]))</f>
        <v>1</v>
      </c>
      <c r="C163">
        <f ca="1">IF(Table_Project[IsFound],ROW(Table_Project[[#This Row],[Project]]),"")</f>
        <v>163</v>
      </c>
      <c r="D163">
        <f ca="1">_xlfn.RANK.EQ(Table_Project[[#This Row],[GetRowNum]],Table_Project[GetRowNum],1)</f>
        <v>162</v>
      </c>
      <c r="E163" t="str">
        <f ca="1">INDEX(Table_Project[Project],MATCH(ROW(Table_Project[[#This Row],[Project]])-1,Table_Project[Rank],0))</f>
        <v>TU Zone A MA</v>
      </c>
      <c r="F163">
        <f ca="1">--NOT(ISERROR(Table_Project[[#This Row],[Rearrange]]))</f>
        <v>1</v>
      </c>
    </row>
    <row r="164" spans="1:6" x14ac:dyDescent="0.2">
      <c r="A164" t="s">
        <v>171</v>
      </c>
      <c r="B164" t="b">
        <f ca="1">ISNUMBER(SEARCH(CELL("contents"),Table_Project[Project]))</f>
        <v>1</v>
      </c>
      <c r="C164">
        <f ca="1">IF(Table_Project[IsFound],ROW(Table_Project[[#This Row],[Project]]),"")</f>
        <v>164</v>
      </c>
      <c r="D164">
        <f ca="1">_xlfn.RANK.EQ(Table_Project[[#This Row],[GetRowNum]],Table_Project[GetRowNum],1)</f>
        <v>163</v>
      </c>
      <c r="E164" t="str">
        <f ca="1">INDEX(Table_Project[Project],MATCH(ROW(Table_Project[[#This Row],[Project]])-1,Table_Project[Rank],0))</f>
        <v>TU ลำปาง (Ph.2)</v>
      </c>
      <c r="F164">
        <f ca="1">--NOT(ISERROR(Table_Project[[#This Row],[Rearrange]]))</f>
        <v>1</v>
      </c>
    </row>
    <row r="165" spans="1:6" x14ac:dyDescent="0.2">
      <c r="A165" t="s">
        <v>172</v>
      </c>
      <c r="B165" t="b">
        <f ca="1">ISNUMBER(SEARCH(CELL("contents"),Table_Project[Project]))</f>
        <v>1</v>
      </c>
      <c r="C165">
        <f ca="1">IF(Table_Project[IsFound],ROW(Table_Project[[#This Row],[Project]]),"")</f>
        <v>165</v>
      </c>
      <c r="D165">
        <f ca="1">_xlfn.RANK.EQ(Table_Project[[#This Row],[GetRowNum]],Table_Project[GetRowNum],1)</f>
        <v>164</v>
      </c>
      <c r="E165" t="str">
        <f ca="1">INDEX(Table_Project[Project],MATCH(ROW(Table_Project[[#This Row],[Project]])-1,Table_Project[Rank],0))</f>
        <v>TU ลำปาง / Type of service Turnkey</v>
      </c>
      <c r="F165">
        <f ca="1">--NOT(ISERROR(Table_Project[[#This Row],[Rearrange]]))</f>
        <v>1</v>
      </c>
    </row>
    <row r="166" spans="1:6" x14ac:dyDescent="0.2">
      <c r="A166" t="s">
        <v>173</v>
      </c>
      <c r="B166" t="b">
        <f ca="1">ISNUMBER(SEARCH(CELL("contents"),Table_Project[Project]))</f>
        <v>1</v>
      </c>
      <c r="C166">
        <f ca="1">IF(Table_Project[IsFound],ROW(Table_Project[[#This Row],[Project]]),"")</f>
        <v>166</v>
      </c>
      <c r="D166">
        <f ca="1">_xlfn.RANK.EQ(Table_Project[[#This Row],[GetRowNum]],Table_Project[GetRowNum],1)</f>
        <v>165</v>
      </c>
      <c r="E166" t="str">
        <f ca="1">INDEX(Table_Project[Project],MATCH(ROW(Table_Project[[#This Row],[Project]])-1,Table_Project[Rank],0))</f>
        <v xml:space="preserve">Win DCS   (Transfer from OTO to OTP)  </v>
      </c>
      <c r="F166">
        <f ca="1">--NOT(ISERROR(Table_Project[[#This Row],[Rearrange]]))</f>
        <v>1</v>
      </c>
    </row>
    <row r="167" spans="1:6" x14ac:dyDescent="0.2">
      <c r="A167" t="s">
        <v>174</v>
      </c>
      <c r="B167" t="b">
        <f ca="1">ISNUMBER(SEARCH(CELL("contents"),Table_Project[Project]))</f>
        <v>1</v>
      </c>
      <c r="C167">
        <f ca="1">IF(Table_Project[IsFound],ROW(Table_Project[[#This Row],[Project]]),"")</f>
        <v>167</v>
      </c>
      <c r="D167">
        <f ca="1">_xlfn.RANK.EQ(Table_Project[[#This Row],[GetRowNum]],Table_Project[GetRowNum],1)</f>
        <v>166</v>
      </c>
      <c r="E167" t="str">
        <f ca="1">INDEX(Table_Project[Project],MATCH(ROW(Table_Project[[#This Row],[Project]])-1,Table_Project[Rank],0))</f>
        <v>Win DCS MA</v>
      </c>
      <c r="F167">
        <f ca="1">--NOT(ISERROR(Table_Project[[#This Row],[Rearrange]]))</f>
        <v>1</v>
      </c>
    </row>
    <row r="168" spans="1:6" x14ac:dyDescent="0.2">
      <c r="A168" t="s">
        <v>175</v>
      </c>
      <c r="B168" t="b">
        <f ca="1">ISNUMBER(SEARCH(CELL("contents"),Table_Project[Project]))</f>
        <v>1</v>
      </c>
      <c r="C168">
        <f ca="1">IF(Table_Project[IsFound],ROW(Table_Project[[#This Row],[Project]]),"")</f>
        <v>168</v>
      </c>
      <c r="D168">
        <f ca="1">_xlfn.RANK.EQ(Table_Project[[#This Row],[GetRowNum]],Table_Project[GetRowNum],1)</f>
        <v>167</v>
      </c>
      <c r="E168" t="str">
        <f ca="1">INDEX(Table_Project[Project],MATCH(ROW(Table_Project[[#This Row],[Project]])-1,Table_Project[Rank],0))</f>
        <v>Win LMS (Presale)</v>
      </c>
      <c r="F168">
        <f ca="1">--NOT(ISERROR(Table_Project[[#This Row],[Rearrange]]))</f>
        <v>1</v>
      </c>
    </row>
    <row r="169" spans="1:6" x14ac:dyDescent="0.2">
      <c r="A169" t="s">
        <v>176</v>
      </c>
      <c r="B169" t="b">
        <f ca="1">ISNUMBER(SEARCH(CELL("contents"),Table_Project[Project]))</f>
        <v>1</v>
      </c>
      <c r="C169">
        <f ca="1">IF(Table_Project[IsFound],ROW(Table_Project[[#This Row],[Project]]),"")</f>
        <v>169</v>
      </c>
      <c r="D169">
        <f ca="1">_xlfn.RANK.EQ(Table_Project[[#This Row],[GetRowNum]],Table_Project[GetRowNum],1)</f>
        <v>168</v>
      </c>
      <c r="E169" t="str">
        <f ca="1">INDEX(Table_Project[Project],MATCH(ROW(Table_Project[[#This Row],[Project]])-1,Table_Project[Rank],0))</f>
        <v>Xspring (Presale)</v>
      </c>
      <c r="F169">
        <f ca="1">--NOT(ISERROR(Table_Project[[#This Row],[Rearrange]]))</f>
        <v>1</v>
      </c>
    </row>
    <row r="170" spans="1:6" x14ac:dyDescent="0.2">
      <c r="A170" t="s">
        <v>177</v>
      </c>
      <c r="B170" t="b">
        <f ca="1">ISNUMBER(SEARCH(CELL("contents"),Table_Project[Project]))</f>
        <v>1</v>
      </c>
      <c r="C170">
        <f ca="1">IF(Table_Project[IsFound],ROW(Table_Project[[#This Row],[Project]]),"")</f>
        <v>170</v>
      </c>
      <c r="D170">
        <f ca="1">_xlfn.RANK.EQ(Table_Project[[#This Row],[GetRowNum]],Table_Project[GetRowNum],1)</f>
        <v>169</v>
      </c>
      <c r="E170" t="str">
        <f ca="1">INDEX(Table_Project[Project],MATCH(ROW(Table_Project[[#This Row],[Project]])-1,Table_Project[Rank],0))</f>
        <v>กยศ Chat bot - MA</v>
      </c>
      <c r="F170">
        <f ca="1">--NOT(ISERROR(Table_Project[[#This Row],[Rearrange]]))</f>
        <v>1</v>
      </c>
    </row>
    <row r="171" spans="1:6" x14ac:dyDescent="0.2">
      <c r="A171" t="s">
        <v>178</v>
      </c>
      <c r="B171" t="b">
        <f ca="1">ISNUMBER(SEARCH(CELL("contents"),Table_Project[Project]))</f>
        <v>1</v>
      </c>
      <c r="C171">
        <f ca="1">IF(Table_Project[IsFound],ROW(Table_Project[[#This Row],[Project]]),"")</f>
        <v>171</v>
      </c>
      <c r="D171">
        <f ca="1">_xlfn.RANK.EQ(Table_Project[[#This Row],[GetRowNum]],Table_Project[GetRowNum],1)</f>
        <v>170</v>
      </c>
      <c r="E171" t="str">
        <f ca="1">INDEX(Table_Project[Project],MATCH(ROW(Table_Project[[#This Row],[Project]])-1,Table_Project[Rank],0))</f>
        <v>กรมขนส่ง  DLT Consult    (Presale)</v>
      </c>
      <c r="F171">
        <f ca="1">--NOT(ISERROR(Table_Project[[#This Row],[Rearrange]]))</f>
        <v>1</v>
      </c>
    </row>
    <row r="172" spans="1:6" x14ac:dyDescent="0.2">
      <c r="A172" t="s">
        <v>179</v>
      </c>
      <c r="B172" t="b">
        <f ca="1">ISNUMBER(SEARCH(CELL("contents"),Table_Project[Project]))</f>
        <v>1</v>
      </c>
      <c r="C172">
        <f ca="1">IF(Table_Project[IsFound],ROW(Table_Project[[#This Row],[Project]]),"")</f>
        <v>172</v>
      </c>
      <c r="D172">
        <f ca="1">_xlfn.RANK.EQ(Table_Project[[#This Row],[GetRowNum]],Table_Project[GetRowNum],1)</f>
        <v>171</v>
      </c>
      <c r="E172" t="str">
        <f ca="1">INDEX(Table_Project[Project],MATCH(ROW(Table_Project[[#This Row],[Project]])-1,Table_Project[Rank],0))</f>
        <v>กรมอนามัย / FullyOS</v>
      </c>
      <c r="F172">
        <f ca="1">--NOT(ISERROR(Table_Project[[#This Row],[Rearrange]]))</f>
        <v>1</v>
      </c>
    </row>
    <row r="173" spans="1:6" x14ac:dyDescent="0.2">
      <c r="A173" t="s">
        <v>180</v>
      </c>
      <c r="B173" t="b">
        <f ca="1">ISNUMBER(SEARCH(CELL("contents"),Table_Project[Project]))</f>
        <v>1</v>
      </c>
      <c r="C173">
        <f ca="1">IF(Table_Project[IsFound],ROW(Table_Project[[#This Row],[Project]]),"")</f>
        <v>173</v>
      </c>
      <c r="D173">
        <f ca="1">_xlfn.RANK.EQ(Table_Project[[#This Row],[GetRowNum]],Table_Project[GetRowNum],1)</f>
        <v>172</v>
      </c>
      <c r="E173" t="str">
        <f ca="1">INDEX(Table_Project[Project],MATCH(ROW(Table_Project[[#This Row],[Project]])-1,Table_Project[Rank],0))</f>
        <v xml:space="preserve">บริษัท สมาร์ทเทค มอเตอร์ จำกัด (Presale) </v>
      </c>
      <c r="F173">
        <f ca="1">--NOT(ISERROR(Table_Project[[#This Row],[Rearrange]]))</f>
        <v>1</v>
      </c>
    </row>
    <row r="174" spans="1:6" x14ac:dyDescent="0.2">
      <c r="A174" t="s">
        <v>181</v>
      </c>
      <c r="B174" t="b">
        <f ca="1">ISNUMBER(SEARCH(CELL("contents"),Table_Project[Project]))</f>
        <v>1</v>
      </c>
      <c r="C174">
        <f ca="1">IF(Table_Project[IsFound],ROW(Table_Project[[#This Row],[Project]]),"")</f>
        <v>174</v>
      </c>
      <c r="D174">
        <f ca="1">_xlfn.RANK.EQ(Table_Project[[#This Row],[GetRowNum]],Table_Project[GetRowNum],1)</f>
        <v>173</v>
      </c>
      <c r="E174" t="str">
        <f ca="1">INDEX(Table_Project[Project],MATCH(ROW(Table_Project[[#This Row],[Project]])-1,Table_Project[Rank],0))</f>
        <v>ปริญญ์รุ้ง  เรสซิเด้นซ์</v>
      </c>
      <c r="F174">
        <f ca="1">--NOT(ISERROR(Table_Project[[#This Row],[Rearrange]]))</f>
        <v>1</v>
      </c>
    </row>
    <row r="175" spans="1:6" x14ac:dyDescent="0.2">
      <c r="A175" t="s">
        <v>182</v>
      </c>
      <c r="B175" t="b">
        <f ca="1">ISNUMBER(SEARCH(CELL("contents"),Table_Project[Project]))</f>
        <v>1</v>
      </c>
      <c r="C175">
        <f ca="1">IF(Table_Project[IsFound],ROW(Table_Project[[#This Row],[Project]]),"")</f>
        <v>175</v>
      </c>
      <c r="D175">
        <f ca="1">_xlfn.RANK.EQ(Table_Project[[#This Row],[GetRowNum]],Table_Project[GetRowNum],1)</f>
        <v>174</v>
      </c>
      <c r="E175" t="str">
        <f ca="1">INDEX(Table_Project[Project],MATCH(ROW(Table_Project[[#This Row],[Project]])-1,Table_Project[Rank],0))</f>
        <v>พอช ลอนดรี้ (Presale)</v>
      </c>
      <c r="F175">
        <f ca="1">--NOT(ISERROR(Table_Project[[#This Row],[Rearrange]]))</f>
        <v>1</v>
      </c>
    </row>
    <row r="176" spans="1:6" x14ac:dyDescent="0.2">
      <c r="A176" t="s">
        <v>183</v>
      </c>
      <c r="B176" t="b">
        <f ca="1">ISNUMBER(SEARCH(CELL("contents"),Table_Project[Project]))</f>
        <v>1</v>
      </c>
      <c r="C176">
        <f ca="1">IF(Table_Project[IsFound],ROW(Table_Project[[#This Row],[Project]]),"")</f>
        <v>176</v>
      </c>
      <c r="D176">
        <f ca="1">_xlfn.RANK.EQ(Table_Project[[#This Row],[GetRowNum]],Table_Project[GetRowNum],1)</f>
        <v>175</v>
      </c>
      <c r="E176" t="str">
        <f ca="1">INDEX(Table_Project[Project],MATCH(ROW(Table_Project[[#This Row],[Project]])-1,Table_Project[Rank],0))</f>
        <v>มหาวิทยาลัยธรรมศาสตร์</v>
      </c>
      <c r="F176">
        <f ca="1">--NOT(ISERROR(Table_Project[[#This Row],[Rearrange]]))</f>
        <v>1</v>
      </c>
    </row>
    <row r="177" spans="1:6" x14ac:dyDescent="0.2">
      <c r="A177" t="s">
        <v>184</v>
      </c>
      <c r="B177" t="b">
        <f ca="1">ISNUMBER(SEARCH(CELL("contents"),Table_Project[Project]))</f>
        <v>1</v>
      </c>
      <c r="C177">
        <f ca="1">IF(Table_Project[IsFound],ROW(Table_Project[[#This Row],[Project]]),"")</f>
        <v>177</v>
      </c>
      <c r="D177">
        <f ca="1">_xlfn.RANK.EQ(Table_Project[[#This Row],[GetRowNum]],Table_Project[GetRowNum],1)</f>
        <v>176</v>
      </c>
      <c r="E177" t="str">
        <f ca="1">INDEX(Table_Project[Project],MATCH(ROW(Table_Project[[#This Row],[Project]])-1,Table_Project[Rank],0))</f>
        <v>มหาวิทยาลัยธรรมศาสตร์ (หุ่นยนต์ M50 1 ตัว)</v>
      </c>
      <c r="F177">
        <f ca="1">--NOT(ISERROR(Table_Project[[#This Row],[Rearrange]]))</f>
        <v>1</v>
      </c>
    </row>
    <row r="178" spans="1:6" x14ac:dyDescent="0.2">
      <c r="A178" t="s">
        <v>185</v>
      </c>
      <c r="B178" t="b">
        <f ca="1">ISNUMBER(SEARCH(CELL("contents"),Table_Project[Project]))</f>
        <v>1</v>
      </c>
      <c r="C178">
        <f ca="1">IF(Table_Project[IsFound],ROW(Table_Project[[#This Row],[Project]]),"")</f>
        <v>178</v>
      </c>
      <c r="D178">
        <f ca="1">_xlfn.RANK.EQ(Table_Project[[#This Row],[GetRowNum]],Table_Project[GetRowNum],1)</f>
        <v>177</v>
      </c>
      <c r="E178" t="str">
        <f ca="1">INDEX(Table_Project[Project],MATCH(ROW(Table_Project[[#This Row],[Project]])-1,Table_Project[Rank],0))</f>
        <v>รพ.บีเอ็นเอช (BNH)</v>
      </c>
      <c r="F178">
        <f ca="1">--NOT(ISERROR(Table_Project[[#This Row],[Rearrange]]))</f>
        <v>1</v>
      </c>
    </row>
    <row r="179" spans="1:6" x14ac:dyDescent="0.2">
      <c r="A179" t="s">
        <v>186</v>
      </c>
      <c r="B179" t="b">
        <f ca="1">ISNUMBER(SEARCH(CELL("contents"),Table_Project[Project]))</f>
        <v>1</v>
      </c>
      <c r="C179">
        <f ca="1">IF(Table_Project[IsFound],ROW(Table_Project[[#This Row],[Project]]),"")</f>
        <v>179</v>
      </c>
      <c r="D179">
        <f ca="1">_xlfn.RANK.EQ(Table_Project[[#This Row],[GetRowNum]],Table_Project[GetRowNum],1)</f>
        <v>178</v>
      </c>
      <c r="E179" t="str">
        <f ca="1">INDEX(Table_Project[Project],MATCH(ROW(Table_Project[[#This Row],[Project]])-1,Table_Project[Rank],0))</f>
        <v>สถาบันการแพทย์จักรีนฤบดินทร์ (CNMI)</v>
      </c>
      <c r="F179">
        <f ca="1">--NOT(ISERROR(Table_Project[[#This Row],[Rearrange]]))</f>
        <v>1</v>
      </c>
    </row>
    <row r="180" spans="1:6" x14ac:dyDescent="0.2">
      <c r="A180" t="s">
        <v>187</v>
      </c>
      <c r="B180" t="b">
        <f ca="1">ISNUMBER(SEARCH(CELL("contents"),Table_Project[Project]))</f>
        <v>1</v>
      </c>
      <c r="C180">
        <f ca="1">IF(Table_Project[IsFound],ROW(Table_Project[[#This Row],[Project]]),"")</f>
        <v>180</v>
      </c>
      <c r="D180">
        <f ca="1">_xlfn.RANK.EQ(Table_Project[[#This Row],[GetRowNum]],Table_Project[GetRowNum],1)</f>
        <v>179</v>
      </c>
      <c r="E180" t="str">
        <f ca="1">INDEX(Table_Project[Project],MATCH(ROW(Table_Project[[#This Row],[Project]])-1,Table_Project[Rank],0))</f>
        <v>สรพ OTP</v>
      </c>
      <c r="F180">
        <f ca="1">--NOT(ISERROR(Table_Project[[#This Row],[Rearrange]]))</f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3"/>
  <sheetViews>
    <sheetView workbookViewId="0">
      <selection activeCell="E6" sqref="E6:E16"/>
    </sheetView>
  </sheetViews>
  <sheetFormatPr defaultRowHeight="14.25" x14ac:dyDescent="0.2"/>
  <cols>
    <col min="3" max="3" width="47.25" customWidth="1"/>
    <col min="4" max="4" width="34.625" customWidth="1"/>
    <col min="8" max="8" width="10.375" customWidth="1"/>
  </cols>
  <sheetData>
    <row r="2" spans="2:5" x14ac:dyDescent="0.2">
      <c r="B2" s="1" t="s">
        <v>2</v>
      </c>
      <c r="C2" s="1" t="s">
        <v>3</v>
      </c>
      <c r="D2" s="1" t="s">
        <v>4</v>
      </c>
    </row>
    <row r="3" spans="2:5" x14ac:dyDescent="0.2">
      <c r="B3" t="s">
        <v>188</v>
      </c>
      <c r="C3" t="s">
        <v>239</v>
      </c>
      <c r="D3" t="s">
        <v>188</v>
      </c>
    </row>
    <row r="4" spans="2:5" x14ac:dyDescent="0.2">
      <c r="B4" t="s">
        <v>189</v>
      </c>
      <c r="C4" t="s">
        <v>240</v>
      </c>
      <c r="D4" t="s">
        <v>250</v>
      </c>
      <c r="E4" t="s">
        <v>238</v>
      </c>
    </row>
    <row r="5" spans="2:5" x14ac:dyDescent="0.2">
      <c r="B5" t="s">
        <v>190</v>
      </c>
      <c r="C5" t="s">
        <v>8</v>
      </c>
      <c r="D5" t="s">
        <v>251</v>
      </c>
    </row>
    <row r="6" spans="2:5" x14ac:dyDescent="0.2">
      <c r="B6" t="s">
        <v>191</v>
      </c>
      <c r="C6" t="s">
        <v>241</v>
      </c>
      <c r="D6" t="s">
        <v>252</v>
      </c>
    </row>
    <row r="7" spans="2:5" x14ac:dyDescent="0.2">
      <c r="B7" t="s">
        <v>234</v>
      </c>
      <c r="C7" t="s">
        <v>242</v>
      </c>
      <c r="D7" t="s">
        <v>253</v>
      </c>
    </row>
    <row r="8" spans="2:5" x14ac:dyDescent="0.2">
      <c r="B8" t="s">
        <v>192</v>
      </c>
      <c r="C8" t="s">
        <v>243</v>
      </c>
      <c r="D8" t="s">
        <v>254</v>
      </c>
    </row>
    <row r="9" spans="2:5" x14ac:dyDescent="0.2">
      <c r="B9" t="s">
        <v>193</v>
      </c>
      <c r="C9" t="s">
        <v>244</v>
      </c>
      <c r="D9" t="s">
        <v>255</v>
      </c>
    </row>
    <row r="10" spans="2:5" x14ac:dyDescent="0.2">
      <c r="B10" t="s">
        <v>194</v>
      </c>
      <c r="C10" t="s">
        <v>245</v>
      </c>
      <c r="D10" t="s">
        <v>256</v>
      </c>
    </row>
    <row r="11" spans="2:5" x14ac:dyDescent="0.2">
      <c r="B11" t="s">
        <v>195</v>
      </c>
      <c r="C11" t="s">
        <v>246</v>
      </c>
      <c r="D11" t="s">
        <v>257</v>
      </c>
    </row>
    <row r="12" spans="2:5" x14ac:dyDescent="0.2">
      <c r="B12" t="s">
        <v>196</v>
      </c>
      <c r="C12" t="s">
        <v>247</v>
      </c>
      <c r="D12" t="s">
        <v>258</v>
      </c>
    </row>
    <row r="13" spans="2:5" x14ac:dyDescent="0.2">
      <c r="B13" t="s">
        <v>197</v>
      </c>
      <c r="C13" t="s">
        <v>248</v>
      </c>
      <c r="D13" t="s">
        <v>259</v>
      </c>
    </row>
    <row r="14" spans="2:5" x14ac:dyDescent="0.2">
      <c r="B14" t="s">
        <v>198</v>
      </c>
      <c r="C14" t="s">
        <v>249</v>
      </c>
    </row>
    <row r="15" spans="2:5" x14ac:dyDescent="0.2">
      <c r="B15" t="s">
        <v>235</v>
      </c>
    </row>
    <row r="16" spans="2:5" x14ac:dyDescent="0.2">
      <c r="B16" t="s">
        <v>199</v>
      </c>
    </row>
    <row r="17" spans="2:2" x14ac:dyDescent="0.2">
      <c r="B17" t="s">
        <v>200</v>
      </c>
    </row>
    <row r="18" spans="2:2" x14ac:dyDescent="0.2">
      <c r="B18" t="s">
        <v>201</v>
      </c>
    </row>
    <row r="19" spans="2:2" x14ac:dyDescent="0.2">
      <c r="B19" t="s">
        <v>202</v>
      </c>
    </row>
    <row r="20" spans="2:2" x14ac:dyDescent="0.2">
      <c r="B20" t="s">
        <v>203</v>
      </c>
    </row>
    <row r="21" spans="2:2" x14ac:dyDescent="0.2">
      <c r="B21" t="s">
        <v>236</v>
      </c>
    </row>
    <row r="22" spans="2:2" x14ac:dyDescent="0.2">
      <c r="B22" t="s">
        <v>204</v>
      </c>
    </row>
    <row r="23" spans="2:2" x14ac:dyDescent="0.2">
      <c r="B23" t="s">
        <v>205</v>
      </c>
    </row>
    <row r="24" spans="2:2" x14ac:dyDescent="0.2">
      <c r="B24" t="s">
        <v>206</v>
      </c>
    </row>
    <row r="25" spans="2:2" x14ac:dyDescent="0.2">
      <c r="B25" t="s">
        <v>207</v>
      </c>
    </row>
    <row r="26" spans="2:2" x14ac:dyDescent="0.2">
      <c r="B26" t="s">
        <v>208</v>
      </c>
    </row>
    <row r="27" spans="2:2" x14ac:dyDescent="0.2">
      <c r="B27" t="s">
        <v>209</v>
      </c>
    </row>
    <row r="28" spans="2:2" x14ac:dyDescent="0.2">
      <c r="B28" t="s">
        <v>210</v>
      </c>
    </row>
    <row r="29" spans="2:2" x14ac:dyDescent="0.2">
      <c r="B29" t="s">
        <v>211</v>
      </c>
    </row>
    <row r="30" spans="2:2" x14ac:dyDescent="0.2">
      <c r="B30" t="s">
        <v>212</v>
      </c>
    </row>
    <row r="31" spans="2:2" x14ac:dyDescent="0.2">
      <c r="B31" t="s">
        <v>213</v>
      </c>
    </row>
    <row r="32" spans="2:2" x14ac:dyDescent="0.2">
      <c r="B32" t="s">
        <v>214</v>
      </c>
    </row>
    <row r="33" spans="2:2" x14ac:dyDescent="0.2">
      <c r="B33" t="s">
        <v>237</v>
      </c>
    </row>
    <row r="34" spans="2:2" x14ac:dyDescent="0.2">
      <c r="B34" t="s">
        <v>215</v>
      </c>
    </row>
    <row r="35" spans="2:2" x14ac:dyDescent="0.2">
      <c r="B35" t="s">
        <v>9</v>
      </c>
    </row>
    <row r="36" spans="2:2" x14ac:dyDescent="0.2">
      <c r="B36" t="s">
        <v>216</v>
      </c>
    </row>
    <row r="37" spans="2:2" x14ac:dyDescent="0.2">
      <c r="B37" t="s">
        <v>217</v>
      </c>
    </row>
    <row r="38" spans="2:2" x14ac:dyDescent="0.2">
      <c r="B38" t="s">
        <v>218</v>
      </c>
    </row>
    <row r="39" spans="2:2" x14ac:dyDescent="0.2">
      <c r="B39" t="s">
        <v>219</v>
      </c>
    </row>
    <row r="40" spans="2:2" x14ac:dyDescent="0.2">
      <c r="B40" t="s">
        <v>220</v>
      </c>
    </row>
    <row r="41" spans="2:2" x14ac:dyDescent="0.2">
      <c r="B41" t="s">
        <v>221</v>
      </c>
    </row>
    <row r="42" spans="2:2" x14ac:dyDescent="0.2">
      <c r="B42" t="s">
        <v>222</v>
      </c>
    </row>
    <row r="43" spans="2:2" x14ac:dyDescent="0.2">
      <c r="B43" t="s">
        <v>223</v>
      </c>
    </row>
    <row r="44" spans="2:2" x14ac:dyDescent="0.2">
      <c r="B44" t="s">
        <v>224</v>
      </c>
    </row>
    <row r="45" spans="2:2" x14ac:dyDescent="0.2">
      <c r="B45" t="s">
        <v>225</v>
      </c>
    </row>
    <row r="46" spans="2:2" x14ac:dyDescent="0.2">
      <c r="B46" t="s">
        <v>226</v>
      </c>
    </row>
    <row r="47" spans="2:2" x14ac:dyDescent="0.2">
      <c r="B47" t="s">
        <v>227</v>
      </c>
    </row>
    <row r="48" spans="2:2" x14ac:dyDescent="0.2">
      <c r="B48" t="s">
        <v>228</v>
      </c>
    </row>
    <row r="49" spans="2:2" x14ac:dyDescent="0.2">
      <c r="B49" t="s">
        <v>229</v>
      </c>
    </row>
    <row r="50" spans="2:2" x14ac:dyDescent="0.2">
      <c r="B50" t="s">
        <v>230</v>
      </c>
    </row>
    <row r="51" spans="2:2" x14ac:dyDescent="0.2">
      <c r="B51" t="s">
        <v>231</v>
      </c>
    </row>
    <row r="52" spans="2:2" x14ac:dyDescent="0.2">
      <c r="B52" t="s">
        <v>232</v>
      </c>
    </row>
    <row r="53" spans="2:2" x14ac:dyDescent="0.2">
      <c r="B5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Project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Yungyuen Klaymala</dc:creator>
  <cp:lastModifiedBy>Yungyuen Klaymala</cp:lastModifiedBy>
  <dcterms:created xsi:type="dcterms:W3CDTF">2024-10-22T10:33:29Z</dcterms:created>
  <dcterms:modified xsi:type="dcterms:W3CDTF">2024-10-24T10:54:17Z</dcterms:modified>
</cp:coreProperties>
</file>