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750" windowWidth="20730" windowHeight="8865" tabRatio="839" activeTab="2"/>
  </bookViews>
  <sheets>
    <sheet name=" 61-9345 กท." sheetId="9" r:id="rId1"/>
    <sheet name="61-9346 กท." sheetId="21" r:id="rId2"/>
    <sheet name=" 61-9747 กท." sheetId="12" r:id="rId3"/>
    <sheet name=" 62-6747 กท." sheetId="17" r:id="rId4"/>
    <sheet name=" 62-6748 กท." sheetId="18" r:id="rId5"/>
    <sheet name=" 61-9347 กท." sheetId="13" r:id="rId6"/>
    <sheet name=" 61-9348 กท." sheetId="10" r:id="rId7"/>
    <sheet name=" 61-9349 กท." sheetId="23" r:id="rId8"/>
    <sheet name=" 62-6416 กท. " sheetId="19" r:id="rId9"/>
    <sheet name=" 62-6417 กท." sheetId="22" r:id="rId10"/>
  </sheets>
  <calcPr calcId="144525"/>
</workbook>
</file>

<file path=xl/calcChain.xml><?xml version="1.0" encoding="utf-8"?>
<calcChain xmlns="http://schemas.openxmlformats.org/spreadsheetml/2006/main">
  <c r="G6" i="21" l="1"/>
  <c r="G9" i="13" l="1"/>
  <c r="G21" i="17" l="1"/>
  <c r="G22" i="9"/>
  <c r="I19" i="17" l="1"/>
  <c r="G19" i="17"/>
  <c r="G20" i="17"/>
  <c r="H19" i="17"/>
  <c r="I21" i="18"/>
  <c r="H21" i="18"/>
  <c r="G21" i="18"/>
  <c r="G22" i="18"/>
  <c r="G16" i="22"/>
  <c r="I15" i="22"/>
  <c r="H15" i="22"/>
  <c r="G15" i="22"/>
  <c r="I20" i="9"/>
  <c r="H20" i="9"/>
  <c r="G20" i="9"/>
  <c r="G21" i="9"/>
  <c r="I18" i="12" l="1"/>
  <c r="H18" i="12"/>
  <c r="G18" i="12"/>
  <c r="I14" i="12"/>
  <c r="H14" i="12"/>
  <c r="G14" i="12"/>
  <c r="G19" i="12"/>
  <c r="I13" i="19" l="1"/>
  <c r="H13" i="19"/>
  <c r="G13" i="19"/>
  <c r="G14" i="19"/>
  <c r="G14" i="22" l="1"/>
  <c r="G12" i="19"/>
  <c r="G19" i="9"/>
  <c r="G17" i="12"/>
  <c r="G17" i="17"/>
  <c r="G18" i="17"/>
  <c r="G20" i="18"/>
  <c r="G8" i="13" l="1"/>
  <c r="H8" i="13"/>
  <c r="I8" i="13"/>
  <c r="G6" i="13"/>
  <c r="G7" i="13"/>
  <c r="G5" i="13"/>
  <c r="G11" i="19" l="1"/>
  <c r="G19" i="18" l="1"/>
  <c r="G16" i="12" l="1"/>
  <c r="G10" i="19" l="1"/>
  <c r="G16" i="17" l="1"/>
  <c r="G18" i="18" l="1"/>
  <c r="G18" i="9" l="1"/>
  <c r="G15" i="17"/>
  <c r="G15" i="12" l="1"/>
  <c r="G17" i="18" l="1"/>
  <c r="I16" i="18"/>
  <c r="H16" i="18"/>
  <c r="G13" i="22" l="1"/>
  <c r="I11" i="22" l="1"/>
  <c r="H11" i="22"/>
  <c r="H7" i="22"/>
  <c r="G12" i="22"/>
  <c r="G9" i="19" l="1"/>
  <c r="G6" i="12" l="1"/>
  <c r="I6" i="23" l="1"/>
  <c r="H6" i="23"/>
  <c r="G6" i="23"/>
  <c r="G5" i="23"/>
  <c r="G4" i="23"/>
  <c r="I14" i="18" l="1"/>
  <c r="H14" i="18"/>
  <c r="G15" i="18"/>
  <c r="G16" i="18" s="1"/>
  <c r="G14" i="17"/>
  <c r="I13" i="17"/>
  <c r="H13" i="17"/>
  <c r="G17" i="9"/>
  <c r="I16" i="9"/>
  <c r="H16" i="9"/>
  <c r="G13" i="18"/>
  <c r="G12" i="18"/>
  <c r="G11" i="18"/>
  <c r="G10" i="18"/>
  <c r="G9" i="18"/>
  <c r="I8" i="18"/>
  <c r="H8" i="18"/>
  <c r="G7" i="18"/>
  <c r="G6" i="18"/>
  <c r="G8" i="18" s="1"/>
  <c r="G13" i="12"/>
  <c r="G15" i="9"/>
  <c r="G12" i="17"/>
  <c r="G14" i="9"/>
  <c r="G12" i="12"/>
  <c r="G10" i="22"/>
  <c r="G11" i="12"/>
  <c r="G13" i="9"/>
  <c r="G14" i="18" l="1"/>
  <c r="G6" i="19"/>
  <c r="I8" i="19"/>
  <c r="H8" i="19"/>
  <c r="G7" i="19"/>
  <c r="G5" i="19"/>
  <c r="G11" i="17"/>
  <c r="G10" i="17"/>
  <c r="G4" i="19"/>
  <c r="G7" i="9"/>
  <c r="I7" i="22"/>
  <c r="G6" i="22"/>
  <c r="G5" i="22"/>
  <c r="G4" i="22"/>
  <c r="G9" i="22"/>
  <c r="G8" i="9"/>
  <c r="H8" i="12"/>
  <c r="I8" i="12"/>
  <c r="G7" i="12"/>
  <c r="G10" i="12"/>
  <c r="G12" i="9"/>
  <c r="G8" i="22"/>
  <c r="G9" i="17"/>
  <c r="G9" i="12"/>
  <c r="G11" i="9"/>
  <c r="G16" i="9" s="1"/>
  <c r="I10" i="9"/>
  <c r="H10" i="9"/>
  <c r="G9" i="9"/>
  <c r="I8" i="17"/>
  <c r="H8" i="17"/>
  <c r="G7" i="17"/>
  <c r="G6" i="9"/>
  <c r="G6" i="17"/>
  <c r="G5" i="17"/>
  <c r="G5" i="12"/>
  <c r="G5" i="9"/>
  <c r="I6" i="10"/>
  <c r="H6" i="10"/>
  <c r="G5" i="10"/>
  <c r="G6" i="10" s="1"/>
  <c r="G4" i="10"/>
  <c r="G4" i="17"/>
  <c r="G4" i="9"/>
  <c r="G7" i="22" l="1"/>
  <c r="G11" i="22"/>
  <c r="G13" i="17"/>
  <c r="G8" i="19"/>
  <c r="G10" i="9"/>
  <c r="G8" i="17"/>
  <c r="I5" i="21"/>
  <c r="H5" i="21"/>
  <c r="G4" i="12"/>
  <c r="G8" i="12" s="1"/>
  <c r="G4" i="21" l="1"/>
  <c r="G5" i="21" s="1"/>
  <c r="G4" i="13"/>
</calcChain>
</file>

<file path=xl/sharedStrings.xml><?xml version="1.0" encoding="utf-8"?>
<sst xmlns="http://schemas.openxmlformats.org/spreadsheetml/2006/main" count="448" uniqueCount="93">
  <si>
    <t>รายการวิ่ง</t>
  </si>
  <si>
    <t>จำนวนเงินเติม</t>
  </si>
  <si>
    <t>รวมกิโลที่วิ่ง</t>
  </si>
  <si>
    <t>จำนวนลิตร</t>
  </si>
  <si>
    <t>หมายเหตุ</t>
  </si>
  <si>
    <t>ลำดับ</t>
  </si>
  <si>
    <t>เที่ยวที่</t>
  </si>
  <si>
    <t>ทะเบียน</t>
  </si>
  <si>
    <t>เลขไมล์เริ่ม</t>
  </si>
  <si>
    <t>เลขไมล์จบ</t>
  </si>
  <si>
    <t>โชคชัย</t>
  </si>
  <si>
    <t>61-9747 กท.</t>
  </si>
  <si>
    <t>สมนึก</t>
  </si>
  <si>
    <t>61-9345 กท.</t>
  </si>
  <si>
    <t>ท่าเรือแหลมฉบัง - ลาน CJ - บริษัทซัมซุง</t>
  </si>
  <si>
    <t>30-6/12/2014</t>
  </si>
  <si>
    <t>61-9348 กท.</t>
  </si>
  <si>
    <t>เฉลิม 23 เที่ยววิ่ง</t>
  </si>
  <si>
    <t>รวม</t>
  </si>
  <si>
    <t>เงินเติม</t>
  </si>
  <si>
    <t>ลิตร</t>
  </si>
  <si>
    <t>รวมกิโลวิ่ง</t>
  </si>
  <si>
    <t>เฉลิม</t>
  </si>
  <si>
    <t>61-9347 กท.</t>
  </si>
  <si>
    <t>62-6747 กท.</t>
  </si>
  <si>
    <t>62-6748 กท.</t>
  </si>
  <si>
    <t>62-6417 กท.</t>
  </si>
  <si>
    <t>61-9346 กท.</t>
  </si>
  <si>
    <t>ลานTCDกม.19-บ่อเตน-บ.แพรกซ์แอร์บางพลี-ลานTCDกม.19</t>
  </si>
  <si>
    <t>รายงานการใช้น้ำมันเชี้อเพลิง 61-9345/2016</t>
  </si>
  <si>
    <t>4-8/01/2016</t>
  </si>
  <si>
    <t>รายงานการใช้น้ำมันเชี้อเพลิง 61-9346/2016</t>
  </si>
  <si>
    <t>รายงานการใช้น้ำมันเชี้อเพลิง 61-9747/2016</t>
  </si>
  <si>
    <t>รายงานการใช้น้ำมันเชี้อเพลิง 62-6747/2016</t>
  </si>
  <si>
    <t>รายงานการใช้น้ำมันเชี้อเพลิง 62-6748/2016</t>
  </si>
  <si>
    <t>รายงานการใช้น้ำมันเชี้อเพลิง 61-9347/2016</t>
  </si>
  <si>
    <t>รายงานการใช้น้ำมันเชี้อเพลิง 61-9348/2016</t>
  </si>
  <si>
    <t>รายงานการใช้น้ำมันเชี้อเพลิง 62-6417/2016</t>
  </si>
  <si>
    <t>11-15/01/2016</t>
  </si>
  <si>
    <t>สวัสดิ์</t>
  </si>
  <si>
    <t>18-22/01/2016</t>
  </si>
  <si>
    <t>วิ่งงานตู้เปล่าCK LINE TCD-LCH</t>
  </si>
  <si>
    <t>วิ่งงานCK LINE TCD-PAT</t>
  </si>
  <si>
    <t>วิ่งงานCK LINE TCD-LCH</t>
  </si>
  <si>
    <t>สมชาย(รวมทอยTCD)</t>
  </si>
  <si>
    <t>25-29/01/2016</t>
  </si>
  <si>
    <t>สมชาย</t>
  </si>
  <si>
    <t>1-5/02/2016</t>
  </si>
  <si>
    <t xml:space="preserve">ปัญญา </t>
  </si>
  <si>
    <t>9-13/02/2016</t>
  </si>
  <si>
    <t>วิ่งงานตู้CK LINE(แหลมฯ-BCSC)</t>
  </si>
  <si>
    <t>วิ่งงานตู้เปล่าCK LINE (CY2-BKK)</t>
  </si>
  <si>
    <t>วิ่งงานย้ายตู้ภายในลานTCD (ปิดน้ำมันก่อนวิ่งงานบ่อเตน)</t>
  </si>
  <si>
    <t>รายงานการใช้น้ำมันเชี้อเพลิง 62-6416/2016</t>
  </si>
  <si>
    <t>62-6416 กท.</t>
  </si>
  <si>
    <t>ชัยญา</t>
  </si>
  <si>
    <t>15-19/02/2016</t>
  </si>
  <si>
    <t>ลากแทงค์เข้าโหลดแทนฮีโน่,ทอยในลาน TCD</t>
  </si>
  <si>
    <t>ปัญญา</t>
  </si>
  <si>
    <t>14-18/02/2016</t>
  </si>
  <si>
    <t>ทอยในลาน TCD,นำรถเข้าซ่อมที่อู่พรชัย</t>
  </si>
  <si>
    <t>วิ่งงานCK LINEวิ่งงานCK LINE TCD-PAT, ปิดน้ำมันก่อนวิ่งบ่อเตน</t>
  </si>
  <si>
    <t>22-26/02/2016</t>
  </si>
  <si>
    <t>29-4/03/2016</t>
  </si>
  <si>
    <t>วิ่งงานตู้เปล่าCK LINE   TCD-LCH</t>
  </si>
  <si>
    <t>วิ่งงานCK LINE TCD-UNITHAI</t>
  </si>
  <si>
    <t>วสุกัญจน์</t>
  </si>
  <si>
    <t>ส่งACวันที่ 11/03/16</t>
  </si>
  <si>
    <t>วิ่งงานCK LINE  SMART - HAST</t>
  </si>
  <si>
    <t>ลานTCDกม.19-PAT-LCH A3-บ.แพรกซ์แอร์บางพลี-ลานTCDกม.19</t>
  </si>
  <si>
    <t>สมชาย แพรกซ์แอร์ 11/03/16</t>
  </si>
  <si>
    <t>8-11/03/2016</t>
  </si>
  <si>
    <t>7-11/03/16</t>
  </si>
  <si>
    <t>7-11/03/2016</t>
  </si>
  <si>
    <t>07-11/03/2016</t>
  </si>
  <si>
    <t xml:space="preserve">วิ่งงานตู้CK LINE TCD-LKB (gate5) </t>
  </si>
  <si>
    <t>นำรถไปซ่อมที่อู่ชัยยุทธ ลำลุกกา</t>
  </si>
  <si>
    <t>สมหัวง</t>
  </si>
  <si>
    <t>เฉลิม , ชัยญา</t>
  </si>
  <si>
    <t>วิ่งงานCK LINE TCD-HAST-LCH(C1C2)-A ONE</t>
  </si>
  <si>
    <t>14-18/03/2016</t>
  </si>
  <si>
    <t>สมชายทำการ์ดหายเติมเอง5000</t>
  </si>
  <si>
    <t>วิ่งงานCK LINE LCH AO-TCD</t>
  </si>
  <si>
    <t>วิ่งงานตู้CK LINE LCH AO - TCD</t>
  </si>
  <si>
    <t>วรรณเฉลิม</t>
  </si>
  <si>
    <t>21-25/03/2016</t>
  </si>
  <si>
    <t>21-25/03/16</t>
  </si>
  <si>
    <t>28-01/04/16</t>
  </si>
  <si>
    <t>วรรณเฉลิม,คมสันต์</t>
  </si>
  <si>
    <t>28-01/04/2016</t>
  </si>
  <si>
    <t>วิ่งงานตู้เปล่าCK LINE TCD-PAT</t>
  </si>
  <si>
    <t>วิ่งงานตู้PDZ TEK KM.18 - TEK LCH</t>
  </si>
  <si>
    <t>นพพร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</si>
</sst>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dd/mm/yy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4"/>
      <color theme="1"/>
      <name val="Angsana New"/>
      <family val="1"/>
    </font>
    <font>
      <b/>
      <sz val="14"/>
      <color theme="3" tint="0.39997558519241921"/>
      <name val="Angsana New"/>
      <family val="1"/>
    </font>
    <font>
      <sz val="13"/>
      <color theme="8" tint="-0.249977111117893"/>
      <name val="Angsana New"/>
      <family val="1"/>
    </font>
    <font>
      <sz val="13"/>
      <color theme="1"/>
      <name val="Angsana New"/>
      <family val="1"/>
    </font>
    <font>
      <b/>
      <sz val="13"/>
      <color theme="3" tint="0.39997558519241921"/>
      <name val="Angsana New"/>
      <family val="1"/>
    </font>
    <font>
      <sz val="13"/>
      <color rgb="FFFF0000"/>
      <name val="Angsana New"/>
      <family val="1"/>
    </font>
    <font>
      <b/>
      <sz val="13"/>
      <color theme="8" tint="-0.249977111117893"/>
      <name val="Angsana New"/>
      <family val="1"/>
    </font>
    <font>
      <b/>
      <sz val="13"/>
      <color theme="1"/>
      <name val="Angsana New"/>
      <family val="1"/>
    </font>
    <font>
      <sz val="11"/>
      <color theme="1"/>
      <name val="Angsana New"/>
      <family val="1"/>
    </font>
    <font>
      <b/>
      <sz val="11"/>
      <color theme="3" tint="0.39997558519241921"/>
      <name val="Angsana New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 applyFont="0" applyFill="0" applyBorder="0" applyAlignment="0" applyProtection="0"/>
  </cellStyleXfs>
  <cellXfs count="111">
    <xf numFmtId="0" fontId="0" fillId="0" borderId="0" xfId="0"/>
    <xf numFmtId="0" fontId="0" fillId="0" borderId="1" xfId="0" applyBorder="1" applyAlignment="1">
      <alignment horizontal="center"/>
    </xf>
    <xf numFmtId="43" fontId="0" fillId="0" borderId="1" xfId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43" fontId="4" fillId="2" borderId="3" xfId="1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43" fontId="4" fillId="0" borderId="1" xfId="1" applyFont="1" applyFill="1" applyBorder="1" applyAlignment="1">
      <alignment horizontal="center"/>
    </xf>
    <xf numFmtId="43" fontId="4" fillId="0" borderId="2" xfId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0" fontId="0" fillId="0" borderId="0" xfId="0" applyFill="1"/>
    <xf numFmtId="0" fontId="5" fillId="0" borderId="0" xfId="0" applyFont="1"/>
    <xf numFmtId="0" fontId="0" fillId="0" borderId="1" xfId="0" applyFill="1" applyBorder="1"/>
    <xf numFmtId="0" fontId="6" fillId="0" borderId="0" xfId="0" applyFont="1"/>
    <xf numFmtId="0" fontId="7" fillId="0" borderId="0" xfId="0" applyFont="1" applyAlignment="1">
      <alignment vertical="center"/>
    </xf>
    <xf numFmtId="0" fontId="6" fillId="0" borderId="0" xfId="0" applyFont="1" applyAlignment="1">
      <alignment vertical="top"/>
    </xf>
    <xf numFmtId="0" fontId="9" fillId="0" borderId="0" xfId="0" applyFont="1" applyAlignment="1">
      <alignment vertical="center"/>
    </xf>
    <xf numFmtId="0" fontId="6" fillId="0" borderId="1" xfId="0" applyFont="1" applyFill="1" applyBorder="1" applyAlignment="1">
      <alignment horizontal="center" vertical="top"/>
    </xf>
    <xf numFmtId="0" fontId="6" fillId="0" borderId="2" xfId="0" applyFont="1" applyFill="1" applyBorder="1" applyAlignment="1">
      <alignment horizontal="center" vertical="top"/>
    </xf>
    <xf numFmtId="43" fontId="6" fillId="0" borderId="1" xfId="1" applyFont="1" applyFill="1" applyBorder="1" applyAlignment="1">
      <alignment horizontal="center" vertical="top"/>
    </xf>
    <xf numFmtId="0" fontId="6" fillId="0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top"/>
    </xf>
    <xf numFmtId="0" fontId="9" fillId="0" borderId="0" xfId="0" applyFont="1"/>
    <xf numFmtId="0" fontId="10" fillId="0" borderId="0" xfId="0" applyFont="1"/>
    <xf numFmtId="0" fontId="8" fillId="0" borderId="1" xfId="0" applyFont="1" applyFill="1" applyBorder="1" applyAlignment="1">
      <alignment horizontal="center"/>
    </xf>
    <xf numFmtId="0" fontId="9" fillId="0" borderId="2" xfId="0" applyFont="1" applyFill="1" applyBorder="1" applyAlignment="1">
      <alignment horizontal="center"/>
    </xf>
    <xf numFmtId="14" fontId="9" fillId="0" borderId="2" xfId="0" applyNumberFormat="1" applyFont="1" applyFill="1" applyBorder="1" applyAlignment="1">
      <alignment horizontal="center"/>
    </xf>
    <xf numFmtId="43" fontId="9" fillId="0" borderId="1" xfId="1" applyFont="1" applyFill="1" applyBorder="1" applyAlignment="1">
      <alignment horizontal="center"/>
    </xf>
    <xf numFmtId="43" fontId="9" fillId="0" borderId="2" xfId="1" applyFont="1" applyFill="1" applyBorder="1" applyAlignment="1">
      <alignment horizontal="center"/>
    </xf>
    <xf numFmtId="0" fontId="9" fillId="0" borderId="0" xfId="0" applyFont="1" applyFill="1"/>
    <xf numFmtId="0" fontId="9" fillId="2" borderId="4" xfId="0" applyFont="1" applyFill="1" applyBorder="1" applyAlignment="1">
      <alignment horizontal="center"/>
    </xf>
    <xf numFmtId="43" fontId="9" fillId="2" borderId="4" xfId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14" fontId="9" fillId="0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43" fontId="9" fillId="3" borderId="1" xfId="1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vertical="center"/>
    </xf>
    <xf numFmtId="43" fontId="9" fillId="2" borderId="3" xfId="1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11" fillId="0" borderId="0" xfId="0" applyFont="1" applyFill="1"/>
    <xf numFmtId="0" fontId="6" fillId="0" borderId="0" xfId="0" applyFont="1" applyFill="1" applyAlignment="1">
      <alignment vertical="center"/>
    </xf>
    <xf numFmtId="0" fontId="6" fillId="0" borderId="1" xfId="0" applyFont="1" applyFill="1" applyBorder="1" applyAlignment="1">
      <alignment horizontal="center" vertical="center"/>
    </xf>
    <xf numFmtId="14" fontId="6" fillId="0" borderId="1" xfId="0" applyNumberFormat="1" applyFont="1" applyFill="1" applyBorder="1" applyAlignment="1">
      <alignment horizontal="center" vertical="center"/>
    </xf>
    <xf numFmtId="43" fontId="6" fillId="0" borderId="1" xfId="1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43" fontId="4" fillId="3" borderId="1" xfId="1" applyFont="1" applyFill="1" applyBorder="1" applyAlignment="1">
      <alignment horizontal="center" vertical="center"/>
    </xf>
    <xf numFmtId="0" fontId="9" fillId="0" borderId="0" xfId="0" applyFont="1" applyFill="1" applyAlignment="1">
      <alignment vertical="center"/>
    </xf>
    <xf numFmtId="0" fontId="12" fillId="0" borderId="1" xfId="0" applyFont="1" applyFill="1" applyBorder="1" applyAlignment="1">
      <alignment horizontal="center"/>
    </xf>
    <xf numFmtId="0" fontId="13" fillId="0" borderId="0" xfId="0" applyFont="1"/>
    <xf numFmtId="43" fontId="9" fillId="3" borderId="1" xfId="1" applyFont="1" applyFill="1" applyBorder="1" applyAlignment="1">
      <alignment horizontal="center" vertical="center"/>
    </xf>
    <xf numFmtId="0" fontId="0" fillId="0" borderId="0" xfId="0" applyAlignment="1">
      <alignment vertical="top"/>
    </xf>
    <xf numFmtId="43" fontId="4" fillId="0" borderId="1" xfId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4" fontId="9" fillId="0" borderId="2" xfId="0" applyNumberFormat="1" applyFont="1" applyFill="1" applyBorder="1" applyAlignment="1">
      <alignment horizontal="center" vertical="center"/>
    </xf>
    <xf numFmtId="43" fontId="9" fillId="0" borderId="2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0" borderId="1" xfId="0" applyNumberFormat="1" applyFont="1" applyFill="1" applyBorder="1" applyAlignment="1">
      <alignment horizontal="center" vertical="center"/>
    </xf>
    <xf numFmtId="43" fontId="9" fillId="0" borderId="1" xfId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43" fontId="9" fillId="4" borderId="1" xfId="1" applyFont="1" applyFill="1" applyBorder="1" applyAlignment="1">
      <alignment horizontal="center" vertical="center"/>
    </xf>
    <xf numFmtId="43" fontId="9" fillId="4" borderId="2" xfId="1" applyFont="1" applyFill="1" applyBorder="1" applyAlignment="1">
      <alignment horizontal="center" vertical="center"/>
    </xf>
    <xf numFmtId="14" fontId="9" fillId="0" borderId="5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14" fontId="9" fillId="3" borderId="1" xfId="0" applyNumberFormat="1" applyFont="1" applyFill="1" applyBorder="1" applyAlignment="1">
      <alignment horizontal="center" vertical="center"/>
    </xf>
    <xf numFmtId="14" fontId="4" fillId="0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3" fontId="4" fillId="2" borderId="1" xfId="1" applyFont="1" applyFill="1" applyBorder="1" applyAlignment="1">
      <alignment horizontal="center"/>
    </xf>
    <xf numFmtId="0" fontId="5" fillId="0" borderId="0" xfId="0" applyFont="1" applyBorder="1"/>
    <xf numFmtId="0" fontId="0" fillId="0" borderId="0" xfId="0" applyBorder="1"/>
    <xf numFmtId="0" fontId="0" fillId="0" borderId="0" xfId="0" applyFill="1" applyBorder="1"/>
    <xf numFmtId="0" fontId="4" fillId="0" borderId="8" xfId="0" applyFont="1" applyFill="1" applyBorder="1" applyAlignment="1">
      <alignment horizontal="center"/>
    </xf>
    <xf numFmtId="0" fontId="0" fillId="0" borderId="6" xfId="0" applyFill="1" applyBorder="1"/>
    <xf numFmtId="0" fontId="12" fillId="0" borderId="1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0" fillId="0" borderId="0" xfId="0" applyAlignment="1">
      <alignment vertical="center"/>
    </xf>
    <xf numFmtId="0" fontId="9" fillId="4" borderId="9" xfId="0" applyFont="1" applyFill="1" applyBorder="1" applyAlignment="1">
      <alignment horizontal="center" vertical="center"/>
    </xf>
    <xf numFmtId="43" fontId="9" fillId="4" borderId="4" xfId="1" applyFont="1" applyFill="1" applyBorder="1" applyAlignment="1">
      <alignment horizontal="center" vertical="center"/>
    </xf>
    <xf numFmtId="43" fontId="9" fillId="4" borderId="9" xfId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4" fillId="0" borderId="0" xfId="0" applyFont="1" applyFill="1"/>
    <xf numFmtId="0" fontId="14" fillId="0" borderId="1" xfId="0" applyFont="1" applyBorder="1" applyAlignment="1">
      <alignment horizontal="center"/>
    </xf>
    <xf numFmtId="43" fontId="14" fillId="0" borderId="1" xfId="1" applyFont="1" applyBorder="1" applyAlignment="1">
      <alignment horizontal="center"/>
    </xf>
    <xf numFmtId="0" fontId="9" fillId="0" borderId="1" xfId="0" applyFont="1" applyFill="1" applyBorder="1"/>
    <xf numFmtId="14" fontId="9" fillId="3" borderId="1" xfId="0" applyNumberFormat="1" applyFont="1" applyFill="1" applyBorder="1" applyAlignment="1">
      <alignment horizontal="center"/>
    </xf>
    <xf numFmtId="0" fontId="9" fillId="3" borderId="1" xfId="0" applyFont="1" applyFill="1" applyBorder="1"/>
    <xf numFmtId="43" fontId="4" fillId="2" borderId="1" xfId="0" applyNumberFormat="1" applyFont="1" applyFill="1" applyBorder="1"/>
    <xf numFmtId="0" fontId="4" fillId="2" borderId="1" xfId="0" applyFont="1" applyFill="1" applyBorder="1"/>
    <xf numFmtId="0" fontId="0" fillId="2" borderId="1" xfId="0" applyFill="1" applyBorder="1"/>
    <xf numFmtId="0" fontId="6" fillId="2" borderId="1" xfId="0" applyFont="1" applyFill="1" applyBorder="1" applyAlignment="1">
      <alignment horizontal="center" vertical="center"/>
    </xf>
    <xf numFmtId="43" fontId="6" fillId="2" borderId="1" xfId="0" applyNumberFormat="1" applyFont="1" applyFill="1" applyBorder="1" applyAlignment="1">
      <alignment horizontal="center" vertical="center"/>
    </xf>
    <xf numFmtId="164" fontId="6" fillId="0" borderId="0" xfId="0" applyNumberFormat="1" applyFont="1"/>
    <xf numFmtId="164" fontId="12" fillId="0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 vertical="top"/>
    </xf>
    <xf numFmtId="164" fontId="6" fillId="0" borderId="0" xfId="0" applyNumberFormat="1" applyFont="1" applyAlignment="1">
      <alignment vertical="top"/>
    </xf>
    <xf numFmtId="164" fontId="6" fillId="0" borderId="1" xfId="0" applyNumberFormat="1" applyFont="1" applyFill="1" applyBorder="1" applyAlignment="1">
      <alignment horizontal="center" vertical="center"/>
    </xf>
    <xf numFmtId="164" fontId="6" fillId="3" borderId="1" xfId="0" applyNumberFormat="1" applyFont="1" applyFill="1" applyBorder="1" applyAlignment="1">
      <alignment horizontal="center" vertical="center"/>
    </xf>
    <xf numFmtId="165" fontId="9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43" fontId="6" fillId="2" borderId="4" xfId="0" applyNumberFormat="1" applyFont="1" applyFill="1" applyBorder="1" applyAlignment="1">
      <alignment horizontal="center" vertical="center"/>
    </xf>
    <xf numFmtId="14" fontId="6" fillId="3" borderId="1" xfId="0" applyNumberFormat="1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/>
    </xf>
    <xf numFmtId="43" fontId="9" fillId="2" borderId="9" xfId="1" applyFont="1" applyFill="1" applyBorder="1" applyAlignment="1">
      <alignment horizontal="center"/>
    </xf>
  </cellXfs>
  <cellStyles count="4">
    <cellStyle name="Comma" xfId="1" builtinId="3"/>
    <cellStyle name="Comma 2" xfId="3"/>
    <cellStyle name="Normal" xfId="0" builtinId="0"/>
    <cellStyle name="Normal 2 2" xfId="2"/>
  </cellStyles>
  <dxfs count="0"/>
  <tableStyles count="0" defaultTableStyle="TableStyleMedium2" defaultPivotStyle="PivotStyleLight16"/>
  <colors>
    <mruColors>
      <color rgb="FF99FF66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37"/>
  <sheetViews>
    <sheetView showGridLines="0" workbookViewId="0">
      <selection activeCell="D22" sqref="D22"/>
    </sheetView>
  </sheetViews>
  <sheetFormatPr defaultColWidth="9" defaultRowHeight="18.75" x14ac:dyDescent="0.4"/>
  <cols>
    <col min="1" max="1" width="5.28515625" style="23" customWidth="1"/>
    <col min="2" max="2" width="11" style="23" bestFit="1" customWidth="1"/>
    <col min="3" max="3" width="12.5703125" style="23" customWidth="1"/>
    <col min="4" max="4" width="43.7109375" style="23" customWidth="1"/>
    <col min="5" max="6" width="10.7109375" style="23" customWidth="1"/>
    <col min="7" max="9" width="9.7109375" style="23" customWidth="1"/>
    <col min="10" max="10" width="8.28515625" style="23" bestFit="1" customWidth="1"/>
    <col min="11" max="16384" width="9" style="23"/>
  </cols>
  <sheetData>
    <row r="1" spans="1:10" ht="4.5" customHeight="1" x14ac:dyDescent="0.4"/>
    <row r="2" spans="1:10" ht="17.25" customHeight="1" x14ac:dyDescent="0.4">
      <c r="A2" s="24" t="s">
        <v>29</v>
      </c>
    </row>
    <row r="3" spans="1:10" s="49" customFormat="1" ht="18.75" customHeight="1" x14ac:dyDescent="0.4">
      <c r="A3" s="48" t="s">
        <v>5</v>
      </c>
      <c r="B3" s="48" t="s">
        <v>6</v>
      </c>
      <c r="C3" s="48" t="s">
        <v>7</v>
      </c>
      <c r="D3" s="48" t="s">
        <v>0</v>
      </c>
      <c r="E3" s="48" t="s">
        <v>8</v>
      </c>
      <c r="F3" s="48" t="s">
        <v>9</v>
      </c>
      <c r="G3" s="48" t="s">
        <v>21</v>
      </c>
      <c r="H3" s="48" t="s">
        <v>19</v>
      </c>
      <c r="I3" s="48" t="s">
        <v>20</v>
      </c>
      <c r="J3" s="48" t="s">
        <v>4</v>
      </c>
    </row>
    <row r="4" spans="1:10" s="30" customFormat="1" ht="14.25" customHeight="1" x14ac:dyDescent="0.4">
      <c r="A4" s="26">
        <v>1</v>
      </c>
      <c r="B4" s="27" t="s">
        <v>30</v>
      </c>
      <c r="C4" s="26" t="s">
        <v>13</v>
      </c>
      <c r="D4" s="26" t="s">
        <v>28</v>
      </c>
      <c r="E4" s="26">
        <v>369218.5</v>
      </c>
      <c r="F4" s="26">
        <v>371554.8</v>
      </c>
      <c r="G4" s="28">
        <f t="shared" ref="G4" si="0">F4-E4</f>
        <v>2336.2999999999884</v>
      </c>
      <c r="H4" s="29">
        <v>14840</v>
      </c>
      <c r="I4" s="26">
        <v>706.75</v>
      </c>
      <c r="J4" s="26" t="s">
        <v>10</v>
      </c>
    </row>
    <row r="5" spans="1:10" s="30" customFormat="1" ht="14.25" customHeight="1" x14ac:dyDescent="0.4">
      <c r="A5" s="26">
        <v>2</v>
      </c>
      <c r="B5" s="27" t="s">
        <v>38</v>
      </c>
      <c r="C5" s="26" t="s">
        <v>13</v>
      </c>
      <c r="D5" s="26" t="s">
        <v>28</v>
      </c>
      <c r="E5" s="26">
        <v>371556</v>
      </c>
      <c r="F5" s="26">
        <v>373866</v>
      </c>
      <c r="G5" s="28">
        <f t="shared" ref="G5" si="1">F5-E5</f>
        <v>2310</v>
      </c>
      <c r="H5" s="29">
        <v>13200</v>
      </c>
      <c r="I5" s="26">
        <v>640.02</v>
      </c>
      <c r="J5" s="26" t="s">
        <v>39</v>
      </c>
    </row>
    <row r="6" spans="1:10" s="30" customFormat="1" ht="14.25" customHeight="1" x14ac:dyDescent="0.4">
      <c r="A6" s="26">
        <v>3</v>
      </c>
      <c r="B6" s="27">
        <v>42387</v>
      </c>
      <c r="C6" s="26" t="s">
        <v>13</v>
      </c>
      <c r="D6" s="26" t="s">
        <v>41</v>
      </c>
      <c r="E6" s="26">
        <v>373873</v>
      </c>
      <c r="F6" s="26">
        <v>374370</v>
      </c>
      <c r="G6" s="28">
        <f t="shared" ref="G6" si="2">F6-E6</f>
        <v>497</v>
      </c>
      <c r="H6" s="29">
        <v>13200</v>
      </c>
      <c r="I6" s="26">
        <v>640.02</v>
      </c>
      <c r="J6" s="26" t="s">
        <v>39</v>
      </c>
    </row>
    <row r="7" spans="1:10" s="30" customFormat="1" ht="14.25" customHeight="1" x14ac:dyDescent="0.4">
      <c r="A7" s="26">
        <v>4</v>
      </c>
      <c r="B7" s="27">
        <v>42391</v>
      </c>
      <c r="C7" s="26" t="s">
        <v>13</v>
      </c>
      <c r="D7" s="26" t="s">
        <v>41</v>
      </c>
      <c r="E7" s="26">
        <v>374415</v>
      </c>
      <c r="F7" s="26">
        <v>374508</v>
      </c>
      <c r="G7" s="28">
        <f t="shared" ref="G7" si="3">F7-E7</f>
        <v>93</v>
      </c>
      <c r="H7" s="29">
        <v>2206.5</v>
      </c>
      <c r="I7" s="26">
        <v>114.09</v>
      </c>
      <c r="J7" s="26" t="s">
        <v>39</v>
      </c>
    </row>
    <row r="8" spans="1:10" s="30" customFormat="1" ht="14.25" customHeight="1" x14ac:dyDescent="0.4">
      <c r="A8" s="26">
        <v>5</v>
      </c>
      <c r="B8" s="27">
        <v>42392</v>
      </c>
      <c r="C8" s="26" t="s">
        <v>13</v>
      </c>
      <c r="D8" s="26" t="s">
        <v>51</v>
      </c>
      <c r="E8" s="26">
        <v>374522</v>
      </c>
      <c r="F8" s="26">
        <v>374619</v>
      </c>
      <c r="G8" s="28">
        <f t="shared" ref="G8" si="4">F8-E8</f>
        <v>97</v>
      </c>
      <c r="H8" s="29">
        <v>1930</v>
      </c>
      <c r="I8" s="26">
        <v>99.97</v>
      </c>
      <c r="J8" s="26" t="s">
        <v>39</v>
      </c>
    </row>
    <row r="9" spans="1:10" s="30" customFormat="1" ht="14.25" customHeight="1" x14ac:dyDescent="0.4">
      <c r="A9" s="26">
        <v>6</v>
      </c>
      <c r="B9" s="27" t="s">
        <v>45</v>
      </c>
      <c r="C9" s="26" t="s">
        <v>13</v>
      </c>
      <c r="D9" s="26" t="s">
        <v>28</v>
      </c>
      <c r="E9" s="26">
        <v>374668</v>
      </c>
      <c r="F9" s="26">
        <v>376964</v>
      </c>
      <c r="G9" s="28">
        <f t="shared" ref="G9" si="5">F9-E9</f>
        <v>2296</v>
      </c>
      <c r="H9" s="29">
        <v>13736</v>
      </c>
      <c r="I9" s="26">
        <v>695.29</v>
      </c>
      <c r="J9" s="26" t="s">
        <v>39</v>
      </c>
    </row>
    <row r="10" spans="1:10" ht="14.25" customHeight="1" x14ac:dyDescent="0.4">
      <c r="F10" s="31" t="s">
        <v>18</v>
      </c>
      <c r="G10" s="32">
        <f>SUM(G4:G9)</f>
        <v>7629.2999999999884</v>
      </c>
      <c r="H10" s="32">
        <f>SUM(H4:H9)</f>
        <v>59112.5</v>
      </c>
      <c r="I10" s="32">
        <f>SUM(I4:I9)</f>
        <v>2896.14</v>
      </c>
      <c r="J10" s="31"/>
    </row>
    <row r="11" spans="1:10" s="30" customFormat="1" ht="14.25" customHeight="1" x14ac:dyDescent="0.4">
      <c r="A11" s="33">
        <v>1</v>
      </c>
      <c r="B11" s="34" t="s">
        <v>47</v>
      </c>
      <c r="C11" s="33" t="s">
        <v>13</v>
      </c>
      <c r="D11" s="33" t="s">
        <v>28</v>
      </c>
      <c r="E11" s="33">
        <v>376976</v>
      </c>
      <c r="F11" s="33">
        <v>379321</v>
      </c>
      <c r="G11" s="28">
        <f t="shared" ref="G11" si="6">F11-E11</f>
        <v>2345</v>
      </c>
      <c r="H11" s="28">
        <v>13130</v>
      </c>
      <c r="I11" s="33">
        <v>648.65</v>
      </c>
      <c r="J11" s="33" t="s">
        <v>39</v>
      </c>
    </row>
    <row r="12" spans="1:10" s="47" customFormat="1" ht="14.25" customHeight="1" x14ac:dyDescent="0.25">
      <c r="A12" s="56">
        <v>2</v>
      </c>
      <c r="B12" s="57" t="s">
        <v>49</v>
      </c>
      <c r="C12" s="56" t="s">
        <v>13</v>
      </c>
      <c r="D12" s="56" t="s">
        <v>28</v>
      </c>
      <c r="E12" s="56">
        <v>379328</v>
      </c>
      <c r="F12" s="56">
        <v>381632</v>
      </c>
      <c r="G12" s="58">
        <f t="shared" ref="G12" si="7">F12-E12</f>
        <v>2304</v>
      </c>
      <c r="H12" s="58">
        <v>14100</v>
      </c>
      <c r="I12" s="56">
        <v>679.95</v>
      </c>
      <c r="J12" s="56" t="s">
        <v>39</v>
      </c>
    </row>
    <row r="13" spans="1:10" s="47" customFormat="1" ht="14.25" customHeight="1" x14ac:dyDescent="0.25">
      <c r="A13" s="56">
        <v>3</v>
      </c>
      <c r="B13" s="57" t="s">
        <v>56</v>
      </c>
      <c r="C13" s="56" t="s">
        <v>13</v>
      </c>
      <c r="D13" s="56" t="s">
        <v>28</v>
      </c>
      <c r="E13" s="56">
        <v>381632</v>
      </c>
      <c r="F13" s="56">
        <v>383931</v>
      </c>
      <c r="G13" s="58">
        <f t="shared" ref="G13" si="8">F13-E13</f>
        <v>2299</v>
      </c>
      <c r="H13" s="58">
        <v>13500</v>
      </c>
      <c r="I13" s="56">
        <v>639.5</v>
      </c>
      <c r="J13" s="56" t="s">
        <v>39</v>
      </c>
    </row>
    <row r="14" spans="1:10" s="47" customFormat="1" ht="14.25" customHeight="1" x14ac:dyDescent="0.25">
      <c r="A14" s="56">
        <v>4</v>
      </c>
      <c r="B14" s="57" t="s">
        <v>62</v>
      </c>
      <c r="C14" s="56" t="s">
        <v>13</v>
      </c>
      <c r="D14" s="56" t="s">
        <v>28</v>
      </c>
      <c r="E14" s="56">
        <v>383963</v>
      </c>
      <c r="F14" s="56">
        <v>386244</v>
      </c>
      <c r="G14" s="58">
        <f t="shared" ref="G14:G15" si="9">F14-E14</f>
        <v>2281</v>
      </c>
      <c r="H14" s="58">
        <v>14200</v>
      </c>
      <c r="I14" s="56">
        <v>668.6</v>
      </c>
      <c r="J14" s="56" t="s">
        <v>39</v>
      </c>
    </row>
    <row r="15" spans="1:10" s="30" customFormat="1" ht="14.25" customHeight="1" x14ac:dyDescent="0.4">
      <c r="A15" s="53">
        <v>5</v>
      </c>
      <c r="B15" s="54">
        <v>42427</v>
      </c>
      <c r="C15" s="53" t="s">
        <v>13</v>
      </c>
      <c r="D15" s="53" t="s">
        <v>41</v>
      </c>
      <c r="E15" s="53">
        <v>386374</v>
      </c>
      <c r="F15" s="53">
        <v>386494</v>
      </c>
      <c r="G15" s="58">
        <f t="shared" si="9"/>
        <v>120</v>
      </c>
      <c r="H15" s="55">
        <v>1300</v>
      </c>
      <c r="I15" s="53">
        <v>62.68</v>
      </c>
      <c r="J15" s="53" t="s">
        <v>39</v>
      </c>
    </row>
    <row r="16" spans="1:10" ht="14.25" customHeight="1" x14ac:dyDescent="0.4">
      <c r="F16" s="31" t="s">
        <v>18</v>
      </c>
      <c r="G16" s="32">
        <f>SUM(G11:G15)</f>
        <v>9349</v>
      </c>
      <c r="H16" s="32">
        <f>SUM(H11:H15)</f>
        <v>56230</v>
      </c>
      <c r="I16" s="32">
        <f>SUM(I11:I15)</f>
        <v>2699.3799999999997</v>
      </c>
      <c r="J16" s="31"/>
    </row>
    <row r="17" spans="1:10" s="47" customFormat="1" ht="14.25" customHeight="1" x14ac:dyDescent="0.25">
      <c r="A17" s="56">
        <v>1</v>
      </c>
      <c r="B17" s="57" t="s">
        <v>63</v>
      </c>
      <c r="C17" s="56" t="s">
        <v>13</v>
      </c>
      <c r="D17" s="56" t="s">
        <v>28</v>
      </c>
      <c r="E17" s="56">
        <v>386494</v>
      </c>
      <c r="F17" s="56">
        <v>388797</v>
      </c>
      <c r="G17" s="58">
        <f t="shared" ref="G17" si="10">F17-E17</f>
        <v>2303</v>
      </c>
      <c r="H17" s="58">
        <v>14160</v>
      </c>
      <c r="I17" s="56">
        <v>661.93</v>
      </c>
      <c r="J17" s="56" t="s">
        <v>39</v>
      </c>
    </row>
    <row r="18" spans="1:10" s="47" customFormat="1" ht="14.25" customHeight="1" x14ac:dyDescent="0.25">
      <c r="A18" s="56">
        <v>2</v>
      </c>
      <c r="B18" s="57" t="s">
        <v>72</v>
      </c>
      <c r="C18" s="56" t="s">
        <v>13</v>
      </c>
      <c r="D18" s="56" t="s">
        <v>28</v>
      </c>
      <c r="E18" s="56">
        <v>388797</v>
      </c>
      <c r="F18" s="56">
        <v>391108</v>
      </c>
      <c r="G18" s="58">
        <f t="shared" ref="G18" si="11">F18-E18</f>
        <v>2311</v>
      </c>
      <c r="H18" s="58">
        <v>14620</v>
      </c>
      <c r="I18" s="56">
        <v>655.30999999999995</v>
      </c>
      <c r="J18" s="56" t="s">
        <v>39</v>
      </c>
    </row>
    <row r="19" spans="1:10" s="47" customFormat="1" ht="14.25" customHeight="1" x14ac:dyDescent="0.25">
      <c r="A19" s="56">
        <v>3</v>
      </c>
      <c r="B19" s="57" t="s">
        <v>86</v>
      </c>
      <c r="C19" s="56" t="s">
        <v>13</v>
      </c>
      <c r="D19" s="56" t="s">
        <v>28</v>
      </c>
      <c r="E19" s="56">
        <v>391748</v>
      </c>
      <c r="F19" s="56">
        <v>394069</v>
      </c>
      <c r="G19" s="58">
        <f t="shared" ref="G19" si="12">F19-E19</f>
        <v>2321</v>
      </c>
      <c r="H19" s="58">
        <v>19500</v>
      </c>
      <c r="I19" s="56">
        <v>858.42</v>
      </c>
      <c r="J19" s="56" t="s">
        <v>39</v>
      </c>
    </row>
    <row r="20" spans="1:10" ht="14.25" customHeight="1" x14ac:dyDescent="0.4">
      <c r="F20" s="31" t="s">
        <v>18</v>
      </c>
      <c r="G20" s="32">
        <f>SUM(G17:G19)</f>
        <v>6935</v>
      </c>
      <c r="H20" s="32">
        <f>SUM(H17:H19)</f>
        <v>48280</v>
      </c>
      <c r="I20" s="32">
        <f>SUM(I17:I19)</f>
        <v>2175.66</v>
      </c>
      <c r="J20" s="31"/>
    </row>
    <row r="21" spans="1:10" s="47" customFormat="1" ht="14.25" customHeight="1" x14ac:dyDescent="0.25">
      <c r="A21" s="56">
        <v>1</v>
      </c>
      <c r="B21" s="57" t="s">
        <v>89</v>
      </c>
      <c r="C21" s="56" t="s">
        <v>13</v>
      </c>
      <c r="D21" s="56" t="s">
        <v>28</v>
      </c>
      <c r="E21" s="56">
        <v>394112</v>
      </c>
      <c r="F21" s="56">
        <v>396455</v>
      </c>
      <c r="G21" s="58">
        <f t="shared" ref="G21" si="13">F21-E21</f>
        <v>2343</v>
      </c>
      <c r="H21" s="58">
        <v>15900</v>
      </c>
      <c r="I21" s="56">
        <v>705.56</v>
      </c>
      <c r="J21" s="56" t="s">
        <v>39</v>
      </c>
    </row>
    <row r="22" spans="1:10" s="47" customFormat="1" ht="14.25" customHeight="1" x14ac:dyDescent="0.25">
      <c r="A22" s="65">
        <v>2</v>
      </c>
      <c r="B22" s="66">
        <v>42462</v>
      </c>
      <c r="C22" s="65" t="s">
        <v>13</v>
      </c>
      <c r="D22" s="45" t="s">
        <v>90</v>
      </c>
      <c r="E22" s="65">
        <v>396457</v>
      </c>
      <c r="F22" s="65">
        <v>396518</v>
      </c>
      <c r="G22" s="50">
        <f t="shared" ref="G22" si="14">F22-E22</f>
        <v>61</v>
      </c>
      <c r="H22" s="50">
        <v>760</v>
      </c>
      <c r="I22" s="65">
        <v>34.64</v>
      </c>
      <c r="J22" s="65" t="s">
        <v>39</v>
      </c>
    </row>
    <row r="23" spans="1:10" ht="14.25" customHeight="1" x14ac:dyDescent="0.4"/>
    <row r="24" spans="1:10" ht="14.25" customHeight="1" x14ac:dyDescent="0.4"/>
    <row r="25" spans="1:10" ht="14.25" customHeight="1" x14ac:dyDescent="0.4"/>
    <row r="26" spans="1:10" ht="14.25" customHeight="1" x14ac:dyDescent="0.4"/>
    <row r="27" spans="1:10" ht="14.25" customHeight="1" x14ac:dyDescent="0.4"/>
    <row r="28" spans="1:10" ht="14.25" customHeight="1" x14ac:dyDescent="0.4"/>
    <row r="29" spans="1:10" ht="14.25" customHeight="1" x14ac:dyDescent="0.4"/>
    <row r="30" spans="1:10" ht="14.25" customHeight="1" x14ac:dyDescent="0.4"/>
    <row r="31" spans="1:10" ht="14.25" customHeight="1" x14ac:dyDescent="0.4"/>
    <row r="32" spans="1:10" ht="14.25" customHeight="1" x14ac:dyDescent="0.4"/>
    <row r="33" ht="14.25" customHeight="1" x14ac:dyDescent="0.4"/>
    <row r="34" ht="14.25" customHeight="1" x14ac:dyDescent="0.4"/>
    <row r="35" ht="14.25" customHeight="1" x14ac:dyDescent="0.4"/>
    <row r="36" ht="14.25" customHeight="1" x14ac:dyDescent="0.4"/>
    <row r="37" ht="14.25" customHeight="1" x14ac:dyDescent="0.4"/>
  </sheetData>
  <printOptions horizontalCentered="1"/>
  <pageMargins left="0.51181102362204722" right="0.51181102362204722" top="0.19685039370078741" bottom="0.19685039370078741" header="0" footer="0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41"/>
  <sheetViews>
    <sheetView showGridLines="0" workbookViewId="0">
      <selection activeCell="E26" sqref="E26"/>
    </sheetView>
  </sheetViews>
  <sheetFormatPr defaultRowHeight="15" x14ac:dyDescent="0.25"/>
  <cols>
    <col min="1" max="1" width="5.28515625" customWidth="1"/>
    <col min="2" max="2" width="11" bestFit="1" customWidth="1"/>
    <col min="3" max="3" width="12.5703125" customWidth="1"/>
    <col min="4" max="4" width="45.42578125" customWidth="1"/>
    <col min="5" max="5" width="9.42578125" bestFit="1" customWidth="1"/>
    <col min="6" max="6" width="9.140625" bestFit="1" customWidth="1"/>
    <col min="7" max="7" width="8.85546875" customWidth="1"/>
    <col min="8" max="8" width="9.28515625" bestFit="1" customWidth="1"/>
    <col min="9" max="9" width="8.42578125" bestFit="1" customWidth="1"/>
    <col min="10" max="10" width="8.28515625" bestFit="1" customWidth="1"/>
  </cols>
  <sheetData>
    <row r="1" spans="1:12" ht="4.5" customHeight="1" x14ac:dyDescent="0.25"/>
    <row r="2" spans="1:12" ht="17.25" customHeight="1" x14ac:dyDescent="0.25">
      <c r="A2" s="12" t="s">
        <v>37</v>
      </c>
    </row>
    <row r="3" spans="1:12" s="23" customFormat="1" ht="18.75" customHeight="1" x14ac:dyDescent="0.4">
      <c r="A3" s="25" t="s">
        <v>5</v>
      </c>
      <c r="B3" s="25" t="s">
        <v>6</v>
      </c>
      <c r="C3" s="25" t="s">
        <v>7</v>
      </c>
      <c r="D3" s="25" t="s">
        <v>0</v>
      </c>
      <c r="E3" s="25" t="s">
        <v>8</v>
      </c>
      <c r="F3" s="25" t="s">
        <v>9</v>
      </c>
      <c r="G3" s="25" t="s">
        <v>21</v>
      </c>
      <c r="H3" s="25" t="s">
        <v>19</v>
      </c>
      <c r="I3" s="25" t="s">
        <v>20</v>
      </c>
      <c r="J3" s="25" t="s">
        <v>4</v>
      </c>
    </row>
    <row r="4" spans="1:12" s="30" customFormat="1" ht="14.25" customHeight="1" x14ac:dyDescent="0.4">
      <c r="A4" s="26">
        <v>1</v>
      </c>
      <c r="B4" s="27">
        <v>42383</v>
      </c>
      <c r="C4" s="26" t="s">
        <v>26</v>
      </c>
      <c r="D4" s="26" t="s">
        <v>42</v>
      </c>
      <c r="E4" s="26">
        <v>603783</v>
      </c>
      <c r="F4" s="26">
        <v>603814</v>
      </c>
      <c r="G4" s="8">
        <f t="shared" ref="G4:G5" si="0">F4-E4</f>
        <v>31</v>
      </c>
      <c r="H4" s="29">
        <v>3000</v>
      </c>
      <c r="I4" s="26">
        <v>151.97</v>
      </c>
      <c r="J4" s="26" t="s">
        <v>48</v>
      </c>
    </row>
    <row r="5" spans="1:12" s="30" customFormat="1" ht="14.25" customHeight="1" x14ac:dyDescent="0.4">
      <c r="A5" s="26">
        <v>2</v>
      </c>
      <c r="B5" s="27">
        <v>42387</v>
      </c>
      <c r="C5" s="26" t="s">
        <v>26</v>
      </c>
      <c r="D5" s="26" t="s">
        <v>43</v>
      </c>
      <c r="E5" s="26">
        <v>603995</v>
      </c>
      <c r="F5" s="26">
        <v>604094</v>
      </c>
      <c r="G5" s="8">
        <f t="shared" si="0"/>
        <v>99</v>
      </c>
      <c r="H5" s="29">
        <v>5981.2</v>
      </c>
      <c r="I5" s="26">
        <v>303</v>
      </c>
      <c r="J5" s="26" t="s">
        <v>48</v>
      </c>
    </row>
    <row r="6" spans="1:12" s="47" customFormat="1" ht="14.25" customHeight="1" x14ac:dyDescent="0.25">
      <c r="A6" s="53">
        <v>3</v>
      </c>
      <c r="B6" s="54">
        <v>42396</v>
      </c>
      <c r="C6" s="53" t="s">
        <v>26</v>
      </c>
      <c r="D6" s="53" t="s">
        <v>43</v>
      </c>
      <c r="E6" s="53">
        <v>604898</v>
      </c>
      <c r="F6" s="53">
        <v>604997</v>
      </c>
      <c r="G6" s="52">
        <f t="shared" ref="G6" si="1">F6-E6</f>
        <v>99</v>
      </c>
      <c r="H6" s="55">
        <v>6200</v>
      </c>
      <c r="I6" s="53">
        <v>320</v>
      </c>
      <c r="J6" s="53" t="s">
        <v>48</v>
      </c>
    </row>
    <row r="7" spans="1:12" s="17" customFormat="1" ht="14.25" customHeight="1" thickBot="1" x14ac:dyDescent="0.3">
      <c r="F7" s="37" t="s">
        <v>18</v>
      </c>
      <c r="G7" s="38">
        <f>SUM(G4:G6)</f>
        <v>229</v>
      </c>
      <c r="H7" s="38">
        <f>SUM(H4:H6)</f>
        <v>15181.2</v>
      </c>
      <c r="I7" s="38">
        <f>SUM(I4:I6)</f>
        <v>774.97</v>
      </c>
      <c r="J7" s="39"/>
    </row>
    <row r="8" spans="1:12" s="30" customFormat="1" ht="14.25" customHeight="1" x14ac:dyDescent="0.4">
      <c r="A8" s="33">
        <v>1</v>
      </c>
      <c r="B8" s="34" t="s">
        <v>47</v>
      </c>
      <c r="C8" s="33" t="s">
        <v>26</v>
      </c>
      <c r="D8" s="33" t="s">
        <v>28</v>
      </c>
      <c r="E8" s="33">
        <v>605348</v>
      </c>
      <c r="F8" s="33">
        <v>607627</v>
      </c>
      <c r="G8" s="28">
        <f t="shared" ref="G8:G10" si="2">F8-E8</f>
        <v>2279</v>
      </c>
      <c r="H8" s="28">
        <v>18404.8</v>
      </c>
      <c r="I8" s="33">
        <v>907.52</v>
      </c>
      <c r="J8" s="33" t="s">
        <v>48</v>
      </c>
      <c r="K8" s="40"/>
      <c r="L8" s="40"/>
    </row>
    <row r="9" spans="1:12" s="30" customFormat="1" ht="14.25" customHeight="1" x14ac:dyDescent="0.4">
      <c r="A9" s="26">
        <v>2</v>
      </c>
      <c r="B9" s="27">
        <v>42413</v>
      </c>
      <c r="C9" s="26" t="s">
        <v>26</v>
      </c>
      <c r="D9" s="26" t="s">
        <v>52</v>
      </c>
      <c r="E9" s="26">
        <v>607631</v>
      </c>
      <c r="F9" s="26">
        <v>607634</v>
      </c>
      <c r="G9" s="8">
        <f t="shared" si="2"/>
        <v>3</v>
      </c>
      <c r="H9" s="29">
        <v>1810</v>
      </c>
      <c r="I9" s="26">
        <v>89.43</v>
      </c>
      <c r="J9" s="26" t="s">
        <v>48</v>
      </c>
    </row>
    <row r="10" spans="1:12" s="41" customFormat="1" ht="14.25" customHeight="1" x14ac:dyDescent="0.25">
      <c r="A10" s="42">
        <v>3</v>
      </c>
      <c r="B10" s="43" t="s">
        <v>56</v>
      </c>
      <c r="C10" s="42" t="s">
        <v>26</v>
      </c>
      <c r="D10" s="42" t="s">
        <v>28</v>
      </c>
      <c r="E10" s="42">
        <v>607777</v>
      </c>
      <c r="F10" s="42">
        <v>610039</v>
      </c>
      <c r="G10" s="44">
        <f t="shared" si="2"/>
        <v>2262</v>
      </c>
      <c r="H10" s="44">
        <v>16880</v>
      </c>
      <c r="I10" s="42">
        <v>799.99</v>
      </c>
      <c r="J10" s="53" t="s">
        <v>48</v>
      </c>
    </row>
    <row r="11" spans="1:12" ht="14.25" customHeight="1" thickBot="1" x14ac:dyDescent="0.3">
      <c r="F11" s="37" t="s">
        <v>18</v>
      </c>
      <c r="G11" s="38">
        <f>SUM(G8:G10)</f>
        <v>4544</v>
      </c>
      <c r="H11" s="38">
        <f>SUM(H8:H10)</f>
        <v>37094.800000000003</v>
      </c>
      <c r="I11" s="38">
        <f>SUM(I8:I10)</f>
        <v>1796.94</v>
      </c>
      <c r="J11" s="39"/>
    </row>
    <row r="12" spans="1:12" s="77" customFormat="1" ht="14.25" customHeight="1" x14ac:dyDescent="0.25">
      <c r="A12" s="56">
        <v>1</v>
      </c>
      <c r="B12" s="57">
        <v>42430</v>
      </c>
      <c r="C12" s="56" t="s">
        <v>26</v>
      </c>
      <c r="D12" s="56" t="s">
        <v>43</v>
      </c>
      <c r="E12" s="56">
        <v>610647</v>
      </c>
      <c r="F12" s="56">
        <v>610707</v>
      </c>
      <c r="G12" s="52">
        <f t="shared" ref="G12" si="3">F12-E12</f>
        <v>60</v>
      </c>
      <c r="H12" s="58">
        <v>4650.1000000000004</v>
      </c>
      <c r="I12" s="56">
        <v>224.21</v>
      </c>
      <c r="J12" s="56" t="s">
        <v>66</v>
      </c>
    </row>
    <row r="13" spans="1:12" ht="14.25" customHeight="1" x14ac:dyDescent="0.25">
      <c r="A13" s="56">
        <v>2</v>
      </c>
      <c r="B13" s="57">
        <v>42439</v>
      </c>
      <c r="C13" s="56" t="s">
        <v>26</v>
      </c>
      <c r="D13" s="56" t="s">
        <v>68</v>
      </c>
      <c r="E13" s="56">
        <v>611571</v>
      </c>
      <c r="F13" s="56">
        <v>611685</v>
      </c>
      <c r="G13" s="52">
        <f t="shared" ref="G13" si="4">F13-E13</f>
        <v>114</v>
      </c>
      <c r="H13" s="58">
        <v>6760</v>
      </c>
      <c r="I13" s="56">
        <v>310.95</v>
      </c>
      <c r="J13" s="56" t="s">
        <v>66</v>
      </c>
      <c r="L13" s="77"/>
    </row>
    <row r="14" spans="1:12" s="11" customFormat="1" ht="14.25" customHeight="1" x14ac:dyDescent="0.25">
      <c r="A14" s="56">
        <v>3</v>
      </c>
      <c r="B14" s="57" t="s">
        <v>86</v>
      </c>
      <c r="C14" s="56" t="s">
        <v>26</v>
      </c>
      <c r="D14" s="42" t="s">
        <v>28</v>
      </c>
      <c r="E14" s="56">
        <v>612310</v>
      </c>
      <c r="F14" s="56">
        <v>614573</v>
      </c>
      <c r="G14" s="52">
        <f t="shared" ref="G14" si="5">F14-E14</f>
        <v>2263</v>
      </c>
      <c r="H14" s="58">
        <v>22510</v>
      </c>
      <c r="I14" s="56">
        <v>990.57</v>
      </c>
      <c r="J14" s="56" t="s">
        <v>66</v>
      </c>
      <c r="L14" s="103"/>
    </row>
    <row r="15" spans="1:12" ht="14.25" customHeight="1" thickBot="1" x14ac:dyDescent="0.3">
      <c r="F15" s="37" t="s">
        <v>18</v>
      </c>
      <c r="G15" s="38">
        <f>SUM(G12:G14)</f>
        <v>2437</v>
      </c>
      <c r="H15" s="38">
        <f>SUM(H12:H14)</f>
        <v>33920.1</v>
      </c>
      <c r="I15" s="38">
        <f>SUM(I12:I14)</f>
        <v>1525.73</v>
      </c>
      <c r="J15" s="39"/>
    </row>
    <row r="16" spans="1:12" ht="14.25" customHeight="1" x14ac:dyDescent="0.25">
      <c r="A16" s="65">
        <v>1</v>
      </c>
      <c r="B16" s="66" t="s">
        <v>89</v>
      </c>
      <c r="C16" s="65" t="s">
        <v>26</v>
      </c>
      <c r="D16" s="81" t="s">
        <v>28</v>
      </c>
      <c r="E16" s="65">
        <v>614573</v>
      </c>
      <c r="F16" s="65">
        <v>616831</v>
      </c>
      <c r="G16" s="46">
        <f t="shared" ref="G16" si="6">F16-E16</f>
        <v>2258</v>
      </c>
      <c r="H16" s="50">
        <v>17330</v>
      </c>
      <c r="I16" s="65">
        <v>768.96</v>
      </c>
      <c r="J16" s="65" t="s">
        <v>66</v>
      </c>
      <c r="L16" s="77"/>
    </row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</sheetData>
  <pageMargins left="0.4" right="0.3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J7"/>
  <sheetViews>
    <sheetView workbookViewId="0">
      <selection activeCell="F8" sqref="F8"/>
    </sheetView>
  </sheetViews>
  <sheetFormatPr defaultRowHeight="15" x14ac:dyDescent="0.25"/>
  <cols>
    <col min="1" max="1" width="5.28515625" customWidth="1"/>
    <col min="2" max="2" width="11" bestFit="1" customWidth="1"/>
    <col min="3" max="3" width="12.5703125" customWidth="1"/>
    <col min="4" max="4" width="43.7109375" customWidth="1"/>
    <col min="5" max="9" width="9.7109375" customWidth="1"/>
    <col min="10" max="10" width="8.28515625" bestFit="1" customWidth="1"/>
  </cols>
  <sheetData>
    <row r="2" spans="1:10" ht="21.75" customHeight="1" x14ac:dyDescent="0.25">
      <c r="A2" s="12" t="s">
        <v>31</v>
      </c>
    </row>
    <row r="3" spans="1:10" s="49" customFormat="1" ht="21.75" customHeight="1" x14ac:dyDescent="0.4">
      <c r="A3" s="48" t="s">
        <v>5</v>
      </c>
      <c r="B3" s="48" t="s">
        <v>6</v>
      </c>
      <c r="C3" s="48" t="s">
        <v>7</v>
      </c>
      <c r="D3" s="48" t="s">
        <v>0</v>
      </c>
      <c r="E3" s="48" t="s">
        <v>8</v>
      </c>
      <c r="F3" s="48" t="s">
        <v>9</v>
      </c>
      <c r="G3" s="48" t="s">
        <v>21</v>
      </c>
      <c r="H3" s="48" t="s">
        <v>19</v>
      </c>
      <c r="I3" s="48" t="s">
        <v>20</v>
      </c>
      <c r="J3" s="48" t="s">
        <v>4</v>
      </c>
    </row>
    <row r="4" spans="1:10" s="30" customFormat="1" ht="18.75" x14ac:dyDescent="0.4">
      <c r="A4" s="26">
        <v>1</v>
      </c>
      <c r="B4" s="27">
        <v>42441</v>
      </c>
      <c r="C4" s="26" t="s">
        <v>27</v>
      </c>
      <c r="D4" s="33" t="s">
        <v>76</v>
      </c>
      <c r="E4" s="26"/>
      <c r="F4" s="26"/>
      <c r="G4" s="28">
        <f t="shared" ref="G4" si="0">F4-E4</f>
        <v>0</v>
      </c>
      <c r="H4" s="29">
        <v>3000</v>
      </c>
      <c r="I4" s="26">
        <v>134.29</v>
      </c>
      <c r="J4" s="26" t="s">
        <v>77</v>
      </c>
    </row>
    <row r="5" spans="1:10" s="23" customFormat="1" ht="15.75" customHeight="1" x14ac:dyDescent="0.4">
      <c r="F5" s="31" t="s">
        <v>18</v>
      </c>
      <c r="G5" s="32">
        <f>SUM(G4:G4)</f>
        <v>0</v>
      </c>
      <c r="H5" s="32">
        <f>SUM(H4:H4)</f>
        <v>3000</v>
      </c>
      <c r="I5" s="32">
        <f>SUM(I4:I4)</f>
        <v>134.29</v>
      </c>
      <c r="J5" s="31"/>
    </row>
    <row r="6" spans="1:10" s="30" customFormat="1" ht="18.75" x14ac:dyDescent="0.4">
      <c r="A6" s="35">
        <v>1</v>
      </c>
      <c r="B6" s="89">
        <v>42464</v>
      </c>
      <c r="C6" s="35" t="s">
        <v>27</v>
      </c>
      <c r="D6" s="65" t="s">
        <v>91</v>
      </c>
      <c r="E6" s="35">
        <v>272614</v>
      </c>
      <c r="F6" s="35">
        <v>272838</v>
      </c>
      <c r="G6" s="36">
        <f t="shared" ref="G6" si="1">F6-E6</f>
        <v>224</v>
      </c>
      <c r="H6" s="36">
        <v>4000</v>
      </c>
      <c r="I6" s="35">
        <v>182.31</v>
      </c>
      <c r="J6" s="35" t="s">
        <v>92</v>
      </c>
    </row>
    <row r="7" spans="1:10" s="23" customFormat="1" ht="18.75" x14ac:dyDescent="0.4"/>
  </sheetData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9"/>
  <sheetViews>
    <sheetView showGridLines="0" tabSelected="1" workbookViewId="0">
      <selection activeCell="D16" sqref="D16"/>
    </sheetView>
  </sheetViews>
  <sheetFormatPr defaultColWidth="9" defaultRowHeight="21" x14ac:dyDescent="0.45"/>
  <cols>
    <col min="1" max="1" width="5.42578125" style="14" customWidth="1"/>
    <col min="2" max="2" width="11.42578125" style="96" bestFit="1" customWidth="1"/>
    <col min="3" max="3" width="9.85546875" style="14" customWidth="1"/>
    <col min="4" max="4" width="43.7109375" style="14" customWidth="1"/>
    <col min="5" max="9" width="9.7109375" style="14" customWidth="1"/>
    <col min="10" max="10" width="8.28515625" style="14" bestFit="1" customWidth="1"/>
    <col min="11" max="16384" width="9" style="14"/>
  </cols>
  <sheetData>
    <row r="1" spans="1:10" ht="10.5" customHeight="1" x14ac:dyDescent="0.45"/>
    <row r="2" spans="1:10" ht="18" customHeight="1" x14ac:dyDescent="0.45">
      <c r="A2" s="15" t="s">
        <v>32</v>
      </c>
    </row>
    <row r="3" spans="1:10" s="76" customFormat="1" ht="15.75" customHeight="1" x14ac:dyDescent="0.25">
      <c r="A3" s="75" t="s">
        <v>5</v>
      </c>
      <c r="B3" s="97" t="s">
        <v>6</v>
      </c>
      <c r="C3" s="75" t="s">
        <v>7</v>
      </c>
      <c r="D3" s="75" t="s">
        <v>0</v>
      </c>
      <c r="E3" s="75" t="s">
        <v>8</v>
      </c>
      <c r="F3" s="75" t="s">
        <v>9</v>
      </c>
      <c r="G3" s="75" t="s">
        <v>21</v>
      </c>
      <c r="H3" s="75" t="s">
        <v>19</v>
      </c>
      <c r="I3" s="75" t="s">
        <v>20</v>
      </c>
      <c r="J3" s="75" t="s">
        <v>4</v>
      </c>
    </row>
    <row r="4" spans="1:10" s="21" customFormat="1" ht="15" customHeight="1" x14ac:dyDescent="0.25">
      <c r="A4" s="18">
        <v>1</v>
      </c>
      <c r="B4" s="98" t="s">
        <v>30</v>
      </c>
      <c r="C4" s="18" t="s">
        <v>11</v>
      </c>
      <c r="D4" s="19" t="s">
        <v>28</v>
      </c>
      <c r="E4" s="18">
        <v>138826.5</v>
      </c>
      <c r="F4" s="18">
        <v>141105.20000000001</v>
      </c>
      <c r="G4" s="20">
        <f>F4-E4</f>
        <v>2278.7000000000116</v>
      </c>
      <c r="H4" s="20">
        <v>14900</v>
      </c>
      <c r="I4" s="18">
        <v>704.52</v>
      </c>
      <c r="J4" s="18" t="s">
        <v>12</v>
      </c>
    </row>
    <row r="5" spans="1:10" s="21" customFormat="1" ht="15" customHeight="1" x14ac:dyDescent="0.25">
      <c r="A5" s="18">
        <v>2</v>
      </c>
      <c r="B5" s="98" t="s">
        <v>38</v>
      </c>
      <c r="C5" s="18" t="s">
        <v>11</v>
      </c>
      <c r="D5" s="19" t="s">
        <v>28</v>
      </c>
      <c r="E5" s="18">
        <v>141106</v>
      </c>
      <c r="F5" s="18">
        <v>143382.70000000001</v>
      </c>
      <c r="G5" s="20">
        <f>F5-E5</f>
        <v>2276.7000000000116</v>
      </c>
      <c r="H5" s="20">
        <v>13800</v>
      </c>
      <c r="I5" s="18">
        <v>678.19</v>
      </c>
      <c r="J5" s="18" t="s">
        <v>12</v>
      </c>
    </row>
    <row r="6" spans="1:10" s="21" customFormat="1" ht="15" customHeight="1" x14ac:dyDescent="0.25">
      <c r="A6" s="18">
        <v>3</v>
      </c>
      <c r="B6" s="98" t="s">
        <v>45</v>
      </c>
      <c r="C6" s="18" t="s">
        <v>11</v>
      </c>
      <c r="D6" s="19" t="s">
        <v>28</v>
      </c>
      <c r="E6" s="18">
        <v>143660</v>
      </c>
      <c r="F6" s="18">
        <v>145948</v>
      </c>
      <c r="G6" s="20">
        <f>F6-E6</f>
        <v>2288</v>
      </c>
      <c r="H6" s="20">
        <v>14016</v>
      </c>
      <c r="I6" s="18">
        <v>708.34</v>
      </c>
      <c r="J6" s="18" t="s">
        <v>12</v>
      </c>
    </row>
    <row r="7" spans="1:10" s="21" customFormat="1" ht="15" customHeight="1" x14ac:dyDescent="0.25">
      <c r="A7" s="18">
        <v>4</v>
      </c>
      <c r="B7" s="100">
        <v>42394</v>
      </c>
      <c r="C7" s="18" t="s">
        <v>11</v>
      </c>
      <c r="D7" s="19" t="s">
        <v>50</v>
      </c>
      <c r="E7" s="18">
        <v>143533</v>
      </c>
      <c r="F7" s="18">
        <v>143656</v>
      </c>
      <c r="G7" s="20">
        <f>F7-E7</f>
        <v>123</v>
      </c>
      <c r="H7" s="20">
        <v>2500</v>
      </c>
      <c r="I7" s="18">
        <v>129.27000000000001</v>
      </c>
      <c r="J7" s="18" t="s">
        <v>12</v>
      </c>
    </row>
    <row r="8" spans="1:10" s="16" customFormat="1" ht="15" customHeight="1" x14ac:dyDescent="0.25">
      <c r="B8" s="99"/>
      <c r="F8" s="94" t="s">
        <v>18</v>
      </c>
      <c r="G8" s="95">
        <f>SUM(G4:G7)</f>
        <v>6966.4000000000233</v>
      </c>
      <c r="H8" s="95">
        <f>SUM(H4:H7)</f>
        <v>45216</v>
      </c>
      <c r="I8" s="95">
        <f>SUM(I4:I7)</f>
        <v>2220.3200000000002</v>
      </c>
      <c r="J8" s="22"/>
    </row>
    <row r="9" spans="1:10" s="41" customFormat="1" ht="15" customHeight="1" x14ac:dyDescent="0.25">
      <c r="A9" s="42">
        <v>1</v>
      </c>
      <c r="B9" s="100" t="s">
        <v>47</v>
      </c>
      <c r="C9" s="42" t="s">
        <v>11</v>
      </c>
      <c r="D9" s="42" t="s">
        <v>28</v>
      </c>
      <c r="E9" s="42">
        <v>145848.5</v>
      </c>
      <c r="F9" s="42">
        <v>148232</v>
      </c>
      <c r="G9" s="44">
        <f t="shared" ref="G9" si="0">F9-E9</f>
        <v>2383.5</v>
      </c>
      <c r="H9" s="44">
        <v>14120</v>
      </c>
      <c r="I9" s="42">
        <v>697.77</v>
      </c>
      <c r="J9" s="42" t="s">
        <v>12</v>
      </c>
    </row>
    <row r="10" spans="1:10" s="41" customFormat="1" ht="15" customHeight="1" x14ac:dyDescent="0.25">
      <c r="A10" s="42">
        <v>2</v>
      </c>
      <c r="B10" s="100" t="s">
        <v>49</v>
      </c>
      <c r="C10" s="42" t="s">
        <v>11</v>
      </c>
      <c r="D10" s="42" t="s">
        <v>28</v>
      </c>
      <c r="E10" s="42">
        <v>148233</v>
      </c>
      <c r="F10" s="42">
        <v>150500.6</v>
      </c>
      <c r="G10" s="44">
        <f t="shared" ref="G10" si="1">F10-E10</f>
        <v>2267.6000000000058</v>
      </c>
      <c r="H10" s="44">
        <v>13850</v>
      </c>
      <c r="I10" s="42">
        <v>667.77</v>
      </c>
      <c r="J10" s="42" t="s">
        <v>12</v>
      </c>
    </row>
    <row r="11" spans="1:10" s="41" customFormat="1" ht="15" customHeight="1" x14ac:dyDescent="0.25">
      <c r="A11" s="42">
        <v>3</v>
      </c>
      <c r="B11" s="100" t="s">
        <v>56</v>
      </c>
      <c r="C11" s="42" t="s">
        <v>11</v>
      </c>
      <c r="D11" s="42" t="s">
        <v>28</v>
      </c>
      <c r="E11" s="42">
        <v>150500.6</v>
      </c>
      <c r="F11" s="42">
        <v>152768.79999999999</v>
      </c>
      <c r="G11" s="44">
        <f t="shared" ref="G11" si="2">F11-E11</f>
        <v>2268.1999999999825</v>
      </c>
      <c r="H11" s="44">
        <v>14200</v>
      </c>
      <c r="I11" s="42">
        <v>672.6</v>
      </c>
      <c r="J11" s="42" t="s">
        <v>12</v>
      </c>
    </row>
    <row r="12" spans="1:10" s="41" customFormat="1" ht="15" customHeight="1" x14ac:dyDescent="0.25">
      <c r="A12" s="42">
        <v>4</v>
      </c>
      <c r="B12" s="100" t="s">
        <v>62</v>
      </c>
      <c r="C12" s="42" t="s">
        <v>11</v>
      </c>
      <c r="D12" s="42" t="s">
        <v>28</v>
      </c>
      <c r="E12" s="42">
        <v>152770.6</v>
      </c>
      <c r="F12" s="42">
        <v>155043.6</v>
      </c>
      <c r="G12" s="44">
        <f t="shared" ref="G12:G13" si="3">F12-E12</f>
        <v>2273</v>
      </c>
      <c r="H12" s="44">
        <v>14300</v>
      </c>
      <c r="I12" s="42">
        <v>673.26</v>
      </c>
      <c r="J12" s="42" t="s">
        <v>12</v>
      </c>
    </row>
    <row r="13" spans="1:10" s="30" customFormat="1" ht="15" customHeight="1" x14ac:dyDescent="0.4">
      <c r="A13" s="53">
        <v>5</v>
      </c>
      <c r="B13" s="102">
        <v>42427</v>
      </c>
      <c r="C13" s="53" t="s">
        <v>11</v>
      </c>
      <c r="D13" s="53" t="s">
        <v>41</v>
      </c>
      <c r="E13" s="53">
        <v>155148.5</v>
      </c>
      <c r="F13" s="53">
        <v>155269.79999999999</v>
      </c>
      <c r="G13" s="58">
        <f t="shared" si="3"/>
        <v>121.29999999998836</v>
      </c>
      <c r="H13" s="55">
        <v>1540</v>
      </c>
      <c r="I13" s="53">
        <v>74.260000000000005</v>
      </c>
      <c r="J13" s="53" t="s">
        <v>12</v>
      </c>
    </row>
    <row r="14" spans="1:10" ht="15" customHeight="1" x14ac:dyDescent="0.45">
      <c r="F14" s="94" t="s">
        <v>18</v>
      </c>
      <c r="G14" s="95">
        <f>SUM(G9:G13)</f>
        <v>9313.5999999999767</v>
      </c>
      <c r="H14" s="95">
        <f>SUM(H9:H13)</f>
        <v>58010</v>
      </c>
      <c r="I14" s="95">
        <f>SUM(I9:I13)</f>
        <v>2785.66</v>
      </c>
      <c r="J14" s="22"/>
    </row>
    <row r="15" spans="1:10" s="41" customFormat="1" ht="15" customHeight="1" x14ac:dyDescent="0.25">
      <c r="A15" s="42">
        <v>1</v>
      </c>
      <c r="B15" s="100" t="s">
        <v>73</v>
      </c>
      <c r="C15" s="42" t="s">
        <v>11</v>
      </c>
      <c r="D15" s="42" t="s">
        <v>28</v>
      </c>
      <c r="E15" s="42">
        <v>155287</v>
      </c>
      <c r="F15" s="42">
        <v>157560.9</v>
      </c>
      <c r="G15" s="44">
        <f t="shared" ref="G15" si="4">F15-E15</f>
        <v>2273.8999999999942</v>
      </c>
      <c r="H15" s="44">
        <v>15040</v>
      </c>
      <c r="I15" s="42">
        <v>678.61</v>
      </c>
      <c r="J15" s="42" t="s">
        <v>12</v>
      </c>
    </row>
    <row r="16" spans="1:10" s="41" customFormat="1" ht="15" customHeight="1" x14ac:dyDescent="0.25">
      <c r="A16" s="42">
        <v>2</v>
      </c>
      <c r="B16" s="100" t="s">
        <v>80</v>
      </c>
      <c r="C16" s="42" t="s">
        <v>11</v>
      </c>
      <c r="D16" s="42" t="s">
        <v>28</v>
      </c>
      <c r="E16" s="42">
        <v>157621.20000000001</v>
      </c>
      <c r="F16" s="42">
        <v>159897.5</v>
      </c>
      <c r="G16" s="44">
        <f t="shared" ref="G16" si="5">F16-E16</f>
        <v>2276.2999999999884</v>
      </c>
      <c r="H16" s="44">
        <v>16040</v>
      </c>
      <c r="I16" s="42">
        <v>711.12</v>
      </c>
      <c r="J16" s="42" t="s">
        <v>12</v>
      </c>
    </row>
    <row r="17" spans="1:10" s="41" customFormat="1" ht="15" customHeight="1" x14ac:dyDescent="0.25">
      <c r="A17" s="42">
        <v>3</v>
      </c>
      <c r="B17" s="100" t="s">
        <v>85</v>
      </c>
      <c r="C17" s="42" t="s">
        <v>11</v>
      </c>
      <c r="D17" s="42" t="s">
        <v>28</v>
      </c>
      <c r="E17" s="42">
        <v>159922.9</v>
      </c>
      <c r="F17" s="42">
        <v>162206.1</v>
      </c>
      <c r="G17" s="44">
        <f t="shared" ref="G17" si="6">F17-E17</f>
        <v>2283.2000000000116</v>
      </c>
      <c r="H17" s="44">
        <v>715.18</v>
      </c>
      <c r="I17" s="42">
        <v>16340</v>
      </c>
      <c r="J17" s="42" t="s">
        <v>12</v>
      </c>
    </row>
    <row r="18" spans="1:10" ht="15" customHeight="1" x14ac:dyDescent="0.45">
      <c r="F18" s="94" t="s">
        <v>18</v>
      </c>
      <c r="G18" s="95">
        <f>SUM(G15:G17)</f>
        <v>6833.3999999999942</v>
      </c>
      <c r="H18" s="95">
        <f>SUM(H15:H17)</f>
        <v>31795.18</v>
      </c>
      <c r="I18" s="95">
        <f>SUM(I15:I17)</f>
        <v>17729.73</v>
      </c>
      <c r="J18" s="22"/>
    </row>
    <row r="19" spans="1:10" ht="15" customHeight="1" x14ac:dyDescent="0.45">
      <c r="A19" s="81">
        <v>1</v>
      </c>
      <c r="B19" s="101" t="s">
        <v>89</v>
      </c>
      <c r="C19" s="81" t="s">
        <v>11</v>
      </c>
      <c r="D19" s="81" t="s">
        <v>28</v>
      </c>
      <c r="E19" s="81">
        <v>162263</v>
      </c>
      <c r="F19" s="81">
        <v>164546.6</v>
      </c>
      <c r="G19" s="82">
        <f t="shared" ref="G19" si="7">F19-E19</f>
        <v>2283.6000000000058</v>
      </c>
      <c r="H19" s="82">
        <v>16380</v>
      </c>
      <c r="I19" s="81">
        <v>726.91</v>
      </c>
      <c r="J19" s="81" t="s">
        <v>12</v>
      </c>
    </row>
  </sheetData>
  <printOptions horizontalCentered="1"/>
  <pageMargins left="0.31496062992125984" right="0.31496062992125984" top="0.15748031496062992" bottom="0.15748031496062992" header="0.19685039370078741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42"/>
  <sheetViews>
    <sheetView showGridLines="0" zoomScaleNormal="100" workbookViewId="0">
      <selection activeCell="N15" sqref="N15"/>
    </sheetView>
  </sheetViews>
  <sheetFormatPr defaultRowHeight="15" x14ac:dyDescent="0.25"/>
  <cols>
    <col min="1" max="1" width="4.7109375" customWidth="1"/>
    <col min="2" max="3" width="12.28515625" customWidth="1"/>
    <col min="4" max="4" width="45" customWidth="1"/>
    <col min="5" max="5" width="9.42578125" bestFit="1" customWidth="1"/>
    <col min="6" max="6" width="9.140625" bestFit="1" customWidth="1"/>
    <col min="7" max="8" width="9.28515625" bestFit="1" customWidth="1"/>
    <col min="9" max="9" width="8.42578125" bestFit="1" customWidth="1"/>
    <col min="10" max="10" width="10.85546875" customWidth="1"/>
  </cols>
  <sheetData>
    <row r="2" spans="1:11" ht="21.75" customHeight="1" x14ac:dyDescent="0.25">
      <c r="A2" s="12" t="s">
        <v>33</v>
      </c>
    </row>
    <row r="3" spans="1:11" s="23" customFormat="1" ht="17.25" customHeight="1" x14ac:dyDescent="0.4">
      <c r="A3" s="48" t="s">
        <v>5</v>
      </c>
      <c r="B3" s="48" t="s">
        <v>6</v>
      </c>
      <c r="C3" s="48" t="s">
        <v>7</v>
      </c>
      <c r="D3" s="48" t="s">
        <v>0</v>
      </c>
      <c r="E3" s="48" t="s">
        <v>8</v>
      </c>
      <c r="F3" s="48" t="s">
        <v>9</v>
      </c>
      <c r="G3" s="48" t="s">
        <v>21</v>
      </c>
      <c r="H3" s="48" t="s">
        <v>19</v>
      </c>
      <c r="I3" s="48" t="s">
        <v>20</v>
      </c>
      <c r="J3" s="48" t="s">
        <v>4</v>
      </c>
    </row>
    <row r="4" spans="1:11" s="30" customFormat="1" ht="15" customHeight="1" x14ac:dyDescent="0.4">
      <c r="A4" s="42">
        <v>1</v>
      </c>
      <c r="B4" s="43" t="s">
        <v>30</v>
      </c>
      <c r="C4" s="42" t="s">
        <v>24</v>
      </c>
      <c r="D4" s="104" t="s">
        <v>28</v>
      </c>
      <c r="E4" s="44">
        <v>24962</v>
      </c>
      <c r="F4" s="44">
        <v>27236</v>
      </c>
      <c r="G4" s="44">
        <f>F4-E4</f>
        <v>2274</v>
      </c>
      <c r="H4" s="44">
        <v>13100</v>
      </c>
      <c r="I4" s="42">
        <v>619.96</v>
      </c>
      <c r="J4" s="42" t="s">
        <v>22</v>
      </c>
      <c r="K4" s="47"/>
    </row>
    <row r="5" spans="1:11" s="30" customFormat="1" ht="15" customHeight="1" x14ac:dyDescent="0.4">
      <c r="A5" s="42">
        <v>2</v>
      </c>
      <c r="B5" s="43" t="s">
        <v>38</v>
      </c>
      <c r="C5" s="42" t="s">
        <v>24</v>
      </c>
      <c r="D5" s="104" t="s">
        <v>28</v>
      </c>
      <c r="E5" s="44">
        <v>27236</v>
      </c>
      <c r="F5" s="44">
        <v>29486</v>
      </c>
      <c r="G5" s="44">
        <f>F5-E5</f>
        <v>2250</v>
      </c>
      <c r="H5" s="44">
        <v>12800</v>
      </c>
      <c r="I5" s="42">
        <v>629.62</v>
      </c>
      <c r="J5" s="42" t="s">
        <v>22</v>
      </c>
      <c r="K5" s="47"/>
    </row>
    <row r="6" spans="1:11" s="30" customFormat="1" ht="15" customHeight="1" x14ac:dyDescent="0.4">
      <c r="A6" s="42">
        <v>3</v>
      </c>
      <c r="B6" s="43" t="s">
        <v>40</v>
      </c>
      <c r="C6" s="42" t="s">
        <v>24</v>
      </c>
      <c r="D6" s="104" t="s">
        <v>28</v>
      </c>
      <c r="E6" s="44">
        <v>29503</v>
      </c>
      <c r="F6" s="44">
        <v>31747</v>
      </c>
      <c r="G6" s="44">
        <f>F6-E6</f>
        <v>2244</v>
      </c>
      <c r="H6" s="44">
        <v>12400</v>
      </c>
      <c r="I6" s="42">
        <v>625.16</v>
      </c>
      <c r="J6" s="42" t="s">
        <v>22</v>
      </c>
      <c r="K6" s="47"/>
    </row>
    <row r="7" spans="1:11" s="30" customFormat="1" ht="15" customHeight="1" x14ac:dyDescent="0.4">
      <c r="A7" s="42">
        <v>4</v>
      </c>
      <c r="B7" s="43" t="s">
        <v>45</v>
      </c>
      <c r="C7" s="42" t="s">
        <v>24</v>
      </c>
      <c r="D7" s="104" t="s">
        <v>28</v>
      </c>
      <c r="E7" s="44">
        <v>31748</v>
      </c>
      <c r="F7" s="44">
        <v>34014</v>
      </c>
      <c r="G7" s="44">
        <f>F7-E7</f>
        <v>2266</v>
      </c>
      <c r="H7" s="44">
        <v>13056</v>
      </c>
      <c r="I7" s="42">
        <v>659.6</v>
      </c>
      <c r="J7" s="42" t="s">
        <v>22</v>
      </c>
      <c r="K7" s="47"/>
    </row>
    <row r="8" spans="1:11" s="23" customFormat="1" ht="15" customHeight="1" x14ac:dyDescent="0.4">
      <c r="A8" s="105"/>
      <c r="B8" s="105"/>
      <c r="C8" s="105"/>
      <c r="D8" s="105"/>
      <c r="E8" s="105"/>
      <c r="F8" s="106" t="s">
        <v>18</v>
      </c>
      <c r="G8" s="107">
        <f>SUM(G4:G7)</f>
        <v>9034</v>
      </c>
      <c r="H8" s="107">
        <f>SUM(H4:H7)</f>
        <v>51356</v>
      </c>
      <c r="I8" s="107">
        <f>SUM(I4:I7)</f>
        <v>2534.3399999999997</v>
      </c>
      <c r="J8" s="106"/>
      <c r="K8" s="17"/>
    </row>
    <row r="9" spans="1:11" s="30" customFormat="1" ht="15" customHeight="1" x14ac:dyDescent="0.4">
      <c r="A9" s="42">
        <v>1</v>
      </c>
      <c r="B9" s="43" t="s">
        <v>47</v>
      </c>
      <c r="C9" s="42" t="s">
        <v>24</v>
      </c>
      <c r="D9" s="42" t="s">
        <v>28</v>
      </c>
      <c r="E9" s="42">
        <v>34016</v>
      </c>
      <c r="F9" s="42">
        <v>36276</v>
      </c>
      <c r="G9" s="44">
        <f t="shared" ref="G9" si="0">F9-E9</f>
        <v>2260</v>
      </c>
      <c r="H9" s="44">
        <v>13100</v>
      </c>
      <c r="I9" s="42">
        <v>647.72</v>
      </c>
      <c r="J9" s="42" t="s">
        <v>22</v>
      </c>
      <c r="K9" s="47"/>
    </row>
    <row r="10" spans="1:11" s="30" customFormat="1" ht="15" customHeight="1" x14ac:dyDescent="0.4">
      <c r="A10" s="42">
        <v>2</v>
      </c>
      <c r="B10" s="43" t="s">
        <v>49</v>
      </c>
      <c r="C10" s="42" t="s">
        <v>24</v>
      </c>
      <c r="D10" s="42" t="s">
        <v>57</v>
      </c>
      <c r="E10" s="42">
        <v>36354</v>
      </c>
      <c r="F10" s="42">
        <v>36371</v>
      </c>
      <c r="G10" s="44">
        <f t="shared" ref="G10:G11" si="1">F10-E10</f>
        <v>17</v>
      </c>
      <c r="H10" s="44">
        <v>1400</v>
      </c>
      <c r="I10" s="42">
        <v>20.239999999999998</v>
      </c>
      <c r="J10" s="42" t="s">
        <v>58</v>
      </c>
      <c r="K10" s="47"/>
    </row>
    <row r="11" spans="1:11" s="30" customFormat="1" ht="15" customHeight="1" x14ac:dyDescent="0.4">
      <c r="A11" s="42">
        <v>3</v>
      </c>
      <c r="B11" s="43" t="s">
        <v>59</v>
      </c>
      <c r="C11" s="42" t="s">
        <v>24</v>
      </c>
      <c r="D11" s="42" t="s">
        <v>28</v>
      </c>
      <c r="E11" s="42">
        <v>36375</v>
      </c>
      <c r="F11" s="42">
        <v>38648</v>
      </c>
      <c r="G11" s="44">
        <f t="shared" si="1"/>
        <v>2273</v>
      </c>
      <c r="H11" s="44">
        <v>13300</v>
      </c>
      <c r="I11" s="42">
        <v>630.24</v>
      </c>
      <c r="J11" s="42" t="s">
        <v>22</v>
      </c>
      <c r="K11" s="47"/>
    </row>
    <row r="12" spans="1:11" s="30" customFormat="1" ht="15" customHeight="1" x14ac:dyDescent="0.4">
      <c r="A12" s="42">
        <v>4</v>
      </c>
      <c r="B12" s="43" t="s">
        <v>62</v>
      </c>
      <c r="C12" s="42" t="s">
        <v>24</v>
      </c>
      <c r="D12" s="42" t="s">
        <v>28</v>
      </c>
      <c r="E12" s="42">
        <v>38648</v>
      </c>
      <c r="F12" s="42">
        <v>40912</v>
      </c>
      <c r="G12" s="44">
        <f t="shared" ref="G12" si="2">F12-E12</f>
        <v>2264</v>
      </c>
      <c r="H12" s="44">
        <v>13300</v>
      </c>
      <c r="I12" s="42">
        <v>626.67999999999995</v>
      </c>
      <c r="J12" s="42" t="s">
        <v>22</v>
      </c>
      <c r="K12" s="47"/>
    </row>
    <row r="13" spans="1:11" s="23" customFormat="1" ht="15" customHeight="1" x14ac:dyDescent="0.4">
      <c r="A13" s="105"/>
      <c r="B13" s="105"/>
      <c r="C13" s="105"/>
      <c r="D13" s="105"/>
      <c r="E13" s="105"/>
      <c r="F13" s="106" t="s">
        <v>18</v>
      </c>
      <c r="G13" s="107">
        <f>SUM(G9:G12)</f>
        <v>6814</v>
      </c>
      <c r="H13" s="107">
        <f>SUM(H9:H12)</f>
        <v>41100</v>
      </c>
      <c r="I13" s="107">
        <f>SUM(I9:I12)</f>
        <v>1924.88</v>
      </c>
      <c r="J13" s="106"/>
      <c r="K13" s="17"/>
    </row>
    <row r="14" spans="1:11" s="30" customFormat="1" ht="15" customHeight="1" x14ac:dyDescent="0.4">
      <c r="A14" s="42">
        <v>1</v>
      </c>
      <c r="B14" s="43" t="s">
        <v>63</v>
      </c>
      <c r="C14" s="42" t="s">
        <v>24</v>
      </c>
      <c r="D14" s="42" t="s">
        <v>28</v>
      </c>
      <c r="E14" s="42">
        <v>40912</v>
      </c>
      <c r="F14" s="42">
        <v>43182</v>
      </c>
      <c r="G14" s="44">
        <f t="shared" ref="G14" si="3">F14-E14</f>
        <v>2270</v>
      </c>
      <c r="H14" s="44">
        <v>13200</v>
      </c>
      <c r="I14" s="42">
        <v>617.03</v>
      </c>
      <c r="J14" s="42" t="s">
        <v>22</v>
      </c>
      <c r="K14" s="47"/>
    </row>
    <row r="15" spans="1:11" s="30" customFormat="1" ht="15" customHeight="1" x14ac:dyDescent="0.4">
      <c r="A15" s="42">
        <v>2</v>
      </c>
      <c r="B15" s="43" t="s">
        <v>74</v>
      </c>
      <c r="C15" s="42" t="s">
        <v>24</v>
      </c>
      <c r="D15" s="42" t="s">
        <v>28</v>
      </c>
      <c r="E15" s="42">
        <v>43183</v>
      </c>
      <c r="F15" s="42">
        <v>45457</v>
      </c>
      <c r="G15" s="44">
        <f t="shared" ref="G15" si="4">F15-E15</f>
        <v>2274</v>
      </c>
      <c r="H15" s="44">
        <v>14000</v>
      </c>
      <c r="I15" s="42">
        <v>633.41</v>
      </c>
      <c r="J15" s="42" t="s">
        <v>22</v>
      </c>
      <c r="K15" s="47"/>
    </row>
    <row r="16" spans="1:11" s="30" customFormat="1" ht="15" customHeight="1" x14ac:dyDescent="0.4">
      <c r="A16" s="42">
        <v>3</v>
      </c>
      <c r="B16" s="43">
        <v>42441</v>
      </c>
      <c r="C16" s="42" t="s">
        <v>24</v>
      </c>
      <c r="D16" s="104" t="s">
        <v>75</v>
      </c>
      <c r="E16" s="42">
        <v>45559</v>
      </c>
      <c r="F16" s="42">
        <v>45616</v>
      </c>
      <c r="G16" s="44">
        <f t="shared" ref="G16:G17" si="5">F16-E16</f>
        <v>57</v>
      </c>
      <c r="H16" s="44">
        <v>700</v>
      </c>
      <c r="I16" s="42">
        <v>31.34</v>
      </c>
      <c r="J16" s="42" t="s">
        <v>58</v>
      </c>
      <c r="K16" s="47"/>
    </row>
    <row r="17" spans="1:11" s="30" customFormat="1" ht="15" customHeight="1" x14ac:dyDescent="0.4">
      <c r="A17" s="42">
        <v>4</v>
      </c>
      <c r="B17" s="43" t="s">
        <v>80</v>
      </c>
      <c r="C17" s="42" t="s">
        <v>24</v>
      </c>
      <c r="D17" s="42" t="s">
        <v>28</v>
      </c>
      <c r="E17" s="42">
        <v>45616</v>
      </c>
      <c r="F17" s="42">
        <v>47886</v>
      </c>
      <c r="G17" s="44">
        <f t="shared" si="5"/>
        <v>2270</v>
      </c>
      <c r="H17" s="44">
        <v>14150</v>
      </c>
      <c r="I17" s="42">
        <v>628.32000000000005</v>
      </c>
      <c r="J17" s="42" t="s">
        <v>22</v>
      </c>
      <c r="K17" s="47"/>
    </row>
    <row r="18" spans="1:11" s="30" customFormat="1" ht="15" customHeight="1" x14ac:dyDescent="0.4">
      <c r="A18" s="42">
        <v>5</v>
      </c>
      <c r="B18" s="43" t="s">
        <v>85</v>
      </c>
      <c r="C18" s="42" t="s">
        <v>24</v>
      </c>
      <c r="D18" s="42" t="s">
        <v>28</v>
      </c>
      <c r="E18" s="42">
        <v>47886</v>
      </c>
      <c r="F18" s="42">
        <v>50158</v>
      </c>
      <c r="G18" s="44">
        <f t="shared" ref="G18" si="6">F18-E18</f>
        <v>2272</v>
      </c>
      <c r="H18" s="44">
        <v>15900</v>
      </c>
      <c r="I18" s="42">
        <v>696.71</v>
      </c>
      <c r="J18" s="42" t="s">
        <v>22</v>
      </c>
      <c r="K18" s="47"/>
    </row>
    <row r="19" spans="1:11" s="23" customFormat="1" ht="15" customHeight="1" x14ac:dyDescent="0.4">
      <c r="F19" s="94" t="s">
        <v>18</v>
      </c>
      <c r="G19" s="95">
        <f>SUM(G14:G18)</f>
        <v>9143</v>
      </c>
      <c r="H19" s="95">
        <f t="shared" ref="H19" si="7">SUM(H14:H18)</f>
        <v>57950</v>
      </c>
      <c r="I19" s="95">
        <f>SUM(I14:I18)</f>
        <v>2606.81</v>
      </c>
      <c r="J19" s="94"/>
    </row>
    <row r="20" spans="1:11" s="30" customFormat="1" ht="15" customHeight="1" x14ac:dyDescent="0.4">
      <c r="A20" s="42">
        <v>1</v>
      </c>
      <c r="B20" s="43" t="s">
        <v>89</v>
      </c>
      <c r="C20" s="42" t="s">
        <v>24</v>
      </c>
      <c r="D20" s="42" t="s">
        <v>28</v>
      </c>
      <c r="E20" s="42">
        <v>50183</v>
      </c>
      <c r="F20" s="42">
        <v>52447</v>
      </c>
      <c r="G20" s="44">
        <f t="shared" ref="G20" si="8">F20-E20</f>
        <v>2264</v>
      </c>
      <c r="H20" s="44">
        <v>15600</v>
      </c>
      <c r="I20" s="42">
        <v>692.3</v>
      </c>
      <c r="J20" s="42" t="s">
        <v>22</v>
      </c>
      <c r="K20" s="47"/>
    </row>
    <row r="21" spans="1:11" s="23" customFormat="1" ht="15" customHeight="1" x14ac:dyDescent="0.4">
      <c r="A21" s="81">
        <v>2</v>
      </c>
      <c r="B21" s="108">
        <v>42462</v>
      </c>
      <c r="C21" s="81" t="s">
        <v>24</v>
      </c>
      <c r="D21" s="45" t="s">
        <v>90</v>
      </c>
      <c r="E21" s="81">
        <v>52472</v>
      </c>
      <c r="F21" s="81">
        <v>52533</v>
      </c>
      <c r="G21" s="82">
        <f t="shared" ref="G21" si="9">F21-E21</f>
        <v>61</v>
      </c>
      <c r="H21" s="82">
        <v>1000</v>
      </c>
      <c r="I21" s="81">
        <v>45.58</v>
      </c>
      <c r="J21" s="81" t="s">
        <v>22</v>
      </c>
    </row>
    <row r="22" spans="1:11" s="23" customFormat="1" ht="15" customHeight="1" x14ac:dyDescent="0.4"/>
    <row r="23" spans="1:11" s="23" customFormat="1" ht="15" customHeight="1" x14ac:dyDescent="0.4"/>
    <row r="24" spans="1:11" s="23" customFormat="1" ht="15" customHeight="1" x14ac:dyDescent="0.4"/>
    <row r="25" spans="1:11" s="23" customFormat="1" ht="15" customHeight="1" x14ac:dyDescent="0.4"/>
    <row r="26" spans="1:11" s="23" customFormat="1" ht="15" customHeight="1" x14ac:dyDescent="0.4"/>
    <row r="27" spans="1:11" s="23" customFormat="1" ht="15" customHeight="1" x14ac:dyDescent="0.4"/>
    <row r="28" spans="1:11" s="23" customFormat="1" ht="15" customHeight="1" x14ac:dyDescent="0.4"/>
    <row r="29" spans="1:11" s="23" customFormat="1" ht="15" customHeight="1" x14ac:dyDescent="0.4"/>
    <row r="30" spans="1:11" s="23" customFormat="1" ht="15" customHeight="1" x14ac:dyDescent="0.4"/>
    <row r="31" spans="1:11" s="23" customFormat="1" ht="15" customHeight="1" x14ac:dyDescent="0.4"/>
    <row r="32" spans="1:11" s="23" customFormat="1" ht="15" customHeight="1" x14ac:dyDescent="0.4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2.75" customHeight="1" x14ac:dyDescent="0.25"/>
    <row r="40" ht="12.75" customHeight="1" x14ac:dyDescent="0.25"/>
    <row r="41" ht="12.75" customHeight="1" x14ac:dyDescent="0.25"/>
    <row r="42" ht="17.25" customHeight="1" x14ac:dyDescent="0.25"/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40"/>
  <sheetViews>
    <sheetView showGridLines="0" topLeftCell="A4" zoomScale="115" zoomScaleNormal="115" workbookViewId="0">
      <selection activeCell="D19" sqref="D19"/>
    </sheetView>
  </sheetViews>
  <sheetFormatPr defaultRowHeight="16.5" x14ac:dyDescent="0.35"/>
  <cols>
    <col min="1" max="1" width="4.28515625" style="83" customWidth="1"/>
    <col min="2" max="2" width="11.42578125" style="83" customWidth="1"/>
    <col min="3" max="3" width="10.85546875" style="83" customWidth="1"/>
    <col min="4" max="4" width="47.42578125" style="83" customWidth="1"/>
    <col min="5" max="5" width="9.42578125" style="83" customWidth="1"/>
    <col min="6" max="6" width="9.140625" style="83" bestFit="1" customWidth="1"/>
    <col min="7" max="7" width="8.42578125" style="83" bestFit="1" customWidth="1"/>
    <col min="8" max="8" width="11.42578125" style="83" customWidth="1"/>
    <col min="9" max="9" width="8.42578125" style="83" bestFit="1" customWidth="1"/>
    <col min="10" max="10" width="22.85546875" style="83" customWidth="1"/>
    <col min="11" max="16384" width="9.140625" style="83"/>
  </cols>
  <sheetData>
    <row r="1" spans="1:10" ht="6" customHeight="1" x14ac:dyDescent="0.35"/>
    <row r="4" spans="1:10" x14ac:dyDescent="0.35">
      <c r="A4" s="84" t="s">
        <v>34</v>
      </c>
    </row>
    <row r="5" spans="1:10" s="49" customFormat="1" ht="18.75" x14ac:dyDescent="0.4">
      <c r="A5" s="48" t="s">
        <v>5</v>
      </c>
      <c r="B5" s="48" t="s">
        <v>6</v>
      </c>
      <c r="C5" s="48" t="s">
        <v>7</v>
      </c>
      <c r="D5" s="48" t="s">
        <v>0</v>
      </c>
      <c r="E5" s="48" t="s">
        <v>8</v>
      </c>
      <c r="F5" s="48" t="s">
        <v>9</v>
      </c>
      <c r="G5" s="48" t="s">
        <v>21</v>
      </c>
      <c r="H5" s="48" t="s">
        <v>19</v>
      </c>
      <c r="I5" s="48" t="s">
        <v>20</v>
      </c>
      <c r="J5" s="48" t="s">
        <v>4</v>
      </c>
    </row>
    <row r="6" spans="1:10" ht="12.75" customHeight="1" x14ac:dyDescent="0.35">
      <c r="A6" s="53">
        <v>1</v>
      </c>
      <c r="B6" s="54" t="s">
        <v>40</v>
      </c>
      <c r="C6" s="53" t="s">
        <v>25</v>
      </c>
      <c r="D6" s="53" t="s">
        <v>28</v>
      </c>
      <c r="E6" s="53">
        <v>22016</v>
      </c>
      <c r="F6" s="53">
        <v>24289</v>
      </c>
      <c r="G6" s="58">
        <f>F6-E6</f>
        <v>2273</v>
      </c>
      <c r="H6" s="55">
        <v>16570</v>
      </c>
      <c r="I6" s="53">
        <v>836.74</v>
      </c>
      <c r="J6" s="53" t="s">
        <v>44</v>
      </c>
    </row>
    <row r="7" spans="1:10" ht="12.75" customHeight="1" x14ac:dyDescent="0.35">
      <c r="A7" s="53">
        <v>2</v>
      </c>
      <c r="B7" s="54" t="s">
        <v>45</v>
      </c>
      <c r="C7" s="53" t="s">
        <v>25</v>
      </c>
      <c r="D7" s="53" t="s">
        <v>28</v>
      </c>
      <c r="E7" s="53">
        <v>24291</v>
      </c>
      <c r="F7" s="53">
        <v>26562</v>
      </c>
      <c r="G7" s="58">
        <f>F7-E7</f>
        <v>2271</v>
      </c>
      <c r="H7" s="55">
        <v>13296</v>
      </c>
      <c r="I7" s="53">
        <v>671.11</v>
      </c>
      <c r="J7" s="53" t="s">
        <v>46</v>
      </c>
    </row>
    <row r="8" spans="1:10" ht="12.75" customHeight="1" x14ac:dyDescent="0.35">
      <c r="A8" s="53"/>
      <c r="B8" s="62"/>
      <c r="C8" s="63"/>
      <c r="D8" s="63"/>
      <c r="E8" s="64"/>
      <c r="F8" s="59" t="s">
        <v>18</v>
      </c>
      <c r="G8" s="60">
        <f>SUM(G6:G7)</f>
        <v>4544</v>
      </c>
      <c r="H8" s="61">
        <f>SUM(H6:H7)</f>
        <v>29866</v>
      </c>
      <c r="I8" s="59">
        <f>SUM(I6:I7)</f>
        <v>1507.85</v>
      </c>
      <c r="J8" s="59"/>
    </row>
    <row r="9" spans="1:10" ht="12.75" customHeight="1" x14ac:dyDescent="0.35">
      <c r="A9" s="53">
        <v>1</v>
      </c>
      <c r="B9" s="54" t="s">
        <v>47</v>
      </c>
      <c r="C9" s="53" t="s">
        <v>25</v>
      </c>
      <c r="D9" s="53" t="s">
        <v>28</v>
      </c>
      <c r="E9" s="53">
        <v>26580</v>
      </c>
      <c r="F9" s="53">
        <v>28852</v>
      </c>
      <c r="G9" s="58">
        <f t="shared" ref="G9:G13" si="0">F9-E9</f>
        <v>2272</v>
      </c>
      <c r="H9" s="55">
        <v>12700</v>
      </c>
      <c r="I9" s="53">
        <v>627.46</v>
      </c>
      <c r="J9" s="53" t="s">
        <v>46</v>
      </c>
    </row>
    <row r="10" spans="1:10" ht="12.75" customHeight="1" x14ac:dyDescent="0.35">
      <c r="A10" s="53">
        <v>2</v>
      </c>
      <c r="B10" s="54" t="s">
        <v>49</v>
      </c>
      <c r="C10" s="53" t="s">
        <v>25</v>
      </c>
      <c r="D10" s="53" t="s">
        <v>28</v>
      </c>
      <c r="E10" s="53">
        <v>28860</v>
      </c>
      <c r="F10" s="53">
        <v>31110</v>
      </c>
      <c r="G10" s="58">
        <f t="shared" si="0"/>
        <v>2250</v>
      </c>
      <c r="H10" s="55">
        <v>13300</v>
      </c>
      <c r="I10" s="53">
        <v>641.29</v>
      </c>
      <c r="J10" s="53" t="s">
        <v>46</v>
      </c>
    </row>
    <row r="11" spans="1:10" ht="12.75" customHeight="1" x14ac:dyDescent="0.35">
      <c r="A11" s="53">
        <v>3</v>
      </c>
      <c r="B11" s="54" t="s">
        <v>56</v>
      </c>
      <c r="C11" s="53" t="s">
        <v>25</v>
      </c>
      <c r="D11" s="53" t="s">
        <v>28</v>
      </c>
      <c r="E11" s="53">
        <v>31110</v>
      </c>
      <c r="F11" s="53">
        <v>33358</v>
      </c>
      <c r="G11" s="58">
        <f t="shared" si="0"/>
        <v>2248</v>
      </c>
      <c r="H11" s="55">
        <v>13500</v>
      </c>
      <c r="I11" s="53">
        <v>639.28</v>
      </c>
      <c r="J11" s="53" t="s">
        <v>46</v>
      </c>
    </row>
    <row r="12" spans="1:10" ht="12.75" customHeight="1" x14ac:dyDescent="0.35">
      <c r="A12" s="53">
        <v>4</v>
      </c>
      <c r="B12" s="54" t="s">
        <v>62</v>
      </c>
      <c r="C12" s="53" t="s">
        <v>25</v>
      </c>
      <c r="D12" s="53" t="s">
        <v>28</v>
      </c>
      <c r="E12" s="53">
        <v>33394</v>
      </c>
      <c r="F12" s="53">
        <v>35651</v>
      </c>
      <c r="G12" s="58">
        <f t="shared" si="0"/>
        <v>2257</v>
      </c>
      <c r="H12" s="55">
        <v>13500</v>
      </c>
      <c r="I12" s="53">
        <v>635.34</v>
      </c>
      <c r="J12" s="53" t="s">
        <v>46</v>
      </c>
    </row>
    <row r="13" spans="1:10" s="85" customFormat="1" ht="12.75" customHeight="1" x14ac:dyDescent="0.35">
      <c r="A13" s="53">
        <v>5</v>
      </c>
      <c r="B13" s="54">
        <v>42427</v>
      </c>
      <c r="C13" s="53" t="s">
        <v>11</v>
      </c>
      <c r="D13" s="53" t="s">
        <v>64</v>
      </c>
      <c r="E13" s="53">
        <v>155148.5</v>
      </c>
      <c r="F13" s="53">
        <v>155269.79999999999</v>
      </c>
      <c r="G13" s="58">
        <f t="shared" si="0"/>
        <v>121.29999999998836</v>
      </c>
      <c r="H13" s="55">
        <v>1540</v>
      </c>
      <c r="I13" s="53">
        <v>74.260000000000005</v>
      </c>
      <c r="J13" s="53" t="s">
        <v>46</v>
      </c>
    </row>
    <row r="14" spans="1:10" ht="12.75" customHeight="1" x14ac:dyDescent="0.35">
      <c r="A14" s="53"/>
      <c r="B14" s="62"/>
      <c r="C14" s="63"/>
      <c r="D14" s="63"/>
      <c r="E14" s="64"/>
      <c r="F14" s="59" t="s">
        <v>18</v>
      </c>
      <c r="G14" s="60">
        <f>SUM(G9:G13)</f>
        <v>9148.2999999999884</v>
      </c>
      <c r="H14" s="61">
        <f>SUM(H9:H13)</f>
        <v>54540</v>
      </c>
      <c r="I14" s="59">
        <f>SUM(I9:I13)</f>
        <v>2617.63</v>
      </c>
      <c r="J14" s="59"/>
    </row>
    <row r="15" spans="1:10" s="85" customFormat="1" ht="12.75" customHeight="1" x14ac:dyDescent="0.35">
      <c r="A15" s="53">
        <v>1</v>
      </c>
      <c r="B15" s="57" t="s">
        <v>63</v>
      </c>
      <c r="C15" s="53" t="s">
        <v>25</v>
      </c>
      <c r="D15" s="53" t="s">
        <v>28</v>
      </c>
      <c r="E15" s="53">
        <v>35873</v>
      </c>
      <c r="F15" s="53">
        <v>38126</v>
      </c>
      <c r="G15" s="58">
        <f t="shared" ref="G15" si="1">F15-E15</f>
        <v>2253</v>
      </c>
      <c r="H15" s="55">
        <v>13500</v>
      </c>
      <c r="I15" s="53">
        <v>630.9</v>
      </c>
      <c r="J15" s="53" t="s">
        <v>46</v>
      </c>
    </row>
    <row r="16" spans="1:10" ht="12.75" customHeight="1" x14ac:dyDescent="0.35">
      <c r="F16" s="78" t="s">
        <v>18</v>
      </c>
      <c r="G16" s="79">
        <f>SUM(G15)</f>
        <v>2253</v>
      </c>
      <c r="H16" s="80">
        <f>SUM(H15)</f>
        <v>13500</v>
      </c>
      <c r="I16" s="78">
        <f>SUM(I15)</f>
        <v>630.9</v>
      </c>
      <c r="J16" s="78"/>
    </row>
    <row r="17" spans="1:10" s="85" customFormat="1" ht="12.75" customHeight="1" x14ac:dyDescent="0.35">
      <c r="A17" s="56">
        <v>1</v>
      </c>
      <c r="B17" s="57" t="s">
        <v>71</v>
      </c>
      <c r="C17" s="56" t="s">
        <v>25</v>
      </c>
      <c r="D17" s="56" t="s">
        <v>69</v>
      </c>
      <c r="E17" s="56">
        <v>38610</v>
      </c>
      <c r="F17" s="56">
        <v>38728</v>
      </c>
      <c r="G17" s="58">
        <f t="shared" ref="G17" si="2">F17-E17</f>
        <v>118</v>
      </c>
      <c r="H17" s="58">
        <v>4190</v>
      </c>
      <c r="I17" s="56">
        <v>192.73</v>
      </c>
      <c r="J17" s="56" t="s">
        <v>70</v>
      </c>
    </row>
    <row r="18" spans="1:10" ht="12.75" customHeight="1" x14ac:dyDescent="0.35">
      <c r="A18" s="56">
        <v>2</v>
      </c>
      <c r="B18" s="57">
        <v>42441</v>
      </c>
      <c r="C18" s="56" t="s">
        <v>25</v>
      </c>
      <c r="D18" s="53" t="s">
        <v>75</v>
      </c>
      <c r="E18" s="56">
        <v>38803</v>
      </c>
      <c r="F18" s="56">
        <v>38861</v>
      </c>
      <c r="G18" s="58">
        <f t="shared" ref="G18:G19" si="3">F18-E18</f>
        <v>58</v>
      </c>
      <c r="H18" s="58">
        <v>1060</v>
      </c>
      <c r="I18" s="56">
        <v>47.45</v>
      </c>
      <c r="J18" s="53" t="s">
        <v>46</v>
      </c>
    </row>
    <row r="19" spans="1:10" s="85" customFormat="1" ht="12.75" customHeight="1" x14ac:dyDescent="0.35">
      <c r="A19" s="56">
        <v>3</v>
      </c>
      <c r="B19" s="57" t="s">
        <v>80</v>
      </c>
      <c r="C19" s="56" t="s">
        <v>25</v>
      </c>
      <c r="D19" s="53" t="s">
        <v>28</v>
      </c>
      <c r="E19" s="56">
        <v>38861</v>
      </c>
      <c r="F19" s="56">
        <v>41105</v>
      </c>
      <c r="G19" s="58">
        <f t="shared" si="3"/>
        <v>2244</v>
      </c>
      <c r="H19" s="58">
        <v>3700</v>
      </c>
      <c r="I19" s="56">
        <v>192.73</v>
      </c>
      <c r="J19" s="53" t="s">
        <v>81</v>
      </c>
    </row>
    <row r="20" spans="1:10" s="85" customFormat="1" ht="12.75" customHeight="1" x14ac:dyDescent="0.35">
      <c r="A20" s="56">
        <v>4</v>
      </c>
      <c r="B20" s="57" t="s">
        <v>85</v>
      </c>
      <c r="C20" s="56" t="s">
        <v>25</v>
      </c>
      <c r="D20" s="53" t="s">
        <v>28</v>
      </c>
      <c r="E20" s="56">
        <v>41106</v>
      </c>
      <c r="F20" s="56">
        <v>43357</v>
      </c>
      <c r="G20" s="58">
        <f t="shared" ref="G20" si="4">F20-E20</f>
        <v>2251</v>
      </c>
      <c r="H20" s="58">
        <v>14600</v>
      </c>
      <c r="I20" s="56">
        <v>641.49400000000003</v>
      </c>
      <c r="J20" s="53" t="s">
        <v>46</v>
      </c>
    </row>
    <row r="21" spans="1:10" ht="12.75" customHeight="1" x14ac:dyDescent="0.35">
      <c r="F21" s="78" t="s">
        <v>18</v>
      </c>
      <c r="G21" s="79">
        <f>SUM(G17:G20)</f>
        <v>4671</v>
      </c>
      <c r="H21" s="80">
        <f>SUM(H17:H20)</f>
        <v>23550</v>
      </c>
      <c r="I21" s="78">
        <f>SUM(I17:I20)</f>
        <v>1074.404</v>
      </c>
      <c r="J21" s="78"/>
    </row>
    <row r="22" spans="1:10" s="85" customFormat="1" ht="12.75" customHeight="1" x14ac:dyDescent="0.35">
      <c r="A22" s="65">
        <v>1</v>
      </c>
      <c r="B22" s="66" t="s">
        <v>89</v>
      </c>
      <c r="C22" s="65" t="s">
        <v>25</v>
      </c>
      <c r="D22" s="65" t="s">
        <v>28</v>
      </c>
      <c r="E22" s="65">
        <v>43375</v>
      </c>
      <c r="F22" s="65">
        <v>45640</v>
      </c>
      <c r="G22" s="50">
        <f t="shared" ref="G22" si="5">F22-E22</f>
        <v>2265</v>
      </c>
      <c r="H22" s="50">
        <v>20300</v>
      </c>
      <c r="I22" s="65">
        <v>904.35</v>
      </c>
      <c r="J22" s="45" t="s">
        <v>46</v>
      </c>
    </row>
    <row r="23" spans="1:10" ht="12.75" customHeight="1" x14ac:dyDescent="0.35"/>
    <row r="24" spans="1:10" ht="12.75" customHeight="1" x14ac:dyDescent="0.35"/>
    <row r="25" spans="1:10" ht="12.75" customHeight="1" x14ac:dyDescent="0.35"/>
    <row r="26" spans="1:10" ht="12.75" customHeight="1" x14ac:dyDescent="0.35"/>
    <row r="27" spans="1:10" ht="12.75" customHeight="1" x14ac:dyDescent="0.35"/>
    <row r="28" spans="1:10" ht="12.75" customHeight="1" x14ac:dyDescent="0.35"/>
    <row r="29" spans="1:10" ht="12.75" customHeight="1" x14ac:dyDescent="0.35"/>
    <row r="30" spans="1:10" ht="12.75" customHeight="1" x14ac:dyDescent="0.35"/>
    <row r="31" spans="1:10" ht="12.75" customHeight="1" x14ac:dyDescent="0.35"/>
    <row r="32" spans="1:10" ht="12.75" customHeight="1" x14ac:dyDescent="0.35"/>
    <row r="33" ht="12.75" customHeight="1" x14ac:dyDescent="0.35"/>
    <row r="34" ht="12.75" customHeight="1" x14ac:dyDescent="0.35"/>
    <row r="35" ht="12.75" customHeight="1" x14ac:dyDescent="0.35"/>
    <row r="36" ht="12.75" customHeight="1" x14ac:dyDescent="0.35"/>
    <row r="37" ht="12.75" customHeight="1" x14ac:dyDescent="0.35"/>
    <row r="38" ht="12.75" customHeight="1" x14ac:dyDescent="0.35"/>
    <row r="39" ht="12.75" customHeight="1" x14ac:dyDescent="0.35"/>
    <row r="40" ht="12.75" customHeight="1" x14ac:dyDescent="0.35"/>
  </sheetData>
  <printOptions horizontalCentered="1"/>
  <pageMargins left="0" right="0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J15"/>
  <sheetViews>
    <sheetView showGridLines="0" workbookViewId="0">
      <selection activeCell="A9" sqref="A9:D9"/>
    </sheetView>
  </sheetViews>
  <sheetFormatPr defaultRowHeight="16.5" x14ac:dyDescent="0.35"/>
  <cols>
    <col min="1" max="1" width="4.7109375" style="83" customWidth="1"/>
    <col min="2" max="2" width="11.5703125" style="83" customWidth="1"/>
    <col min="3" max="3" width="11.42578125" style="83" customWidth="1"/>
    <col min="4" max="4" width="33" style="83" customWidth="1"/>
    <col min="5" max="6" width="10.7109375" style="83" customWidth="1"/>
    <col min="7" max="8" width="12.7109375" style="83" customWidth="1"/>
    <col min="9" max="9" width="10.7109375" style="83" customWidth="1"/>
    <col min="10" max="10" width="17.85546875" style="83" customWidth="1"/>
    <col min="11" max="16384" width="9.140625" style="83"/>
  </cols>
  <sheetData>
    <row r="2" spans="1:10" ht="21.75" customHeight="1" x14ac:dyDescent="0.35">
      <c r="A2" s="84" t="s">
        <v>35</v>
      </c>
    </row>
    <row r="3" spans="1:10" s="49" customFormat="1" ht="21.75" customHeight="1" x14ac:dyDescent="0.4">
      <c r="A3" s="48" t="s">
        <v>5</v>
      </c>
      <c r="B3" s="48" t="s">
        <v>6</v>
      </c>
      <c r="C3" s="48" t="s">
        <v>7</v>
      </c>
      <c r="D3" s="48" t="s">
        <v>0</v>
      </c>
      <c r="E3" s="48" t="s">
        <v>8</v>
      </c>
      <c r="F3" s="48" t="s">
        <v>9</v>
      </c>
      <c r="G3" s="48" t="s">
        <v>2</v>
      </c>
      <c r="H3" s="48" t="s">
        <v>1</v>
      </c>
      <c r="I3" s="48" t="s">
        <v>3</v>
      </c>
      <c r="J3" s="48" t="s">
        <v>4</v>
      </c>
    </row>
    <row r="4" spans="1:10" ht="0.75" customHeight="1" x14ac:dyDescent="0.35">
      <c r="A4" s="86">
        <v>1</v>
      </c>
      <c r="B4" s="86" t="s">
        <v>15</v>
      </c>
      <c r="C4" s="86" t="s">
        <v>16</v>
      </c>
      <c r="D4" s="86" t="s">
        <v>14</v>
      </c>
      <c r="E4" s="86">
        <v>419434</v>
      </c>
      <c r="F4" s="86">
        <v>419773</v>
      </c>
      <c r="G4" s="87">
        <f>F4-E4</f>
        <v>339</v>
      </c>
      <c r="H4" s="87">
        <v>6000</v>
      </c>
      <c r="I4" s="86">
        <v>207.96299999999999</v>
      </c>
      <c r="J4" s="86" t="s">
        <v>17</v>
      </c>
    </row>
    <row r="5" spans="1:10" s="30" customFormat="1" ht="16.5" customHeight="1" x14ac:dyDescent="0.4">
      <c r="A5" s="26">
        <v>1</v>
      </c>
      <c r="B5" s="27">
        <v>42434</v>
      </c>
      <c r="C5" s="26" t="s">
        <v>23</v>
      </c>
      <c r="D5" s="33" t="s">
        <v>76</v>
      </c>
      <c r="E5" s="26"/>
      <c r="F5" s="26"/>
      <c r="G5" s="28">
        <f>F5-E5</f>
        <v>0</v>
      </c>
      <c r="H5" s="29">
        <v>3000</v>
      </c>
      <c r="I5" s="26">
        <v>141.25</v>
      </c>
      <c r="J5" s="88" t="s">
        <v>78</v>
      </c>
    </row>
    <row r="6" spans="1:10" s="30" customFormat="1" ht="16.5" customHeight="1" x14ac:dyDescent="0.4">
      <c r="A6" s="33">
        <v>2</v>
      </c>
      <c r="B6" s="34">
        <v>42450</v>
      </c>
      <c r="C6" s="33" t="s">
        <v>23</v>
      </c>
      <c r="D6" s="53" t="s">
        <v>83</v>
      </c>
      <c r="E6" s="33">
        <v>364337</v>
      </c>
      <c r="F6" s="33">
        <v>364893</v>
      </c>
      <c r="G6" s="28">
        <f>F6-E6</f>
        <v>556</v>
      </c>
      <c r="H6" s="28">
        <v>3000</v>
      </c>
      <c r="I6" s="33">
        <v>134.29</v>
      </c>
      <c r="J6" s="88" t="s">
        <v>84</v>
      </c>
    </row>
    <row r="7" spans="1:10" s="30" customFormat="1" ht="16.5" customHeight="1" x14ac:dyDescent="0.4">
      <c r="A7" s="33">
        <v>3</v>
      </c>
      <c r="B7" s="34">
        <v>42451</v>
      </c>
      <c r="C7" s="33" t="s">
        <v>23</v>
      </c>
      <c r="D7" s="53" t="s">
        <v>83</v>
      </c>
      <c r="E7" s="33">
        <v>364894</v>
      </c>
      <c r="F7" s="33">
        <v>365265</v>
      </c>
      <c r="G7" s="28">
        <f>F7-E7</f>
        <v>371</v>
      </c>
      <c r="H7" s="28">
        <v>3000</v>
      </c>
      <c r="I7" s="33">
        <v>134.47</v>
      </c>
      <c r="J7" s="88" t="s">
        <v>84</v>
      </c>
    </row>
    <row r="8" spans="1:10" s="23" customFormat="1" ht="15.75" customHeight="1" x14ac:dyDescent="0.4">
      <c r="F8" s="109" t="s">
        <v>18</v>
      </c>
      <c r="G8" s="110">
        <f>SUM(G5:G7)</f>
        <v>927</v>
      </c>
      <c r="H8" s="110">
        <f>SUM(H5:H7)</f>
        <v>9000</v>
      </c>
      <c r="I8" s="110">
        <f>SUM(I5:I7)</f>
        <v>410.01</v>
      </c>
    </row>
    <row r="9" spans="1:10" s="30" customFormat="1" ht="16.5" customHeight="1" x14ac:dyDescent="0.4">
      <c r="A9" s="35">
        <v>1</v>
      </c>
      <c r="B9" s="89">
        <v>42464</v>
      </c>
      <c r="C9" s="35" t="s">
        <v>23</v>
      </c>
      <c r="D9" s="65" t="s">
        <v>91</v>
      </c>
      <c r="E9" s="35">
        <v>365324</v>
      </c>
      <c r="F9" s="35">
        <v>365533</v>
      </c>
      <c r="G9" s="36">
        <f>F9-E9</f>
        <v>209</v>
      </c>
      <c r="H9" s="36">
        <v>4000</v>
      </c>
      <c r="I9" s="35">
        <v>182.31</v>
      </c>
      <c r="J9" s="90" t="s">
        <v>84</v>
      </c>
    </row>
    <row r="10" spans="1:10" s="23" customFormat="1" ht="18.75" x14ac:dyDescent="0.4"/>
    <row r="11" spans="1:10" s="23" customFormat="1" ht="18.75" x14ac:dyDescent="0.4"/>
    <row r="12" spans="1:10" s="23" customFormat="1" ht="18.75" x14ac:dyDescent="0.4"/>
    <row r="13" spans="1:10" s="23" customFormat="1" ht="18.75" x14ac:dyDescent="0.4"/>
    <row r="14" spans="1:10" s="23" customFormat="1" ht="18.75" x14ac:dyDescent="0.4"/>
    <row r="15" spans="1:10" s="23" customFormat="1" ht="18.75" x14ac:dyDescent="0.4"/>
  </sheetData>
  <pageMargins left="0" right="0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K6"/>
  <sheetViews>
    <sheetView showGridLines="0" workbookViewId="0">
      <selection activeCell="M12" sqref="M12"/>
    </sheetView>
  </sheetViews>
  <sheetFormatPr defaultRowHeight="15" x14ac:dyDescent="0.25"/>
  <cols>
    <col min="1" max="1" width="4.7109375" customWidth="1"/>
    <col min="2" max="2" width="11.5703125" customWidth="1"/>
    <col min="3" max="3" width="11.42578125" customWidth="1"/>
    <col min="4" max="4" width="33" customWidth="1"/>
    <col min="5" max="9" width="10.7109375" customWidth="1"/>
    <col min="10" max="10" width="17.85546875" customWidth="1"/>
  </cols>
  <sheetData>
    <row r="2" spans="1:11" ht="21.75" customHeight="1" x14ac:dyDescent="0.25">
      <c r="A2" s="12" t="s">
        <v>36</v>
      </c>
    </row>
    <row r="3" spans="1:11" ht="21.75" customHeight="1" x14ac:dyDescent="0.25">
      <c r="A3" s="3" t="s">
        <v>5</v>
      </c>
      <c r="B3" s="3" t="s">
        <v>6</v>
      </c>
      <c r="C3" s="3" t="s">
        <v>7</v>
      </c>
      <c r="D3" s="3" t="s">
        <v>0</v>
      </c>
      <c r="E3" s="3" t="s">
        <v>8</v>
      </c>
      <c r="F3" s="3" t="s">
        <v>9</v>
      </c>
      <c r="G3" s="3" t="s">
        <v>2</v>
      </c>
      <c r="H3" s="3" t="s">
        <v>1</v>
      </c>
      <c r="I3" s="3" t="s">
        <v>3</v>
      </c>
      <c r="J3" s="3" t="s">
        <v>4</v>
      </c>
    </row>
    <row r="4" spans="1:11" ht="0.75" customHeight="1" x14ac:dyDescent="0.25">
      <c r="A4" s="1">
        <v>1</v>
      </c>
      <c r="B4" s="1" t="s">
        <v>15</v>
      </c>
      <c r="C4" s="1" t="s">
        <v>16</v>
      </c>
      <c r="D4" s="1" t="s">
        <v>14</v>
      </c>
      <c r="E4" s="1">
        <v>419434</v>
      </c>
      <c r="F4" s="1">
        <v>419773</v>
      </c>
      <c r="G4" s="2">
        <f>F4-E4</f>
        <v>339</v>
      </c>
      <c r="H4" s="2">
        <v>6000</v>
      </c>
      <c r="I4" s="1">
        <v>207.96299999999999</v>
      </c>
      <c r="J4" s="1" t="s">
        <v>17</v>
      </c>
    </row>
    <row r="5" spans="1:11" s="11" customFormat="1" ht="18.75" x14ac:dyDescent="0.25">
      <c r="A5" s="7">
        <v>1</v>
      </c>
      <c r="B5" s="10">
        <v>42437</v>
      </c>
      <c r="C5" s="7" t="s">
        <v>16</v>
      </c>
      <c r="D5" s="53" t="s">
        <v>42</v>
      </c>
      <c r="E5" s="7">
        <v>450102</v>
      </c>
      <c r="F5" s="7">
        <v>450167</v>
      </c>
      <c r="G5" s="8">
        <f t="shared" ref="G5" si="0">F5-E5</f>
        <v>65</v>
      </c>
      <c r="H5" s="9">
        <v>4400</v>
      </c>
      <c r="I5" s="7">
        <v>207.16</v>
      </c>
      <c r="J5" s="13" t="s">
        <v>58</v>
      </c>
      <c r="K5" s="77" t="s">
        <v>67</v>
      </c>
    </row>
    <row r="6" spans="1:11" ht="15.75" customHeight="1" thickBot="1" x14ac:dyDescent="0.3">
      <c r="F6" s="5" t="s">
        <v>18</v>
      </c>
      <c r="G6" s="6">
        <f>SUM(G5:G5)</f>
        <v>65</v>
      </c>
      <c r="H6" s="6">
        <f>SUM(H5:H5)</f>
        <v>4400</v>
      </c>
      <c r="I6" s="6">
        <f>SUM(I5:I5)</f>
        <v>207.16</v>
      </c>
    </row>
  </sheetData>
  <pageMargins left="0.39370078740157483" right="0.31496062992125984" top="0.15748031496062992" bottom="0.15748031496062992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2:J6"/>
  <sheetViews>
    <sheetView workbookViewId="0">
      <selection activeCell="J26" sqref="J26"/>
    </sheetView>
  </sheetViews>
  <sheetFormatPr defaultRowHeight="15" x14ac:dyDescent="0.25"/>
  <cols>
    <col min="1" max="1" width="5.28515625" style="71" customWidth="1"/>
    <col min="2" max="2" width="11.5703125" style="71" customWidth="1"/>
    <col min="3" max="3" width="11.42578125" style="71" customWidth="1"/>
    <col min="4" max="4" width="33" style="71" customWidth="1"/>
    <col min="5" max="9" width="10.7109375" style="71" customWidth="1"/>
    <col min="10" max="10" width="17.85546875" style="71" customWidth="1"/>
    <col min="11" max="16384" width="9.140625" style="71"/>
  </cols>
  <sheetData>
    <row r="2" spans="1:10" ht="21.75" customHeight="1" x14ac:dyDescent="0.25">
      <c r="A2" s="70" t="s">
        <v>36</v>
      </c>
    </row>
    <row r="3" spans="1:10" ht="21.75" customHeight="1" x14ac:dyDescent="0.25">
      <c r="A3" s="3" t="s">
        <v>5</v>
      </c>
      <c r="B3" s="3" t="s">
        <v>6</v>
      </c>
      <c r="C3" s="3" t="s">
        <v>7</v>
      </c>
      <c r="D3" s="3" t="s">
        <v>0</v>
      </c>
      <c r="E3" s="3" t="s">
        <v>8</v>
      </c>
      <c r="F3" s="3" t="s">
        <v>9</v>
      </c>
      <c r="G3" s="3" t="s">
        <v>2</v>
      </c>
      <c r="H3" s="3" t="s">
        <v>1</v>
      </c>
      <c r="I3" s="3" t="s">
        <v>3</v>
      </c>
      <c r="J3" s="3" t="s">
        <v>4</v>
      </c>
    </row>
    <row r="4" spans="1:10" ht="0.75" customHeight="1" x14ac:dyDescent="0.25">
      <c r="A4" s="1">
        <v>1</v>
      </c>
      <c r="B4" s="1" t="s">
        <v>15</v>
      </c>
      <c r="C4" s="1" t="s">
        <v>16</v>
      </c>
      <c r="D4" s="1" t="s">
        <v>14</v>
      </c>
      <c r="E4" s="1">
        <v>419434</v>
      </c>
      <c r="F4" s="1">
        <v>419773</v>
      </c>
      <c r="G4" s="2">
        <f>F4-E4</f>
        <v>339</v>
      </c>
      <c r="H4" s="2">
        <v>6000</v>
      </c>
      <c r="I4" s="1">
        <v>207.96299999999999</v>
      </c>
      <c r="J4" s="1" t="s">
        <v>17</v>
      </c>
    </row>
    <row r="5" spans="1:10" s="72" customFormat="1" x14ac:dyDescent="0.25">
      <c r="A5" s="4">
        <v>1</v>
      </c>
      <c r="B5" s="67"/>
      <c r="C5" s="4" t="s">
        <v>16</v>
      </c>
      <c r="D5" s="4"/>
      <c r="E5" s="73"/>
      <c r="F5" s="4"/>
      <c r="G5" s="8">
        <f t="shared" ref="G5" si="0">F5-E5</f>
        <v>0</v>
      </c>
      <c r="H5" s="8"/>
      <c r="I5" s="4"/>
      <c r="J5" s="74"/>
    </row>
    <row r="6" spans="1:10" ht="15.75" customHeight="1" x14ac:dyDescent="0.25">
      <c r="F6" s="68" t="s">
        <v>18</v>
      </c>
      <c r="G6" s="69">
        <f>SUM(G5:G5)</f>
        <v>0</v>
      </c>
      <c r="H6" s="69">
        <f>SUM(H5:H5)</f>
        <v>0</v>
      </c>
      <c r="I6" s="69">
        <f>SUM(I5:I5)</f>
        <v>0</v>
      </c>
    </row>
  </sheetData>
  <pageMargins left="0.39370078740157483" right="0.31496062992125984" top="0.15748031496062992" bottom="0.15748031496062992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17"/>
  <sheetViews>
    <sheetView showGridLines="0" workbookViewId="0">
      <selection activeCell="M11" sqref="M11"/>
    </sheetView>
  </sheetViews>
  <sheetFormatPr defaultRowHeight="15" x14ac:dyDescent="0.25"/>
  <cols>
    <col min="1" max="1" width="5.42578125" customWidth="1"/>
    <col min="2" max="2" width="11" bestFit="1" customWidth="1"/>
    <col min="3" max="3" width="12.5703125" customWidth="1"/>
    <col min="4" max="4" width="41" bestFit="1" customWidth="1"/>
    <col min="5" max="6" width="10.7109375" customWidth="1"/>
    <col min="7" max="7" width="9.28515625" bestFit="1" customWidth="1"/>
    <col min="8" max="9" width="10.28515625" customWidth="1"/>
    <col min="10" max="10" width="12.85546875" customWidth="1"/>
  </cols>
  <sheetData>
    <row r="1" spans="1:11" ht="4.5" customHeight="1" x14ac:dyDescent="0.25"/>
    <row r="2" spans="1:11" ht="17.25" customHeight="1" x14ac:dyDescent="0.25">
      <c r="A2" s="12" t="s">
        <v>53</v>
      </c>
    </row>
    <row r="3" spans="1:11" ht="18.75" customHeight="1" x14ac:dyDescent="0.25">
      <c r="A3" s="3" t="s">
        <v>5</v>
      </c>
      <c r="B3" s="3" t="s">
        <v>6</v>
      </c>
      <c r="C3" s="3" t="s">
        <v>7</v>
      </c>
      <c r="D3" s="3" t="s">
        <v>0</v>
      </c>
      <c r="E3" s="3" t="s">
        <v>8</v>
      </c>
      <c r="F3" s="3" t="s">
        <v>9</v>
      </c>
      <c r="G3" s="3" t="s">
        <v>21</v>
      </c>
      <c r="H3" s="3" t="s">
        <v>19</v>
      </c>
      <c r="I3" s="3" t="s">
        <v>20</v>
      </c>
      <c r="J3" s="3" t="s">
        <v>4</v>
      </c>
    </row>
    <row r="4" spans="1:11" s="47" customFormat="1" ht="12.75" customHeight="1" x14ac:dyDescent="0.25">
      <c r="A4" s="53">
        <v>1</v>
      </c>
      <c r="B4" s="54">
        <v>42391</v>
      </c>
      <c r="C4" s="53" t="s">
        <v>54</v>
      </c>
      <c r="D4" s="53" t="s">
        <v>60</v>
      </c>
      <c r="E4" s="53">
        <v>611397</v>
      </c>
      <c r="F4" s="53">
        <v>611503</v>
      </c>
      <c r="G4" s="52">
        <f t="shared" ref="G4" si="0">F4-E4</f>
        <v>106</v>
      </c>
      <c r="H4" s="55">
        <v>2000</v>
      </c>
      <c r="I4" s="53">
        <v>103.42</v>
      </c>
      <c r="J4" s="53" t="s">
        <v>55</v>
      </c>
    </row>
    <row r="5" spans="1:11" s="47" customFormat="1" ht="12.75" customHeight="1" x14ac:dyDescent="0.25">
      <c r="A5" s="53">
        <v>2</v>
      </c>
      <c r="B5" s="54">
        <v>42404</v>
      </c>
      <c r="C5" s="53" t="s">
        <v>54</v>
      </c>
      <c r="D5" s="53" t="s">
        <v>42</v>
      </c>
      <c r="E5" s="53">
        <v>611504</v>
      </c>
      <c r="F5" s="53">
        <v>611565</v>
      </c>
      <c r="G5" s="52">
        <f t="shared" ref="G5:G7" si="1">F5-E5</f>
        <v>61</v>
      </c>
      <c r="H5" s="55">
        <v>6500</v>
      </c>
      <c r="I5" s="53">
        <v>329.28</v>
      </c>
      <c r="J5" s="53" t="s">
        <v>55</v>
      </c>
    </row>
    <row r="6" spans="1:11" s="47" customFormat="1" ht="12.75" customHeight="1" x14ac:dyDescent="0.25">
      <c r="A6" s="53">
        <v>3</v>
      </c>
      <c r="B6" s="54">
        <v>42413</v>
      </c>
      <c r="C6" s="53" t="s">
        <v>54</v>
      </c>
      <c r="D6" s="53" t="s">
        <v>61</v>
      </c>
      <c r="E6" s="53">
        <v>611565</v>
      </c>
      <c r="F6" s="53">
        <v>611860</v>
      </c>
      <c r="G6" s="52">
        <f t="shared" si="1"/>
        <v>295</v>
      </c>
      <c r="H6" s="55">
        <v>2720</v>
      </c>
      <c r="I6" s="53">
        <v>134.38999999999999</v>
      </c>
      <c r="J6" s="53" t="s">
        <v>55</v>
      </c>
    </row>
    <row r="7" spans="1:11" s="30" customFormat="1" ht="15.75" customHeight="1" x14ac:dyDescent="0.4">
      <c r="A7" s="33">
        <v>4</v>
      </c>
      <c r="B7" s="34" t="s">
        <v>59</v>
      </c>
      <c r="C7" s="33" t="s">
        <v>54</v>
      </c>
      <c r="D7" s="33" t="s">
        <v>28</v>
      </c>
      <c r="E7" s="33">
        <v>611860</v>
      </c>
      <c r="F7" s="33">
        <v>614123</v>
      </c>
      <c r="G7" s="28">
        <f t="shared" si="1"/>
        <v>2263</v>
      </c>
      <c r="H7" s="28">
        <v>16440</v>
      </c>
      <c r="I7" s="33">
        <v>779.3</v>
      </c>
      <c r="J7" s="33" t="s">
        <v>55</v>
      </c>
    </row>
    <row r="8" spans="1:11" ht="15" customHeight="1" thickBot="1" x14ac:dyDescent="0.3">
      <c r="F8" s="5" t="s">
        <v>18</v>
      </c>
      <c r="G8" s="6">
        <f>SUM(G4:G7)</f>
        <v>2725</v>
      </c>
      <c r="H8" s="6">
        <f>SUM(H4:H7)</f>
        <v>27660</v>
      </c>
      <c r="I8" s="6">
        <f>SUM(I4:I7)</f>
        <v>1346.3899999999999</v>
      </c>
      <c r="J8" s="5"/>
    </row>
    <row r="9" spans="1:11" s="47" customFormat="1" ht="12.75" customHeight="1" x14ac:dyDescent="0.25">
      <c r="A9" s="56">
        <v>1</v>
      </c>
      <c r="B9" s="57">
        <v>42432</v>
      </c>
      <c r="C9" s="56" t="s">
        <v>54</v>
      </c>
      <c r="D9" s="56" t="s">
        <v>65</v>
      </c>
      <c r="E9" s="56">
        <v>615035</v>
      </c>
      <c r="F9" s="53">
        <v>615112</v>
      </c>
      <c r="G9" s="52">
        <f t="shared" ref="G9" si="2">F9-E9</f>
        <v>77</v>
      </c>
      <c r="H9" s="55">
        <v>6100</v>
      </c>
      <c r="I9" s="53">
        <v>294.12</v>
      </c>
      <c r="J9" s="53" t="s">
        <v>55</v>
      </c>
      <c r="K9" s="77"/>
    </row>
    <row r="10" spans="1:11" s="11" customFormat="1" ht="12.75" customHeight="1" x14ac:dyDescent="0.25">
      <c r="A10" s="56">
        <v>2</v>
      </c>
      <c r="B10" s="57">
        <v>42445</v>
      </c>
      <c r="C10" s="56" t="s">
        <v>54</v>
      </c>
      <c r="D10" s="56" t="s">
        <v>79</v>
      </c>
      <c r="E10" s="56">
        <v>615924</v>
      </c>
      <c r="F10" s="53">
        <v>616177</v>
      </c>
      <c r="G10" s="52">
        <f t="shared" ref="G10" si="3">F10-E10</f>
        <v>253</v>
      </c>
      <c r="H10" s="55">
        <v>6800</v>
      </c>
      <c r="I10" s="53">
        <v>305.48</v>
      </c>
      <c r="J10" s="53" t="s">
        <v>58</v>
      </c>
    </row>
    <row r="11" spans="1:11" ht="12.75" customHeight="1" x14ac:dyDescent="0.25">
      <c r="A11" s="56">
        <v>3</v>
      </c>
      <c r="B11" s="57">
        <v>42448</v>
      </c>
      <c r="C11" s="56" t="s">
        <v>54</v>
      </c>
      <c r="D11" s="56" t="s">
        <v>82</v>
      </c>
      <c r="E11" s="56">
        <v>616420</v>
      </c>
      <c r="F11" s="53">
        <v>616810</v>
      </c>
      <c r="G11" s="52">
        <f t="shared" ref="G11" si="4">F11-E11</f>
        <v>390</v>
      </c>
      <c r="H11" s="55">
        <v>5770</v>
      </c>
      <c r="I11" s="53">
        <v>258.27999999999997</v>
      </c>
      <c r="J11" s="53" t="s">
        <v>58</v>
      </c>
    </row>
    <row r="12" spans="1:11" s="11" customFormat="1" ht="12.75" customHeight="1" x14ac:dyDescent="0.25">
      <c r="A12" s="56">
        <v>4</v>
      </c>
      <c r="B12" s="57" t="s">
        <v>85</v>
      </c>
      <c r="C12" s="56" t="s">
        <v>54</v>
      </c>
      <c r="D12" s="56" t="s">
        <v>28</v>
      </c>
      <c r="E12" s="56">
        <v>616810</v>
      </c>
      <c r="F12" s="53">
        <v>619072</v>
      </c>
      <c r="G12" s="52">
        <f t="shared" ref="G12" si="5">F12-E12</f>
        <v>2262</v>
      </c>
      <c r="H12" s="55">
        <v>17740</v>
      </c>
      <c r="I12" s="53">
        <v>776.75</v>
      </c>
      <c r="J12" s="53" t="s">
        <v>58</v>
      </c>
    </row>
    <row r="13" spans="1:11" ht="15" customHeight="1" thickBot="1" x14ac:dyDescent="0.3">
      <c r="F13" s="5" t="s">
        <v>18</v>
      </c>
      <c r="G13" s="91">
        <f>SUM(G9:G12)</f>
        <v>2982</v>
      </c>
      <c r="H13" s="91">
        <f>SUM(H9:H12)</f>
        <v>36410</v>
      </c>
      <c r="I13" s="92">
        <f>SUM(I9:I12)</f>
        <v>1634.63</v>
      </c>
      <c r="J13" s="93"/>
    </row>
    <row r="14" spans="1:11" ht="12.75" customHeight="1" x14ac:dyDescent="0.25">
      <c r="A14" s="65">
        <v>1</v>
      </c>
      <c r="B14" s="66" t="s">
        <v>87</v>
      </c>
      <c r="C14" s="65" t="s">
        <v>54</v>
      </c>
      <c r="D14" s="65" t="s">
        <v>28</v>
      </c>
      <c r="E14" s="65">
        <v>619106</v>
      </c>
      <c r="F14" s="65">
        <v>621378</v>
      </c>
      <c r="G14" s="46">
        <f t="shared" ref="G14" si="6">F14-E14</f>
        <v>2272</v>
      </c>
      <c r="H14" s="50">
        <v>18030</v>
      </c>
      <c r="I14" s="65">
        <v>799.47</v>
      </c>
      <c r="J14" s="65" t="s">
        <v>88</v>
      </c>
    </row>
    <row r="16" spans="1:11" x14ac:dyDescent="0.25">
      <c r="D16" s="51"/>
    </row>
    <row r="17" spans="4:4" x14ac:dyDescent="0.25">
      <c r="D17" s="51"/>
    </row>
  </sheetData>
  <pageMargins left="0.4" right="0.3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 61-9345 กท.</vt:lpstr>
      <vt:lpstr>61-9346 กท.</vt:lpstr>
      <vt:lpstr> 61-9747 กท.</vt:lpstr>
      <vt:lpstr> 62-6747 กท.</vt:lpstr>
      <vt:lpstr> 62-6748 กท.</vt:lpstr>
      <vt:lpstr> 61-9347 กท.</vt:lpstr>
      <vt:lpstr> 61-9348 กท.</vt:lpstr>
      <vt:lpstr> 61-9349 กท.</vt:lpstr>
      <vt:lpstr> 62-6416 กท. </vt:lpstr>
      <vt:lpstr> 62-6417 กท.</vt:lpstr>
    </vt:vector>
  </TitlesOfParts>
  <Company>KKD Computer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KKD 2011 V.2</dc:creator>
  <cp:lastModifiedBy>User</cp:lastModifiedBy>
  <cp:lastPrinted>2016-04-05T04:40:56Z</cp:lastPrinted>
  <dcterms:created xsi:type="dcterms:W3CDTF">2014-03-10T02:51:57Z</dcterms:created>
  <dcterms:modified xsi:type="dcterms:W3CDTF">2016-04-07T09:45:12Z</dcterms:modified>
</cp:coreProperties>
</file>