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150" windowWidth="15120" windowHeight="8040" tabRatio="848" activeTab="4"/>
  </bookViews>
  <sheets>
    <sheet name="29-4.3.2016" sheetId="93" r:id="rId1"/>
    <sheet name="7-11.3.2016" sheetId="94" r:id="rId2"/>
    <sheet name="14-18.3.2016" sheetId="95" r:id="rId3"/>
    <sheet name="21-25.3.2016" sheetId="96" r:id="rId4"/>
    <sheet name="28-01-.4.2016" sheetId="97" r:id="rId5"/>
  </sheets>
  <definedNames>
    <definedName name="_xlnm.Print_Area" localSheetId="2">'14-18.3.2016'!$A$1:$I$17</definedName>
    <definedName name="_xlnm.Print_Area" localSheetId="3">'21-25.3.2016'!$A$1:$I$17</definedName>
    <definedName name="_xlnm.Print_Area" localSheetId="4">'28-01-.4.2016'!$A$1:$I$17</definedName>
    <definedName name="_xlnm.Print_Area" localSheetId="0">'29-4.3.2016'!$A$1:$I$17</definedName>
    <definedName name="_xlnm.Print_Area" localSheetId="1">'7-11.3.2016'!$A$1:$I$17</definedName>
  </definedNames>
  <calcPr calcId="144525"/>
</workbook>
</file>

<file path=xl/calcChain.xml><?xml version="1.0" encoding="utf-8"?>
<calcChain xmlns="http://schemas.openxmlformats.org/spreadsheetml/2006/main">
  <c r="I9" i="97" l="1"/>
  <c r="H9" i="97"/>
  <c r="F9" i="97"/>
  <c r="J8" i="97"/>
  <c r="G8" i="97"/>
  <c r="J7" i="97"/>
  <c r="J9" i="97" s="1"/>
  <c r="G7" i="97"/>
  <c r="G9" i="97" s="1"/>
  <c r="I9" i="96" l="1"/>
  <c r="H9" i="96"/>
  <c r="F9" i="96"/>
  <c r="J8" i="96"/>
  <c r="G8" i="96"/>
  <c r="J7" i="96"/>
  <c r="G7" i="96"/>
  <c r="G9" i="96" s="1"/>
  <c r="J9" i="96" l="1"/>
  <c r="I9" i="95"/>
  <c r="H9" i="95" l="1"/>
  <c r="F9" i="95"/>
  <c r="J8" i="95"/>
  <c r="J9" i="95" s="1"/>
  <c r="G8" i="95"/>
  <c r="J7" i="95"/>
  <c r="G7" i="95"/>
  <c r="G9" i="95" s="1"/>
  <c r="G9" i="94" l="1"/>
  <c r="I9" i="94"/>
  <c r="H9" i="94" l="1"/>
  <c r="F9" i="94"/>
  <c r="J8" i="94"/>
  <c r="G8" i="94"/>
  <c r="J7" i="94"/>
  <c r="G7" i="94"/>
  <c r="J9" i="94" l="1"/>
  <c r="I9" i="93"/>
  <c r="H9" i="93"/>
  <c r="F9" i="93"/>
  <c r="J8" i="93"/>
  <c r="G8" i="93"/>
  <c r="J7" i="93"/>
  <c r="J9" i="93" s="1"/>
  <c r="G7" i="93"/>
  <c r="G9" i="93" s="1"/>
</calcChain>
</file>

<file path=xl/sharedStrings.xml><?xml version="1.0" encoding="utf-8"?>
<sst xmlns="http://schemas.openxmlformats.org/spreadsheetml/2006/main" count="155" uniqueCount="45">
  <si>
    <t>ลำดับ</t>
  </si>
  <si>
    <t>ตารางเบิกค่าใช้จ่ายรถหัวลาก - งาน PRAXAIR</t>
  </si>
  <si>
    <t>ทะเบียนรถ</t>
  </si>
  <si>
    <t>ชื่อ</t>
  </si>
  <si>
    <t>เลขที่บัญชีธนาคาร</t>
  </si>
  <si>
    <t>ธนาคาร</t>
  </si>
  <si>
    <t>ค่าลาก</t>
  </si>
  <si>
    <t>รวมจ่ายสุทธิ</t>
  </si>
  <si>
    <t>ไทยพาณิชย์-กิ่งแก้ว</t>
  </si>
  <si>
    <t>หมายเหตุ</t>
  </si>
  <si>
    <t>สรุปยอด</t>
  </si>
  <si>
    <t>ใช้การ์ดเติมไป</t>
  </si>
  <si>
    <t>หัก 3%</t>
  </si>
  <si>
    <t>รวมยอด</t>
  </si>
  <si>
    <t>สรูปเงื่อนไขค่าเที่ยวรถร่วมที่วิ่งงานให้ PRAXAIR</t>
  </si>
  <si>
    <r>
      <t>(1)</t>
    </r>
    <r>
      <rPr>
        <sz val="16"/>
        <color indexed="8"/>
        <rFont val="Angsana New"/>
        <family val="1"/>
      </rPr>
      <t xml:space="preserve">น้ำมันราคา </t>
    </r>
    <r>
      <rPr>
        <sz val="16"/>
        <color indexed="8"/>
        <rFont val="Calibri"/>
        <family val="2"/>
      </rPr>
      <t xml:space="preserve">29-30.99 </t>
    </r>
    <r>
      <rPr>
        <sz val="16"/>
        <color indexed="8"/>
        <rFont val="Angsana New"/>
        <family val="1"/>
      </rPr>
      <t xml:space="preserve">บาทค่าลาก/เที่ยว อยู่ที่ </t>
    </r>
    <r>
      <rPr>
        <sz val="16"/>
        <color indexed="8"/>
        <rFont val="Calibri"/>
        <family val="2"/>
      </rPr>
      <t xml:space="preserve">48,000 </t>
    </r>
    <r>
      <rPr>
        <sz val="16"/>
        <color indexed="8"/>
        <rFont val="Angsana New"/>
        <family val="1"/>
      </rPr>
      <t>บาท = 49,484.53 (รวมWHT.3%)</t>
    </r>
  </si>
  <si>
    <r>
      <t>(2)</t>
    </r>
    <r>
      <rPr>
        <sz val="16"/>
        <color indexed="8"/>
        <rFont val="Angsana New"/>
        <family val="1"/>
      </rPr>
      <t xml:space="preserve">น้ำมันราคา </t>
    </r>
    <r>
      <rPr>
        <sz val="16"/>
        <color indexed="8"/>
        <rFont val="Calibri"/>
        <family val="2"/>
      </rPr>
      <t xml:space="preserve">26-28.99 </t>
    </r>
    <r>
      <rPr>
        <sz val="16"/>
        <color indexed="8"/>
        <rFont val="Angsana New"/>
        <family val="1"/>
      </rPr>
      <t xml:space="preserve">บ/สต ค่าลาก/เที่ยว อยู่ที่ </t>
    </r>
    <r>
      <rPr>
        <sz val="16"/>
        <color indexed="8"/>
        <rFont val="Calibri"/>
        <family val="2"/>
      </rPr>
      <t xml:space="preserve">47,000 </t>
    </r>
    <r>
      <rPr>
        <sz val="16"/>
        <color indexed="8"/>
        <rFont val="Angsana New"/>
        <family val="1"/>
      </rPr>
      <t>บาท = 48,453.61  (รวมWHT.3%)</t>
    </r>
  </si>
  <si>
    <r>
      <t>(3)</t>
    </r>
    <r>
      <rPr>
        <sz val="16"/>
        <color indexed="8"/>
        <rFont val="Angsana New"/>
        <family val="1"/>
      </rPr>
      <t xml:space="preserve">น้ำมันราคา </t>
    </r>
    <r>
      <rPr>
        <sz val="16"/>
        <color indexed="8"/>
        <rFont val="Calibri"/>
        <family val="2"/>
      </rPr>
      <t>24-25.99</t>
    </r>
    <r>
      <rPr>
        <sz val="16"/>
        <color indexed="8"/>
        <rFont val="Angsana New"/>
        <family val="1"/>
      </rPr>
      <t xml:space="preserve">บ/สต ค่าลาก/เที่ยว อยู่ที่ </t>
    </r>
    <r>
      <rPr>
        <sz val="16"/>
        <color indexed="8"/>
        <rFont val="Calibri"/>
        <family val="2"/>
      </rPr>
      <t>46,000</t>
    </r>
    <r>
      <rPr>
        <sz val="16"/>
        <color indexed="8"/>
        <rFont val="Angsana New"/>
        <family val="1"/>
      </rPr>
      <t xml:space="preserve"> บาท = 47,422.68  (รวมWHT.3%)</t>
    </r>
  </si>
  <si>
    <r>
      <t>(4)</t>
    </r>
    <r>
      <rPr>
        <sz val="16"/>
        <color indexed="8"/>
        <rFont val="Angsana New"/>
        <family val="1"/>
      </rPr>
      <t xml:space="preserve">น้ำมันราคา </t>
    </r>
    <r>
      <rPr>
        <sz val="16"/>
        <color indexed="8"/>
        <rFont val="Calibri"/>
        <family val="2"/>
      </rPr>
      <t>22-23.99</t>
    </r>
    <r>
      <rPr>
        <sz val="16"/>
        <color indexed="8"/>
        <rFont val="Angsana New"/>
        <family val="1"/>
      </rPr>
      <t xml:space="preserve">บ/สต ค่าลาก/เที่ยว อยู่ที่ </t>
    </r>
    <r>
      <rPr>
        <sz val="16"/>
        <color indexed="8"/>
        <rFont val="Calibri"/>
        <family val="2"/>
      </rPr>
      <t>42,400</t>
    </r>
    <r>
      <rPr>
        <sz val="16"/>
        <color indexed="8"/>
        <rFont val="Angsana New"/>
        <family val="1"/>
      </rPr>
      <t xml:space="preserve"> บาท = 43,711.34  (รวมWHT.3%)</t>
    </r>
  </si>
  <si>
    <t>62-6746 กท.</t>
  </si>
  <si>
    <t>นายสมหวัง  สร้อยแก้ว</t>
  </si>
  <si>
    <t>347 2846690</t>
  </si>
  <si>
    <t>62-7340 กท.</t>
  </si>
  <si>
    <t>นายวีระ  บรรเทิงจิตร</t>
  </si>
  <si>
    <t>146 2568941</t>
  </si>
  <si>
    <t>ไทยพาณิชย์-ลาดกระบัง</t>
  </si>
  <si>
    <t>ค่าลากสุทธิ</t>
  </si>
  <si>
    <t xml:space="preserve">       ตจว.21.47  บาท/ลิตร</t>
  </si>
  <si>
    <t>หมายเหตุ: ราคาน้ำมันเที่ยวนี้อยู่ที่ กทม.20.74  บาท/ลิตร</t>
  </si>
  <si>
    <t>ค่าเทียวที่ 29-4/03/2016</t>
  </si>
  <si>
    <t xml:space="preserve">   สรุปค่าเที่ยว 29-4/03/2016 คือยอด 42,400 บาท</t>
  </si>
  <si>
    <t>ค่าเทียวที่ 7-11/03/2016</t>
  </si>
  <si>
    <t>หมายเหตุ: ราคาน้ำมันเที่ยวนี้อยู่ที่ กทม.21.24  บาท/ลิตร</t>
  </si>
  <si>
    <t xml:space="preserve">       ตจว.22.47  บาท/ลิตร</t>
  </si>
  <si>
    <t xml:space="preserve">   สรุปค่าเที่ยว 7-11/03/2016 คือยอด 42,400 บาท</t>
  </si>
  <si>
    <t>ค่าเทียวที่ 14-18/03/2016</t>
  </si>
  <si>
    <t xml:space="preserve">       ตจว.22.67  บาท/ลิตร</t>
  </si>
  <si>
    <t>หมายเหตุ: ราคาน้ำมันเที่ยวนี้อยู่ที่ กทม.21.74  บาท/ลิตร</t>
  </si>
  <si>
    <t>ค่าเทียวที่ 21-25/03/2016</t>
  </si>
  <si>
    <t xml:space="preserve">   สรุปค่าเที่ยว 21-25/03/2016 คือยอด 42,400 บาท</t>
  </si>
  <si>
    <t xml:space="preserve">   สรุปค่าเที่ยว 14-18/03/2016 คือยอด 42,400 บาท</t>
  </si>
  <si>
    <t>หมายเหตุ: ราคาน้ำมันเที่ยวนี้อยู่ที่ กทม.22.34  บาท/ลิตร</t>
  </si>
  <si>
    <t xml:space="preserve">       ตจว.23.07  บาท/ลิตร</t>
  </si>
  <si>
    <t>ค่าเทียวที่ 28-01/04/2016</t>
  </si>
  <si>
    <t xml:space="preserve">   สรุปค่าเที่ยว 28-01/04/2016 คือยอด 42,400 บาท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</si>
</sst>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-* #,##0.00_-;\-* #,##0.00_-;_-* &quot;-&quot;??_-;_-@_-"/>
    <numFmt numFmtId="164" formatCode="_(* #,##0.00_);_(* \(#,##0.00\);_(* &quot;-&quot;??_);_(@_)"/>
  </numFmts>
  <fonts count="11">
    <font>
      <sz val="11"/>
      <color theme="1"/>
      <name val="Calibri"/>
      <family val="2"/>
      <charset val="222"/>
      <scheme val="minor"/>
    </font>
    <font>
      <sz val="16"/>
      <color theme="1"/>
      <name val="AngsanaUPC"/>
      <family val="1"/>
    </font>
    <font>
      <sz val="11"/>
      <color theme="1"/>
      <name val="Calibri"/>
      <family val="2"/>
      <charset val="222"/>
      <scheme val="minor"/>
    </font>
    <font>
      <sz val="16"/>
      <name val="AngsanaUPC"/>
      <family val="1"/>
    </font>
    <font>
      <sz val="16"/>
      <color rgb="FFFF0000"/>
      <name val="AngsanaUPC"/>
      <family val="1"/>
    </font>
    <font>
      <sz val="16"/>
      <color theme="1"/>
      <name val="Calibri"/>
      <family val="2"/>
      <charset val="222"/>
      <scheme val="minor"/>
    </font>
    <font>
      <sz val="16"/>
      <color theme="1"/>
      <name val="Calibri"/>
      <family val="2"/>
    </font>
    <font>
      <sz val="11"/>
      <color rgb="FFFF0000"/>
      <name val="Calibri"/>
      <family val="2"/>
      <charset val="222"/>
      <scheme val="minor"/>
    </font>
    <font>
      <sz val="14"/>
      <color rgb="FFFF0000"/>
      <name val="AngsanaUPC"/>
      <family val="1"/>
    </font>
    <font>
      <sz val="16"/>
      <color indexed="8"/>
      <name val="Angsana New"/>
      <family val="1"/>
    </font>
    <font>
      <sz val="16"/>
      <color indexed="8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38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3" borderId="1" xfId="0" applyFont="1" applyFill="1" applyBorder="1" applyAlignment="1">
      <alignment horizontal="center"/>
    </xf>
    <xf numFmtId="164" fontId="3" fillId="0" borderId="1" xfId="1" applyNumberFormat="1" applyFont="1" applyBorder="1"/>
    <xf numFmtId="0" fontId="3" fillId="0" borderId="0" xfId="0" applyFont="1" applyAlignment="1">
      <alignment horizontal="center"/>
    </xf>
    <xf numFmtId="0" fontId="3" fillId="0" borderId="0" xfId="0" applyFont="1"/>
    <xf numFmtId="0" fontId="3" fillId="0" borderId="0" xfId="0" applyFont="1" applyAlignment="1"/>
    <xf numFmtId="164" fontId="3" fillId="2" borderId="1" xfId="1" applyNumberFormat="1" applyFont="1" applyFill="1" applyBorder="1"/>
    <xf numFmtId="0" fontId="0" fillId="4" borderId="1" xfId="0" applyFill="1" applyBorder="1"/>
    <xf numFmtId="0" fontId="3" fillId="0" borderId="1" xfId="0" applyFont="1" applyFill="1" applyBorder="1" applyAlignment="1">
      <alignment horizontal="center"/>
    </xf>
    <xf numFmtId="164" fontId="3" fillId="5" borderId="1" xfId="1" applyNumberFormat="1" applyFont="1" applyFill="1" applyBorder="1"/>
    <xf numFmtId="0" fontId="0" fillId="6" borderId="0" xfId="0" applyFill="1"/>
    <xf numFmtId="0" fontId="0" fillId="7" borderId="2" xfId="0" applyFill="1" applyBorder="1"/>
    <xf numFmtId="0" fontId="0" fillId="7" borderId="3" xfId="0" applyFill="1" applyBorder="1"/>
    <xf numFmtId="0" fontId="0" fillId="7" borderId="4" xfId="0" applyFill="1" applyBorder="1"/>
    <xf numFmtId="0" fontId="0" fillId="7" borderId="5" xfId="0" applyFill="1" applyBorder="1"/>
    <xf numFmtId="0" fontId="0" fillId="7" borderId="0" xfId="0" applyFill="1" applyBorder="1"/>
    <xf numFmtId="0" fontId="0" fillId="7" borderId="6" xfId="0" applyFill="1" applyBorder="1"/>
    <xf numFmtId="0" fontId="5" fillId="7" borderId="5" xfId="0" applyFont="1" applyFill="1" applyBorder="1"/>
    <xf numFmtId="0" fontId="6" fillId="7" borderId="5" xfId="0" applyFont="1" applyFill="1" applyBorder="1"/>
    <xf numFmtId="0" fontId="6" fillId="7" borderId="7" xfId="0" applyFont="1" applyFill="1" applyBorder="1"/>
    <xf numFmtId="0" fontId="5" fillId="7" borderId="8" xfId="0" applyFont="1" applyFill="1" applyBorder="1"/>
    <xf numFmtId="0" fontId="0" fillId="7" borderId="8" xfId="0" applyFill="1" applyBorder="1"/>
    <xf numFmtId="0" fontId="0" fillId="7" borderId="9" xfId="0" applyFill="1" applyBorder="1"/>
    <xf numFmtId="0" fontId="0" fillId="7" borderId="7" xfId="0" applyFill="1" applyBorder="1"/>
    <xf numFmtId="0" fontId="7" fillId="7" borderId="0" xfId="0" applyFont="1" applyFill="1" applyBorder="1"/>
    <xf numFmtId="164" fontId="4" fillId="0" borderId="1" xfId="1" applyNumberFormat="1" applyFont="1" applyBorder="1"/>
    <xf numFmtId="0" fontId="3" fillId="0" borderId="0" xfId="0" applyFont="1" applyBorder="1" applyAlignment="1">
      <alignment horizontal="center"/>
    </xf>
    <xf numFmtId="0" fontId="4" fillId="0" borderId="0" xfId="0" applyFont="1" applyBorder="1" applyAlignment="1">
      <alignment horizontal="left" vertical="center"/>
    </xf>
    <xf numFmtId="0" fontId="7" fillId="0" borderId="0" xfId="0" applyFont="1"/>
    <xf numFmtId="164" fontId="4" fillId="7" borderId="1" xfId="1" applyNumberFormat="1" applyFont="1" applyFill="1" applyBorder="1"/>
    <xf numFmtId="0" fontId="8" fillId="0" borderId="1" xfId="0" applyFont="1" applyFill="1" applyBorder="1" applyAlignment="1">
      <alignment horizontal="center" vertical="center"/>
    </xf>
    <xf numFmtId="0" fontId="5" fillId="7" borderId="0" xfId="0" applyFont="1" applyFill="1" applyBorder="1"/>
    <xf numFmtId="0" fontId="3" fillId="0" borderId="1" xfId="0" applyFont="1" applyFill="1" applyBorder="1"/>
    <xf numFmtId="0" fontId="3" fillId="0" borderId="1" xfId="0" applyFont="1" applyFill="1" applyBorder="1" applyAlignment="1"/>
    <xf numFmtId="0" fontId="8" fillId="0" borderId="1" xfId="0" applyFont="1" applyFill="1" applyBorder="1" applyAlignment="1">
      <alignment horizontal="left" vertical="center"/>
    </xf>
    <xf numFmtId="0" fontId="1" fillId="0" borderId="0" xfId="0" applyFont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85" zoomScaleNormal="85" workbookViewId="0">
      <selection activeCell="G23" sqref="G23"/>
    </sheetView>
  </sheetViews>
  <sheetFormatPr defaultRowHeight="15"/>
  <cols>
    <col min="1" max="1" width="6.42578125" customWidth="1"/>
    <col min="2" max="2" width="13.85546875" customWidth="1"/>
    <col min="3" max="3" width="17.85546875" customWidth="1"/>
    <col min="4" max="4" width="13.42578125" customWidth="1"/>
    <col min="5" max="5" width="19.140625" customWidth="1"/>
    <col min="6" max="6" width="11.5703125" bestFit="1" customWidth="1"/>
    <col min="7" max="7" width="10" bestFit="1" customWidth="1"/>
    <col min="8" max="8" width="11.5703125" bestFit="1" customWidth="1"/>
    <col min="9" max="9" width="12.85546875" bestFit="1" customWidth="1"/>
    <col min="10" max="10" width="10.7109375" bestFit="1" customWidth="1"/>
    <col min="11" max="11" width="16.28515625" bestFit="1" customWidth="1"/>
  </cols>
  <sheetData>
    <row r="1" spans="1:13" ht="23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3" spans="1:13">
      <c r="A3" s="12" t="s">
        <v>29</v>
      </c>
      <c r="B3" s="12"/>
      <c r="C3" s="12"/>
      <c r="D3" s="12"/>
      <c r="E3" s="12"/>
      <c r="F3" s="12"/>
      <c r="G3" s="12"/>
      <c r="H3" s="12"/>
      <c r="I3" s="12"/>
    </row>
    <row r="4" spans="1:13">
      <c r="A4" s="9" t="s">
        <v>10</v>
      </c>
    </row>
    <row r="6" spans="1:13" ht="23.25">
      <c r="A6" s="1" t="s">
        <v>0</v>
      </c>
      <c r="B6" s="1" t="s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 t="s">
        <v>12</v>
      </c>
      <c r="H6" s="1" t="s">
        <v>26</v>
      </c>
      <c r="I6" s="1" t="s">
        <v>11</v>
      </c>
      <c r="J6" s="3" t="s">
        <v>7</v>
      </c>
      <c r="K6" s="1" t="s">
        <v>9</v>
      </c>
      <c r="L6" s="28"/>
    </row>
    <row r="7" spans="1:13" ht="23.25">
      <c r="A7" s="1">
        <v>1</v>
      </c>
      <c r="B7" s="34" t="s">
        <v>19</v>
      </c>
      <c r="C7" s="35" t="s">
        <v>20</v>
      </c>
      <c r="D7" s="10" t="s">
        <v>21</v>
      </c>
      <c r="E7" s="10" t="s">
        <v>8</v>
      </c>
      <c r="F7" s="4">
        <v>43711.34</v>
      </c>
      <c r="G7" s="27">
        <f t="shared" ref="G7:G8" si="0">ROUND(-F7*0.03,2)</f>
        <v>-1311.34</v>
      </c>
      <c r="H7" s="4">
        <v>42400</v>
      </c>
      <c r="I7" s="31">
        <v>-12100</v>
      </c>
      <c r="J7" s="11">
        <f>SUM(H7:I7)</f>
        <v>30300</v>
      </c>
      <c r="K7" s="32"/>
      <c r="L7" s="29"/>
      <c r="M7" s="30"/>
    </row>
    <row r="8" spans="1:13" ht="23.25">
      <c r="A8" s="1">
        <v>2</v>
      </c>
      <c r="B8" s="34" t="s">
        <v>22</v>
      </c>
      <c r="C8" s="35" t="s">
        <v>23</v>
      </c>
      <c r="D8" s="10" t="s">
        <v>24</v>
      </c>
      <c r="E8" s="10" t="s">
        <v>25</v>
      </c>
      <c r="F8" s="4">
        <v>43711.34</v>
      </c>
      <c r="G8" s="27">
        <f t="shared" si="0"/>
        <v>-1311.34</v>
      </c>
      <c r="H8" s="4">
        <v>42400</v>
      </c>
      <c r="I8" s="31">
        <v>-12600</v>
      </c>
      <c r="J8" s="11">
        <f>SUM(H8:I8)</f>
        <v>29800</v>
      </c>
      <c r="K8" s="36"/>
      <c r="L8" s="29"/>
      <c r="M8" s="30"/>
    </row>
    <row r="9" spans="1:13" ht="24" thickBot="1">
      <c r="A9" s="5"/>
      <c r="B9" s="6"/>
      <c r="C9" s="7"/>
      <c r="D9" s="5"/>
      <c r="E9" s="5" t="s">
        <v>13</v>
      </c>
      <c r="F9" s="4">
        <f>SUM(F7:F8)</f>
        <v>87422.68</v>
      </c>
      <c r="G9" s="27">
        <f>SUM(G7:G8)</f>
        <v>-2622.68</v>
      </c>
      <c r="H9" s="4">
        <f>SUM(H7:H8)</f>
        <v>84800</v>
      </c>
      <c r="I9" s="27">
        <f>SUM(I7:I8)</f>
        <v>-24700</v>
      </c>
      <c r="J9" s="8">
        <f>SUM(J7:J8)</f>
        <v>60100</v>
      </c>
      <c r="K9" s="6"/>
      <c r="L9" s="6"/>
    </row>
    <row r="10" spans="1:13">
      <c r="A10" s="13" t="s">
        <v>28</v>
      </c>
      <c r="B10" s="14"/>
      <c r="C10" s="14"/>
      <c r="D10" s="14"/>
      <c r="E10" s="15"/>
    </row>
    <row r="11" spans="1:13">
      <c r="A11" s="16"/>
      <c r="B11" s="17"/>
      <c r="C11" s="17" t="s">
        <v>27</v>
      </c>
      <c r="D11" s="17"/>
      <c r="E11" s="18"/>
    </row>
    <row r="12" spans="1:13">
      <c r="A12" s="16"/>
      <c r="B12" s="26" t="s">
        <v>30</v>
      </c>
      <c r="C12" s="26"/>
      <c r="D12" s="26"/>
      <c r="E12" s="18"/>
    </row>
    <row r="13" spans="1:13" ht="15.75" thickBot="1">
      <c r="A13" s="25"/>
      <c r="B13" s="23"/>
      <c r="C13" s="23"/>
      <c r="D13" s="23"/>
      <c r="E13" s="24"/>
    </row>
    <row r="14" spans="1:13" ht="21">
      <c r="A14" s="19" t="s">
        <v>14</v>
      </c>
      <c r="B14" s="17"/>
      <c r="C14" s="17"/>
      <c r="D14" s="17"/>
      <c r="E14" s="18"/>
    </row>
    <row r="15" spans="1:13" ht="23.25">
      <c r="A15" s="20" t="s">
        <v>15</v>
      </c>
      <c r="B15" s="17"/>
      <c r="C15" s="17"/>
      <c r="D15" s="17"/>
      <c r="E15" s="18"/>
    </row>
    <row r="16" spans="1:13" ht="23.25">
      <c r="A16" s="20" t="s">
        <v>16</v>
      </c>
      <c r="B16" s="17"/>
      <c r="C16" s="17"/>
      <c r="D16" s="17"/>
      <c r="E16" s="18"/>
    </row>
    <row r="17" spans="1:5" ht="23.25">
      <c r="A17" s="20" t="s">
        <v>17</v>
      </c>
      <c r="B17" s="33"/>
      <c r="C17" s="33"/>
      <c r="D17" s="17"/>
      <c r="E17" s="18"/>
    </row>
    <row r="18" spans="1:5" ht="24" thickBot="1">
      <c r="A18" s="21" t="s">
        <v>18</v>
      </c>
      <c r="B18" s="22"/>
      <c r="C18" s="22"/>
      <c r="D18" s="23"/>
      <c r="E18" s="24"/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85" zoomScaleNormal="85" workbookViewId="0">
      <selection activeCell="D25" sqref="D25"/>
    </sheetView>
  </sheetViews>
  <sheetFormatPr defaultRowHeight="15"/>
  <cols>
    <col min="1" max="1" width="6.42578125" customWidth="1"/>
    <col min="2" max="2" width="13.85546875" customWidth="1"/>
    <col min="3" max="3" width="17.85546875" customWidth="1"/>
    <col min="4" max="4" width="13.42578125" customWidth="1"/>
    <col min="5" max="5" width="19.140625" customWidth="1"/>
    <col min="6" max="6" width="11.5703125" bestFit="1" customWidth="1"/>
    <col min="7" max="7" width="10" bestFit="1" customWidth="1"/>
    <col min="8" max="8" width="11.5703125" bestFit="1" customWidth="1"/>
    <col min="9" max="9" width="12.85546875" bestFit="1" customWidth="1"/>
    <col min="10" max="10" width="10.7109375" bestFit="1" customWidth="1"/>
    <col min="11" max="11" width="16.28515625" bestFit="1" customWidth="1"/>
  </cols>
  <sheetData>
    <row r="1" spans="1:13" ht="23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3" spans="1:13">
      <c r="A3" s="12" t="s">
        <v>31</v>
      </c>
      <c r="B3" s="12"/>
      <c r="C3" s="12"/>
      <c r="D3" s="12"/>
      <c r="E3" s="12"/>
      <c r="F3" s="12"/>
      <c r="G3" s="12"/>
      <c r="H3" s="12"/>
      <c r="I3" s="12"/>
    </row>
    <row r="4" spans="1:13">
      <c r="A4" s="9" t="s">
        <v>10</v>
      </c>
    </row>
    <row r="6" spans="1:13" ht="23.25">
      <c r="A6" s="1" t="s">
        <v>0</v>
      </c>
      <c r="B6" s="1" t="s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 t="s">
        <v>12</v>
      </c>
      <c r="H6" s="1" t="s">
        <v>26</v>
      </c>
      <c r="I6" s="1" t="s">
        <v>11</v>
      </c>
      <c r="J6" s="3" t="s">
        <v>7</v>
      </c>
      <c r="K6" s="1" t="s">
        <v>9</v>
      </c>
      <c r="L6" s="28"/>
    </row>
    <row r="7" spans="1:13" ht="23.25">
      <c r="A7" s="1">
        <v>1</v>
      </c>
      <c r="B7" s="34" t="s">
        <v>19</v>
      </c>
      <c r="C7" s="35" t="s">
        <v>20</v>
      </c>
      <c r="D7" s="10" t="s">
        <v>21</v>
      </c>
      <c r="E7" s="10" t="s">
        <v>8</v>
      </c>
      <c r="F7" s="4">
        <v>43711.34</v>
      </c>
      <c r="G7" s="27">
        <f t="shared" ref="G7:G8" si="0">ROUND(-F7*0.03,2)</f>
        <v>-1311.34</v>
      </c>
      <c r="H7" s="4">
        <v>42400</v>
      </c>
      <c r="I7" s="31">
        <v>-13000</v>
      </c>
      <c r="J7" s="11">
        <f>SUM(H7:I7)</f>
        <v>29400</v>
      </c>
      <c r="K7" s="32"/>
      <c r="L7" s="29"/>
      <c r="M7" s="30"/>
    </row>
    <row r="8" spans="1:13" ht="23.25">
      <c r="A8" s="1">
        <v>2</v>
      </c>
      <c r="B8" s="34" t="s">
        <v>22</v>
      </c>
      <c r="C8" s="35" t="s">
        <v>23</v>
      </c>
      <c r="D8" s="10" t="s">
        <v>24</v>
      </c>
      <c r="E8" s="10" t="s">
        <v>25</v>
      </c>
      <c r="F8" s="4">
        <v>43711.34</v>
      </c>
      <c r="G8" s="27">
        <f t="shared" si="0"/>
        <v>-1311.34</v>
      </c>
      <c r="H8" s="4">
        <v>42400</v>
      </c>
      <c r="I8" s="31">
        <v>-13200</v>
      </c>
      <c r="J8" s="11">
        <f>SUM(H8:I8)</f>
        <v>29200</v>
      </c>
      <c r="K8" s="36"/>
      <c r="L8" s="29"/>
      <c r="M8" s="30"/>
    </row>
    <row r="9" spans="1:13" ht="24" thickBot="1">
      <c r="A9" s="5"/>
      <c r="B9" s="6"/>
      <c r="C9" s="7"/>
      <c r="D9" s="5"/>
      <c r="E9" s="5" t="s">
        <v>13</v>
      </c>
      <c r="F9" s="4">
        <f>SUM(F7:F8)</f>
        <v>87422.68</v>
      </c>
      <c r="G9" s="27">
        <f>SUM(G7:G8)</f>
        <v>-2622.68</v>
      </c>
      <c r="H9" s="4">
        <f>SUM(H7:H8)</f>
        <v>84800</v>
      </c>
      <c r="I9" s="27">
        <f>SUM(I7:I8)</f>
        <v>-26200</v>
      </c>
      <c r="J9" s="8">
        <f>SUM(J7:J8)</f>
        <v>58600</v>
      </c>
      <c r="K9" s="6"/>
      <c r="L9" s="6"/>
    </row>
    <row r="10" spans="1:13">
      <c r="A10" s="13" t="s">
        <v>32</v>
      </c>
      <c r="B10" s="14"/>
      <c r="C10" s="14"/>
      <c r="D10" s="14"/>
      <c r="E10" s="15"/>
    </row>
    <row r="11" spans="1:13">
      <c r="A11" s="16"/>
      <c r="B11" s="17"/>
      <c r="C11" s="17" t="s">
        <v>33</v>
      </c>
      <c r="D11" s="17"/>
      <c r="E11" s="18"/>
    </row>
    <row r="12" spans="1:13">
      <c r="A12" s="16"/>
      <c r="B12" s="26" t="s">
        <v>34</v>
      </c>
      <c r="C12" s="26"/>
      <c r="D12" s="26"/>
      <c r="E12" s="18"/>
    </row>
    <row r="13" spans="1:13" ht="15.75" thickBot="1">
      <c r="A13" s="25"/>
      <c r="B13" s="23"/>
      <c r="C13" s="23"/>
      <c r="D13" s="23"/>
      <c r="E13" s="24"/>
    </row>
    <row r="14" spans="1:13" ht="21">
      <c r="A14" s="19" t="s">
        <v>14</v>
      </c>
      <c r="B14" s="17"/>
      <c r="C14" s="17"/>
      <c r="D14" s="17"/>
      <c r="E14" s="18"/>
    </row>
    <row r="15" spans="1:13" ht="23.25">
      <c r="A15" s="20" t="s">
        <v>15</v>
      </c>
      <c r="B15" s="17"/>
      <c r="C15" s="17"/>
      <c r="D15" s="17"/>
      <c r="E15" s="18"/>
    </row>
    <row r="16" spans="1:13" ht="23.25">
      <c r="A16" s="20" t="s">
        <v>16</v>
      </c>
      <c r="B16" s="17"/>
      <c r="C16" s="17"/>
      <c r="D16" s="17"/>
      <c r="E16" s="18"/>
    </row>
    <row r="17" spans="1:5" ht="23.25">
      <c r="A17" s="20" t="s">
        <v>17</v>
      </c>
      <c r="B17" s="33"/>
      <c r="C17" s="33"/>
      <c r="D17" s="17"/>
      <c r="E17" s="18"/>
    </row>
    <row r="18" spans="1:5" ht="24" thickBot="1">
      <c r="A18" s="21" t="s">
        <v>18</v>
      </c>
      <c r="B18" s="22"/>
      <c r="C18" s="22"/>
      <c r="D18" s="23"/>
      <c r="E18" s="24"/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85" zoomScaleNormal="85" workbookViewId="0">
      <selection activeCell="H17" sqref="H17"/>
    </sheetView>
  </sheetViews>
  <sheetFormatPr defaultRowHeight="15"/>
  <cols>
    <col min="1" max="1" width="6.42578125" customWidth="1"/>
    <col min="2" max="2" width="13.85546875" customWidth="1"/>
    <col min="3" max="3" width="17.85546875" customWidth="1"/>
    <col min="4" max="4" width="13.42578125" customWidth="1"/>
    <col min="5" max="5" width="19.140625" customWidth="1"/>
    <col min="6" max="6" width="11.5703125" bestFit="1" customWidth="1"/>
    <col min="7" max="7" width="10" bestFit="1" customWidth="1"/>
    <col min="8" max="8" width="11.5703125" bestFit="1" customWidth="1"/>
    <col min="9" max="9" width="12.85546875" bestFit="1" customWidth="1"/>
    <col min="10" max="10" width="10.7109375" bestFit="1" customWidth="1"/>
    <col min="11" max="11" width="16.28515625" bestFit="1" customWidth="1"/>
  </cols>
  <sheetData>
    <row r="1" spans="1:13" ht="23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3" spans="1:13">
      <c r="A3" s="12" t="s">
        <v>35</v>
      </c>
      <c r="B3" s="12"/>
      <c r="C3" s="12"/>
      <c r="D3" s="12"/>
      <c r="E3" s="12"/>
      <c r="F3" s="12"/>
      <c r="G3" s="12"/>
      <c r="H3" s="12"/>
      <c r="I3" s="12"/>
    </row>
    <row r="4" spans="1:13">
      <c r="A4" s="9" t="s">
        <v>10</v>
      </c>
    </row>
    <row r="6" spans="1:13" ht="23.25">
      <c r="A6" s="1" t="s">
        <v>0</v>
      </c>
      <c r="B6" s="1" t="s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 t="s">
        <v>12</v>
      </c>
      <c r="H6" s="1" t="s">
        <v>26</v>
      </c>
      <c r="I6" s="1" t="s">
        <v>11</v>
      </c>
      <c r="J6" s="3" t="s">
        <v>7</v>
      </c>
      <c r="K6" s="1" t="s">
        <v>9</v>
      </c>
      <c r="L6" s="28"/>
    </row>
    <row r="7" spans="1:13" ht="23.25">
      <c r="A7" s="1">
        <v>1</v>
      </c>
      <c r="B7" s="34" t="s">
        <v>19</v>
      </c>
      <c r="C7" s="35" t="s">
        <v>20</v>
      </c>
      <c r="D7" s="10" t="s">
        <v>21</v>
      </c>
      <c r="E7" s="10" t="s">
        <v>8</v>
      </c>
      <c r="F7" s="4">
        <v>43711.34</v>
      </c>
      <c r="G7" s="27">
        <f t="shared" ref="G7:G8" si="0">ROUND(-F7*0.03,2)</f>
        <v>-1311.34</v>
      </c>
      <c r="H7" s="4">
        <v>42400</v>
      </c>
      <c r="I7" s="31">
        <v>-12900</v>
      </c>
      <c r="J7" s="11">
        <f>SUM(H7:I7)</f>
        <v>29500</v>
      </c>
      <c r="K7" s="32"/>
      <c r="L7" s="29"/>
      <c r="M7" s="30"/>
    </row>
    <row r="8" spans="1:13" ht="23.25">
      <c r="A8" s="1">
        <v>2</v>
      </c>
      <c r="B8" s="34" t="s">
        <v>22</v>
      </c>
      <c r="C8" s="35" t="s">
        <v>23</v>
      </c>
      <c r="D8" s="10" t="s">
        <v>24</v>
      </c>
      <c r="E8" s="10" t="s">
        <v>25</v>
      </c>
      <c r="F8" s="4">
        <v>43711.34</v>
      </c>
      <c r="G8" s="27">
        <f t="shared" si="0"/>
        <v>-1311.34</v>
      </c>
      <c r="H8" s="4">
        <v>42400</v>
      </c>
      <c r="I8" s="31">
        <v>-13800</v>
      </c>
      <c r="J8" s="11">
        <f>SUM(H8:I8)</f>
        <v>28600</v>
      </c>
      <c r="K8" s="36"/>
      <c r="L8" s="29"/>
      <c r="M8" s="30"/>
    </row>
    <row r="9" spans="1:13" ht="24" thickBot="1">
      <c r="A9" s="5"/>
      <c r="B9" s="6"/>
      <c r="C9" s="7"/>
      <c r="D9" s="5"/>
      <c r="E9" s="5" t="s">
        <v>13</v>
      </c>
      <c r="F9" s="4">
        <f>SUM(F7:F8)</f>
        <v>87422.68</v>
      </c>
      <c r="G9" s="27">
        <f>SUM(G7:G8)</f>
        <v>-2622.68</v>
      </c>
      <c r="H9" s="4">
        <f>SUM(H7:H8)</f>
        <v>84800</v>
      </c>
      <c r="I9" s="27">
        <f>SUM(I7:I8)</f>
        <v>-26700</v>
      </c>
      <c r="J9" s="8">
        <f>SUM(J7:J8)</f>
        <v>58100</v>
      </c>
      <c r="K9" s="6"/>
      <c r="L9" s="6"/>
    </row>
    <row r="10" spans="1:13">
      <c r="A10" s="13" t="s">
        <v>37</v>
      </c>
      <c r="B10" s="14"/>
      <c r="C10" s="14"/>
      <c r="D10" s="14"/>
      <c r="E10" s="15"/>
    </row>
    <row r="11" spans="1:13">
      <c r="A11" s="16"/>
      <c r="B11" s="17"/>
      <c r="C11" s="17" t="s">
        <v>36</v>
      </c>
      <c r="D11" s="17"/>
      <c r="E11" s="18"/>
    </row>
    <row r="12" spans="1:13">
      <c r="A12" s="16"/>
      <c r="B12" s="26" t="s">
        <v>40</v>
      </c>
      <c r="C12" s="26"/>
      <c r="D12" s="26"/>
      <c r="E12" s="18"/>
    </row>
    <row r="13" spans="1:13" ht="15.75" thickBot="1">
      <c r="A13" s="25"/>
      <c r="B13" s="23"/>
      <c r="C13" s="23"/>
      <c r="D13" s="23"/>
      <c r="E13" s="24"/>
    </row>
    <row r="14" spans="1:13" ht="21">
      <c r="A14" s="19" t="s">
        <v>14</v>
      </c>
      <c r="B14" s="17"/>
      <c r="C14" s="17"/>
      <c r="D14" s="17"/>
      <c r="E14" s="18"/>
    </row>
    <row r="15" spans="1:13" ht="23.25">
      <c r="A15" s="20" t="s">
        <v>15</v>
      </c>
      <c r="B15" s="17"/>
      <c r="C15" s="17"/>
      <c r="D15" s="17"/>
      <c r="E15" s="18"/>
    </row>
    <row r="16" spans="1:13" ht="23.25">
      <c r="A16" s="20" t="s">
        <v>16</v>
      </c>
      <c r="B16" s="17"/>
      <c r="C16" s="17"/>
      <c r="D16" s="17"/>
      <c r="E16" s="18"/>
    </row>
    <row r="17" spans="1:5" ht="23.25">
      <c r="A17" s="20" t="s">
        <v>17</v>
      </c>
      <c r="B17" s="33"/>
      <c r="C17" s="33"/>
      <c r="D17" s="17"/>
      <c r="E17" s="18"/>
    </row>
    <row r="18" spans="1:5" ht="24" thickBot="1">
      <c r="A18" s="21" t="s">
        <v>18</v>
      </c>
      <c r="B18" s="22"/>
      <c r="C18" s="22"/>
      <c r="D18" s="23"/>
      <c r="E18" s="24"/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8"/>
  <sheetViews>
    <sheetView showGridLines="0" zoomScale="85" zoomScaleNormal="85" workbookViewId="0">
      <selection activeCell="G17" sqref="G17"/>
    </sheetView>
  </sheetViews>
  <sheetFormatPr defaultRowHeight="15"/>
  <cols>
    <col min="1" max="1" width="6.42578125" customWidth="1"/>
    <col min="2" max="2" width="13.85546875" customWidth="1"/>
    <col min="3" max="3" width="17.85546875" customWidth="1"/>
    <col min="4" max="4" width="13.42578125" customWidth="1"/>
    <col min="5" max="5" width="19.140625" customWidth="1"/>
    <col min="6" max="6" width="11.5703125" bestFit="1" customWidth="1"/>
    <col min="7" max="7" width="10" bestFit="1" customWidth="1"/>
    <col min="8" max="8" width="11.5703125" bestFit="1" customWidth="1"/>
    <col min="9" max="9" width="12.85546875" bestFit="1" customWidth="1"/>
    <col min="10" max="10" width="10.7109375" bestFit="1" customWidth="1"/>
    <col min="11" max="11" width="16.28515625" bestFit="1" customWidth="1"/>
  </cols>
  <sheetData>
    <row r="1" spans="1:13" ht="23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3" spans="1:13">
      <c r="A3" s="12" t="s">
        <v>38</v>
      </c>
      <c r="B3" s="12"/>
      <c r="C3" s="12"/>
      <c r="D3" s="12"/>
      <c r="E3" s="12"/>
      <c r="F3" s="12"/>
      <c r="G3" s="12"/>
      <c r="H3" s="12"/>
      <c r="I3" s="12"/>
    </row>
    <row r="4" spans="1:13">
      <c r="A4" s="9" t="s">
        <v>10</v>
      </c>
    </row>
    <row r="6" spans="1:13" ht="23.25">
      <c r="A6" s="1" t="s">
        <v>0</v>
      </c>
      <c r="B6" s="1" t="s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 t="s">
        <v>12</v>
      </c>
      <c r="H6" s="1" t="s">
        <v>26</v>
      </c>
      <c r="I6" s="1" t="s">
        <v>11</v>
      </c>
      <c r="J6" s="3" t="s">
        <v>7</v>
      </c>
      <c r="K6" s="1" t="s">
        <v>9</v>
      </c>
      <c r="L6" s="28"/>
    </row>
    <row r="7" spans="1:13" ht="23.25">
      <c r="A7" s="1">
        <v>1</v>
      </c>
      <c r="B7" s="34" t="s">
        <v>19</v>
      </c>
      <c r="C7" s="35" t="s">
        <v>20</v>
      </c>
      <c r="D7" s="10" t="s">
        <v>21</v>
      </c>
      <c r="E7" s="10" t="s">
        <v>8</v>
      </c>
      <c r="F7" s="4">
        <v>43711.34</v>
      </c>
      <c r="G7" s="27">
        <f t="shared" ref="G7:G8" si="0">ROUND(-F7*0.03,2)</f>
        <v>-1311.34</v>
      </c>
      <c r="H7" s="4">
        <v>42400</v>
      </c>
      <c r="I7" s="31">
        <v>-13300</v>
      </c>
      <c r="J7" s="11">
        <f>SUM(H7:I7)</f>
        <v>29100</v>
      </c>
      <c r="K7" s="32"/>
      <c r="L7" s="29"/>
      <c r="M7" s="30"/>
    </row>
    <row r="8" spans="1:13" ht="23.25">
      <c r="A8" s="1">
        <v>2</v>
      </c>
      <c r="B8" s="34" t="s">
        <v>22</v>
      </c>
      <c r="C8" s="35" t="s">
        <v>23</v>
      </c>
      <c r="D8" s="10" t="s">
        <v>24</v>
      </c>
      <c r="E8" s="10" t="s">
        <v>25</v>
      </c>
      <c r="F8" s="4">
        <v>43711.34</v>
      </c>
      <c r="G8" s="27">
        <f t="shared" si="0"/>
        <v>-1311.34</v>
      </c>
      <c r="H8" s="4">
        <v>42400</v>
      </c>
      <c r="I8" s="31">
        <v>-13000</v>
      </c>
      <c r="J8" s="11">
        <f>SUM(H8:I8)</f>
        <v>29400</v>
      </c>
      <c r="K8" s="36"/>
      <c r="L8" s="29"/>
      <c r="M8" s="30"/>
    </row>
    <row r="9" spans="1:13" ht="24" thickBot="1">
      <c r="A9" s="5"/>
      <c r="B9" s="6"/>
      <c r="C9" s="7"/>
      <c r="D9" s="5"/>
      <c r="E9" s="5" t="s">
        <v>13</v>
      </c>
      <c r="F9" s="4">
        <f>SUM(F7:F8)</f>
        <v>87422.68</v>
      </c>
      <c r="G9" s="27">
        <f>SUM(G7:G8)</f>
        <v>-2622.68</v>
      </c>
      <c r="H9" s="4">
        <f>SUM(H7:H8)</f>
        <v>84800</v>
      </c>
      <c r="I9" s="27">
        <f>SUM(I7:I8)</f>
        <v>-26300</v>
      </c>
      <c r="J9" s="8">
        <f>SUM(J7:J8)</f>
        <v>58500</v>
      </c>
      <c r="K9" s="6"/>
      <c r="L9" s="6"/>
    </row>
    <row r="10" spans="1:13">
      <c r="A10" s="13" t="s">
        <v>41</v>
      </c>
      <c r="B10" s="14"/>
      <c r="C10" s="14"/>
      <c r="D10" s="14"/>
      <c r="E10" s="15"/>
    </row>
    <row r="11" spans="1:13">
      <c r="A11" s="16"/>
      <c r="B11" s="17"/>
      <c r="C11" s="17" t="s">
        <v>42</v>
      </c>
      <c r="D11" s="17"/>
      <c r="E11" s="18"/>
    </row>
    <row r="12" spans="1:13">
      <c r="A12" s="16"/>
      <c r="B12" s="26" t="s">
        <v>39</v>
      </c>
      <c r="C12" s="26"/>
      <c r="D12" s="26"/>
      <c r="E12" s="18"/>
    </row>
    <row r="13" spans="1:13" ht="15.75" thickBot="1">
      <c r="A13" s="25"/>
      <c r="B13" s="23"/>
      <c r="C13" s="23"/>
      <c r="D13" s="23"/>
      <c r="E13" s="24"/>
    </row>
    <row r="14" spans="1:13" ht="21">
      <c r="A14" s="19" t="s">
        <v>14</v>
      </c>
      <c r="B14" s="17"/>
      <c r="C14" s="17"/>
      <c r="D14" s="17"/>
      <c r="E14" s="18"/>
    </row>
    <row r="15" spans="1:13" ht="23.25">
      <c r="A15" s="20" t="s">
        <v>15</v>
      </c>
      <c r="B15" s="17"/>
      <c r="C15" s="17"/>
      <c r="D15" s="17"/>
      <c r="E15" s="18"/>
    </row>
    <row r="16" spans="1:13" ht="23.25">
      <c r="A16" s="20" t="s">
        <v>16</v>
      </c>
      <c r="B16" s="17"/>
      <c r="C16" s="17"/>
      <c r="D16" s="17"/>
      <c r="E16" s="18"/>
    </row>
    <row r="17" spans="1:5" ht="23.25">
      <c r="A17" s="20" t="s">
        <v>17</v>
      </c>
      <c r="B17" s="33"/>
      <c r="C17" s="33"/>
      <c r="D17" s="17"/>
      <c r="E17" s="18"/>
    </row>
    <row r="18" spans="1:5" ht="24" thickBot="1">
      <c r="A18" s="21" t="s">
        <v>18</v>
      </c>
      <c r="B18" s="22"/>
      <c r="C18" s="22"/>
      <c r="D18" s="23"/>
      <c r="E18" s="24"/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18"/>
  <sheetViews>
    <sheetView showGridLines="0" tabSelected="1" zoomScale="85" zoomScaleNormal="85" workbookViewId="0">
      <selection activeCell="I18" sqref="I18"/>
    </sheetView>
  </sheetViews>
  <sheetFormatPr defaultRowHeight="15"/>
  <cols>
    <col min="1" max="1" width="6.42578125" customWidth="1"/>
    <col min="2" max="2" width="13.85546875" customWidth="1"/>
    <col min="3" max="3" width="17.85546875" customWidth="1"/>
    <col min="4" max="4" width="13.42578125" customWidth="1"/>
    <col min="5" max="5" width="19.140625" customWidth="1"/>
    <col min="6" max="6" width="11.5703125" bestFit="1" customWidth="1"/>
    <col min="7" max="7" width="10" bestFit="1" customWidth="1"/>
    <col min="8" max="8" width="11.5703125" bestFit="1" customWidth="1"/>
    <col min="9" max="9" width="12.85546875" bestFit="1" customWidth="1"/>
    <col min="10" max="10" width="10.7109375" bestFit="1" customWidth="1"/>
    <col min="11" max="11" width="16.28515625" bestFit="1" customWidth="1"/>
  </cols>
  <sheetData>
    <row r="1" spans="1:13" ht="23.25">
      <c r="A1" s="37" t="s">
        <v>1</v>
      </c>
      <c r="B1" s="37"/>
      <c r="C1" s="37"/>
      <c r="D1" s="37"/>
      <c r="E1" s="37"/>
      <c r="F1" s="37"/>
      <c r="G1" s="37"/>
      <c r="H1" s="37"/>
      <c r="I1" s="37"/>
    </row>
    <row r="3" spans="1:13">
      <c r="A3" s="12" t="s">
        <v>43</v>
      </c>
      <c r="B3" s="12"/>
      <c r="C3" s="12"/>
      <c r="D3" s="12"/>
      <c r="E3" s="12"/>
      <c r="F3" s="12"/>
      <c r="G3" s="12"/>
      <c r="H3" s="12"/>
      <c r="I3" s="12"/>
    </row>
    <row r="4" spans="1:13">
      <c r="A4" s="9" t="s">
        <v>10</v>
      </c>
    </row>
    <row r="6" spans="1:13" ht="23.25">
      <c r="A6" s="1" t="s">
        <v>0</v>
      </c>
      <c r="B6" s="1" t="s">
        <v>2</v>
      </c>
      <c r="C6" s="1" t="s">
        <v>3</v>
      </c>
      <c r="D6" s="2" t="s">
        <v>4</v>
      </c>
      <c r="E6" s="1" t="s">
        <v>5</v>
      </c>
      <c r="F6" s="1" t="s">
        <v>6</v>
      </c>
      <c r="G6" s="1" t="s">
        <v>12</v>
      </c>
      <c r="H6" s="1" t="s">
        <v>26</v>
      </c>
      <c r="I6" s="1" t="s">
        <v>11</v>
      </c>
      <c r="J6" s="3" t="s">
        <v>7</v>
      </c>
      <c r="K6" s="1" t="s">
        <v>9</v>
      </c>
      <c r="L6" s="28"/>
    </row>
    <row r="7" spans="1:13" ht="23.25">
      <c r="A7" s="1">
        <v>1</v>
      </c>
      <c r="B7" s="34" t="s">
        <v>19</v>
      </c>
      <c r="C7" s="35" t="s">
        <v>20</v>
      </c>
      <c r="D7" s="10" t="s">
        <v>21</v>
      </c>
      <c r="E7" s="10" t="s">
        <v>8</v>
      </c>
      <c r="F7" s="4">
        <v>43711.34</v>
      </c>
      <c r="G7" s="27">
        <f t="shared" ref="G7:G8" si="0">ROUND(-F7*0.03,2)</f>
        <v>-1311.34</v>
      </c>
      <c r="H7" s="4">
        <v>42400</v>
      </c>
      <c r="I7" s="31">
        <v>-12000</v>
      </c>
      <c r="J7" s="11">
        <f>SUM(H7:I7)</f>
        <v>30400</v>
      </c>
      <c r="K7" s="32"/>
      <c r="L7" s="29"/>
      <c r="M7" s="30"/>
    </row>
    <row r="8" spans="1:13" ht="23.25">
      <c r="A8" s="1">
        <v>2</v>
      </c>
      <c r="B8" s="34" t="s">
        <v>22</v>
      </c>
      <c r="C8" s="35" t="s">
        <v>23</v>
      </c>
      <c r="D8" s="10" t="s">
        <v>24</v>
      </c>
      <c r="E8" s="10" t="s">
        <v>25</v>
      </c>
      <c r="F8" s="4">
        <v>43711.34</v>
      </c>
      <c r="G8" s="27">
        <f t="shared" si="0"/>
        <v>-1311.34</v>
      </c>
      <c r="H8" s="4">
        <v>42400</v>
      </c>
      <c r="I8" s="31">
        <v>-13000</v>
      </c>
      <c r="J8" s="11">
        <f>SUM(H8:I8)</f>
        <v>29400</v>
      </c>
      <c r="K8" s="36"/>
      <c r="L8" s="29"/>
      <c r="M8" s="30"/>
    </row>
    <row r="9" spans="1:13" ht="24" thickBot="1">
      <c r="A9" s="5"/>
      <c r="B9" s="6"/>
      <c r="C9" s="7"/>
      <c r="D9" s="5"/>
      <c r="E9" s="5" t="s">
        <v>13</v>
      </c>
      <c r="F9" s="4">
        <f>SUM(F7:F8)</f>
        <v>87422.68</v>
      </c>
      <c r="G9" s="27">
        <f>SUM(G7:G8)</f>
        <v>-2622.68</v>
      </c>
      <c r="H9" s="4">
        <f>SUM(H7:H8)</f>
        <v>84800</v>
      </c>
      <c r="I9" s="27">
        <f>SUM(I7:I8)</f>
        <v>-25000</v>
      </c>
      <c r="J9" s="8">
        <f>SUM(J7:J8)</f>
        <v>59800</v>
      </c>
      <c r="K9" s="6"/>
      <c r="L9" s="6"/>
    </row>
    <row r="10" spans="1:13">
      <c r="A10" s="13" t="s">
        <v>41</v>
      </c>
      <c r="B10" s="14"/>
      <c r="C10" s="14"/>
      <c r="D10" s="14"/>
      <c r="E10" s="15"/>
    </row>
    <row r="11" spans="1:13">
      <c r="A11" s="16"/>
      <c r="B11" s="17"/>
      <c r="C11" s="17" t="s">
        <v>36</v>
      </c>
      <c r="D11" s="17"/>
      <c r="E11" s="18"/>
    </row>
    <row r="12" spans="1:13">
      <c r="A12" s="16"/>
      <c r="B12" s="26" t="s">
        <v>44</v>
      </c>
      <c r="C12" s="26"/>
      <c r="D12" s="26"/>
      <c r="E12" s="18"/>
    </row>
    <row r="13" spans="1:13" ht="15.75" thickBot="1">
      <c r="A13" s="25"/>
      <c r="B13" s="23"/>
      <c r="C13" s="23"/>
      <c r="D13" s="23"/>
      <c r="E13" s="24"/>
    </row>
    <row r="14" spans="1:13" ht="21">
      <c r="A14" s="19" t="s">
        <v>14</v>
      </c>
      <c r="B14" s="17"/>
      <c r="C14" s="17"/>
      <c r="D14" s="17"/>
      <c r="E14" s="18"/>
    </row>
    <row r="15" spans="1:13" ht="23.25">
      <c r="A15" s="20" t="s">
        <v>15</v>
      </c>
      <c r="B15" s="17"/>
      <c r="C15" s="17"/>
      <c r="D15" s="17"/>
      <c r="E15" s="18"/>
    </row>
    <row r="16" spans="1:13" ht="23.25">
      <c r="A16" s="20" t="s">
        <v>16</v>
      </c>
      <c r="B16" s="17"/>
      <c r="C16" s="17"/>
      <c r="D16" s="17"/>
      <c r="E16" s="18"/>
    </row>
    <row r="17" spans="1:5" ht="23.25">
      <c r="A17" s="20" t="s">
        <v>17</v>
      </c>
      <c r="B17" s="33"/>
      <c r="C17" s="33"/>
      <c r="D17" s="17"/>
      <c r="E17" s="18"/>
    </row>
    <row r="18" spans="1:5" ht="24" thickBot="1">
      <c r="A18" s="21" t="s">
        <v>18</v>
      </c>
      <c r="B18" s="22"/>
      <c r="C18" s="22"/>
      <c r="D18" s="23"/>
      <c r="E18" s="24"/>
    </row>
  </sheetData>
  <mergeCells count="1">
    <mergeCell ref="A1:I1"/>
  </mergeCells>
  <pageMargins left="0.23622047244094491" right="0.23622047244094491" top="0.74803149606299213" bottom="0.74803149606299213" header="0.31496062992125984" footer="0.31496062992125984"/>
  <pageSetup paperSize="9" scale="9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29-4.3.2016</vt:lpstr>
      <vt:lpstr>7-11.3.2016</vt:lpstr>
      <vt:lpstr>14-18.3.2016</vt:lpstr>
      <vt:lpstr>21-25.3.2016</vt:lpstr>
      <vt:lpstr>28-01-.4.2016</vt:lpstr>
      <vt:lpstr>'14-18.3.2016'!Print_Area</vt:lpstr>
      <vt:lpstr>'21-25.3.2016'!Print_Area</vt:lpstr>
      <vt:lpstr>'28-01-.4.2016'!Print_Area</vt:lpstr>
      <vt:lpstr>'29-4.3.2016'!Print_Area</vt:lpstr>
      <vt:lpstr>'7-11.3.2016'!Print_Area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Corporate Edition</dc:creator>
  <cp:lastModifiedBy>User</cp:lastModifiedBy>
  <cp:lastPrinted>2015-05-19T04:28:37Z</cp:lastPrinted>
  <dcterms:created xsi:type="dcterms:W3CDTF">2012-04-30T00:28:49Z</dcterms:created>
  <dcterms:modified xsi:type="dcterms:W3CDTF">2016-04-02T03:37:28Z</dcterms:modified>
</cp:coreProperties>
</file>