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a\Desktop\"/>
    </mc:Choice>
  </mc:AlternateContent>
  <xr:revisionPtr revIDLastSave="0" documentId="8_{A4931DD2-424C-4E79-90C5-20F71B6BA23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tos_juegos" sheetId="1" r:id="rId1"/>
    <sheet name="Respuestas" sheetId="2" r:id="rId2"/>
  </sheets>
  <definedNames>
    <definedName name="_xlnm._FilterDatabase" localSheetId="0" hidden="1">datos_juegos!$B$1:$B$137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0" i="2"/>
  <c r="H19" i="2"/>
  <c r="H18" i="2"/>
  <c r="H17" i="2"/>
  <c r="H16" i="2"/>
  <c r="G21" i="2"/>
  <c r="G20" i="2"/>
  <c r="G19" i="2"/>
  <c r="G18" i="2"/>
  <c r="G17" i="2"/>
  <c r="G16" i="2"/>
  <c r="E21" i="2"/>
  <c r="E20" i="2"/>
  <c r="E19" i="2"/>
  <c r="E18" i="2"/>
  <c r="E17" i="2"/>
  <c r="E16" i="2"/>
  <c r="F21" i="2"/>
  <c r="F20" i="2"/>
  <c r="F19" i="2"/>
  <c r="F18" i="2"/>
  <c r="F17" i="2"/>
  <c r="F16" i="2"/>
  <c r="D21" i="2"/>
  <c r="D20" i="2"/>
  <c r="D19" i="2"/>
  <c r="D18" i="2"/>
  <c r="D17" i="2"/>
  <c r="D16" i="2"/>
</calcChain>
</file>

<file path=xl/sharedStrings.xml><?xml version="1.0" encoding="utf-8"?>
<sst xmlns="http://schemas.openxmlformats.org/spreadsheetml/2006/main" count="322" uniqueCount="53">
  <si>
    <t>SEMESTRE2</t>
  </si>
  <si>
    <t>ESCUELA_VS</t>
  </si>
  <si>
    <t>PUNTOS_F</t>
  </si>
  <si>
    <t>PUNTOS_C</t>
  </si>
  <si>
    <t>DIF</t>
  </si>
  <si>
    <t>JJ</t>
  </si>
  <si>
    <t>JG</t>
  </si>
  <si>
    <t>JP</t>
  </si>
  <si>
    <t>2013/1</t>
  </si>
  <si>
    <t>ESIA TIC</t>
  </si>
  <si>
    <t>IPN 97</t>
  </si>
  <si>
    <t>ESIA ZAC</t>
  </si>
  <si>
    <t>ESCOM</t>
  </si>
  <si>
    <t>2013/2</t>
  </si>
  <si>
    <t>ESE</t>
  </si>
  <si>
    <t>ENCB</t>
  </si>
  <si>
    <t>ESCA TEP</t>
  </si>
  <si>
    <t>UPIITA</t>
  </si>
  <si>
    <t>ESIME CUL</t>
  </si>
  <si>
    <t>ESIME ZAC</t>
  </si>
  <si>
    <t>ESIME TIC</t>
  </si>
  <si>
    <t>ESEO</t>
  </si>
  <si>
    <t>ENMH</t>
  </si>
  <si>
    <t>2014/1</t>
  </si>
  <si>
    <t>ESIA TEC</t>
  </si>
  <si>
    <t>2015/1</t>
  </si>
  <si>
    <t>ESIQIE</t>
  </si>
  <si>
    <t>EST</t>
  </si>
  <si>
    <t>CICS UMA</t>
  </si>
  <si>
    <t>2015/2</t>
  </si>
  <si>
    <t>ESCA ST</t>
  </si>
  <si>
    <t>UPIBI</t>
  </si>
  <si>
    <t>UPIICSA</t>
  </si>
  <si>
    <t>ESIME AZC</t>
  </si>
  <si>
    <t>2016/1</t>
  </si>
  <si>
    <t>ESM</t>
  </si>
  <si>
    <t>CICS ST</t>
  </si>
  <si>
    <t>2016/2</t>
  </si>
  <si>
    <t>2017/1</t>
  </si>
  <si>
    <t>2017/2</t>
  </si>
  <si>
    <t>2018/1</t>
  </si>
  <si>
    <t>ESIT</t>
  </si>
  <si>
    <t>ESFM</t>
  </si>
  <si>
    <t>Puntos F</t>
  </si>
  <si>
    <t>Puntos C</t>
  </si>
  <si>
    <t>Mediana</t>
  </si>
  <si>
    <t>moda</t>
  </si>
  <si>
    <t>Media</t>
  </si>
  <si>
    <t>Varianza</t>
  </si>
  <si>
    <t>Desviación estándar</t>
  </si>
  <si>
    <t>a) Obtener las medidas de dispersión (media, moda, mediana, varianza y desviación estándar) de los resultados para el equipo ESCOM, de las variables PUNTOS_F, PUNTOS_C, JG y JP. b) Obtener las gráficas de histograma de las variables JP y JG</t>
  </si>
  <si>
    <t xml:space="preserve"> c) Indique cuáles fueron la mejor y la peor temporada, respectivamente, con respecto a los juegos ganados y perdidos. d) Haga la gráfica de dispersión de PUNTOS_F vs. JG y de PUNTOS_C vs. JP, y escriba sus conclusiones con respecto a los resultados mostrados por cada gráfica (en la misma hoja)</t>
  </si>
  <si>
    <t>Inciso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</si>
</sst>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50505"/>
      <name val="Segoe UI Histor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Respuestas!$H$3</c:f>
              <c:strCache>
                <c:ptCount val="1"/>
                <c:pt idx="0">
                  <c:v>JP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Respuestas!$D$4:$D$13</c:f>
              <c:numCache>
                <c:formatCode>General</c:formatCode>
                <c:ptCount val="10"/>
                <c:pt idx="0">
                  <c:v>67</c:v>
                </c:pt>
                <c:pt idx="1">
                  <c:v>172</c:v>
                </c:pt>
                <c:pt idx="2">
                  <c:v>106</c:v>
                </c:pt>
                <c:pt idx="3">
                  <c:v>191</c:v>
                </c:pt>
                <c:pt idx="4">
                  <c:v>180</c:v>
                </c:pt>
                <c:pt idx="5">
                  <c:v>304</c:v>
                </c:pt>
                <c:pt idx="6">
                  <c:v>282</c:v>
                </c:pt>
                <c:pt idx="7">
                  <c:v>267</c:v>
                </c:pt>
                <c:pt idx="8">
                  <c:v>362</c:v>
                </c:pt>
                <c:pt idx="9">
                  <c:v>297</c:v>
                </c:pt>
              </c:numCache>
            </c:numRef>
          </c:xVal>
          <c:yVal>
            <c:numRef>
              <c:f>Respuestas!$H$4:$H$13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66D-945C-1CFBEACD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89136"/>
        <c:axId val="775686640"/>
      </c:scatterChart>
      <c:valAx>
        <c:axId val="7756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686640"/>
        <c:crosses val="autoZero"/>
        <c:crossBetween val="midCat"/>
      </c:valAx>
      <c:valAx>
        <c:axId val="775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6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Respuestas!$G$3</c:f>
              <c:strCache>
                <c:ptCount val="1"/>
                <c:pt idx="0">
                  <c:v>JG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Respuestas!$C$4:$C$13</c:f>
              <c:numCache>
                <c:formatCode>General</c:formatCode>
                <c:ptCount val="10"/>
                <c:pt idx="0">
                  <c:v>95</c:v>
                </c:pt>
                <c:pt idx="1">
                  <c:v>90</c:v>
                </c:pt>
                <c:pt idx="2">
                  <c:v>80</c:v>
                </c:pt>
                <c:pt idx="3">
                  <c:v>104</c:v>
                </c:pt>
                <c:pt idx="4">
                  <c:v>103</c:v>
                </c:pt>
                <c:pt idx="5">
                  <c:v>252</c:v>
                </c:pt>
                <c:pt idx="6">
                  <c:v>188</c:v>
                </c:pt>
                <c:pt idx="7">
                  <c:v>226</c:v>
                </c:pt>
                <c:pt idx="8">
                  <c:v>177</c:v>
                </c:pt>
                <c:pt idx="9">
                  <c:v>132</c:v>
                </c:pt>
              </c:numCache>
            </c:numRef>
          </c:xVal>
          <c:yVal>
            <c:numRef>
              <c:f>Respuestas!$G$4:$G$13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1-443E-8430-386715DC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66800"/>
        <c:axId val="776467216"/>
      </c:scatterChart>
      <c:valAx>
        <c:axId val="7764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467216"/>
        <c:crosses val="autoZero"/>
        <c:crossBetween val="midCat"/>
      </c:valAx>
      <c:valAx>
        <c:axId val="776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21</xdr:row>
      <xdr:rowOff>23812</xdr:rowOff>
    </xdr:from>
    <xdr:to>
      <xdr:col>18</xdr:col>
      <xdr:colOff>428625</xdr:colOff>
      <xdr:row>35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811481-39DB-45A9-800C-AB8860B3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433387</xdr:colOff>
      <xdr:row>4</xdr:row>
      <xdr:rowOff>185737</xdr:rowOff>
    </xdr:from>
    <xdr:to>
      <xdr:col>18</xdr:col>
      <xdr:colOff>433387</xdr:colOff>
      <xdr:row>19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235F4C-A0BA-4F00-80D6-CDE89C0C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workbookViewId="0">
      <selection sqref="A1:H1"/>
    </sheetView>
  </sheetViews>
  <sheetFormatPr baseColWidth="10" defaultRowHeight="15" x14ac:dyDescent="0.25"/>
  <cols>
    <col min="2" max="2" width="14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34</v>
      </c>
      <c r="B2" t="s">
        <v>36</v>
      </c>
      <c r="C2">
        <v>103</v>
      </c>
      <c r="D2">
        <v>430</v>
      </c>
      <c r="E2">
        <v>-327</v>
      </c>
      <c r="F2">
        <v>6</v>
      </c>
      <c r="G2">
        <v>0</v>
      </c>
      <c r="H2">
        <v>8</v>
      </c>
    </row>
    <row r="3" spans="1:8" x14ac:dyDescent="0.25">
      <c r="A3" t="s">
        <v>37</v>
      </c>
      <c r="B3" t="s">
        <v>36</v>
      </c>
      <c r="C3">
        <v>182</v>
      </c>
      <c r="D3">
        <v>251</v>
      </c>
      <c r="E3">
        <v>-69</v>
      </c>
      <c r="F3">
        <v>9</v>
      </c>
      <c r="G3">
        <v>4</v>
      </c>
      <c r="H3">
        <v>5</v>
      </c>
    </row>
    <row r="4" spans="1:8" x14ac:dyDescent="0.25">
      <c r="A4" t="s">
        <v>25</v>
      </c>
      <c r="B4" t="s">
        <v>28</v>
      </c>
      <c r="C4">
        <v>226</v>
      </c>
      <c r="D4">
        <v>107</v>
      </c>
      <c r="E4">
        <v>119</v>
      </c>
      <c r="F4">
        <v>7</v>
      </c>
      <c r="G4">
        <v>5</v>
      </c>
      <c r="H4">
        <v>0</v>
      </c>
    </row>
    <row r="5" spans="1:8" x14ac:dyDescent="0.25">
      <c r="A5" t="s">
        <v>29</v>
      </c>
      <c r="B5" t="s">
        <v>28</v>
      </c>
      <c r="C5">
        <v>163</v>
      </c>
      <c r="D5">
        <v>159</v>
      </c>
      <c r="E5">
        <v>4</v>
      </c>
      <c r="F5">
        <v>5</v>
      </c>
      <c r="G5">
        <v>4</v>
      </c>
      <c r="H5">
        <v>3</v>
      </c>
    </row>
    <row r="6" spans="1:8" x14ac:dyDescent="0.25">
      <c r="A6" t="s">
        <v>34</v>
      </c>
      <c r="B6" t="s">
        <v>28</v>
      </c>
      <c r="C6">
        <v>290</v>
      </c>
      <c r="D6">
        <v>198</v>
      </c>
      <c r="E6">
        <v>92</v>
      </c>
      <c r="F6">
        <v>6</v>
      </c>
      <c r="G6">
        <v>8</v>
      </c>
      <c r="H6">
        <v>1</v>
      </c>
    </row>
    <row r="7" spans="1:8" x14ac:dyDescent="0.25">
      <c r="A7" t="s">
        <v>37</v>
      </c>
      <c r="B7" t="s">
        <v>28</v>
      </c>
      <c r="C7">
        <v>314</v>
      </c>
      <c r="D7">
        <v>314</v>
      </c>
      <c r="E7">
        <v>0</v>
      </c>
      <c r="F7">
        <v>9</v>
      </c>
      <c r="G7">
        <v>5</v>
      </c>
      <c r="H7">
        <v>5</v>
      </c>
    </row>
    <row r="8" spans="1:8" x14ac:dyDescent="0.25">
      <c r="A8" t="s">
        <v>38</v>
      </c>
      <c r="B8" t="s">
        <v>28</v>
      </c>
      <c r="C8">
        <v>305</v>
      </c>
      <c r="D8">
        <v>244</v>
      </c>
      <c r="E8">
        <v>61</v>
      </c>
      <c r="F8">
        <v>9</v>
      </c>
      <c r="G8">
        <v>6</v>
      </c>
      <c r="H8">
        <v>3</v>
      </c>
    </row>
    <row r="9" spans="1:8" x14ac:dyDescent="0.25">
      <c r="A9" t="s">
        <v>39</v>
      </c>
      <c r="B9" t="s">
        <v>28</v>
      </c>
      <c r="C9">
        <v>254</v>
      </c>
      <c r="D9">
        <v>234</v>
      </c>
      <c r="E9">
        <v>20</v>
      </c>
      <c r="F9">
        <v>9</v>
      </c>
      <c r="G9">
        <v>5</v>
      </c>
      <c r="H9">
        <v>6</v>
      </c>
    </row>
    <row r="10" spans="1:8" x14ac:dyDescent="0.25">
      <c r="A10" t="s">
        <v>40</v>
      </c>
      <c r="B10" t="s">
        <v>28</v>
      </c>
      <c r="C10">
        <v>474</v>
      </c>
      <c r="D10">
        <v>177</v>
      </c>
      <c r="E10">
        <v>297</v>
      </c>
      <c r="F10">
        <v>0</v>
      </c>
      <c r="G10">
        <v>6</v>
      </c>
      <c r="H10">
        <v>5</v>
      </c>
    </row>
    <row r="11" spans="1:8" x14ac:dyDescent="0.25">
      <c r="A11" t="s">
        <v>13</v>
      </c>
      <c r="B11" t="s">
        <v>15</v>
      </c>
      <c r="C11">
        <v>216</v>
      </c>
      <c r="D11">
        <v>138</v>
      </c>
      <c r="E11">
        <v>78</v>
      </c>
      <c r="F11">
        <v>6</v>
      </c>
      <c r="G11">
        <v>5</v>
      </c>
      <c r="H11">
        <v>1</v>
      </c>
    </row>
    <row r="12" spans="1:8" x14ac:dyDescent="0.25">
      <c r="A12" t="s">
        <v>34</v>
      </c>
      <c r="B12" t="s">
        <v>15</v>
      </c>
      <c r="C12">
        <v>262</v>
      </c>
      <c r="D12">
        <v>230</v>
      </c>
      <c r="E12">
        <v>32</v>
      </c>
      <c r="F12">
        <v>6</v>
      </c>
      <c r="G12">
        <v>6</v>
      </c>
      <c r="H12">
        <v>3</v>
      </c>
    </row>
    <row r="13" spans="1:8" x14ac:dyDescent="0.25">
      <c r="A13" t="s">
        <v>37</v>
      </c>
      <c r="B13" t="s">
        <v>15</v>
      </c>
      <c r="C13">
        <v>226</v>
      </c>
      <c r="D13">
        <v>205</v>
      </c>
      <c r="E13">
        <v>21</v>
      </c>
      <c r="F13">
        <v>9</v>
      </c>
      <c r="G13">
        <v>4</v>
      </c>
      <c r="H13">
        <v>4</v>
      </c>
    </row>
    <row r="14" spans="1:8" x14ac:dyDescent="0.25">
      <c r="A14" t="s">
        <v>38</v>
      </c>
      <c r="B14" t="s">
        <v>15</v>
      </c>
      <c r="C14">
        <v>331</v>
      </c>
      <c r="D14">
        <v>243</v>
      </c>
      <c r="E14">
        <v>88</v>
      </c>
      <c r="F14">
        <v>8</v>
      </c>
      <c r="G14">
        <v>7</v>
      </c>
      <c r="H14">
        <v>3</v>
      </c>
    </row>
    <row r="15" spans="1:8" x14ac:dyDescent="0.25">
      <c r="A15" t="s">
        <v>39</v>
      </c>
      <c r="B15" t="s">
        <v>15</v>
      </c>
      <c r="C15">
        <v>334</v>
      </c>
      <c r="D15">
        <v>336</v>
      </c>
      <c r="E15">
        <v>-2</v>
      </c>
      <c r="F15">
        <v>11</v>
      </c>
      <c r="G15">
        <v>6</v>
      </c>
      <c r="H15">
        <v>4</v>
      </c>
    </row>
    <row r="16" spans="1:8" x14ac:dyDescent="0.25">
      <c r="A16" t="s">
        <v>40</v>
      </c>
      <c r="B16" t="s">
        <v>15</v>
      </c>
      <c r="C16">
        <v>200</v>
      </c>
      <c r="D16">
        <v>291</v>
      </c>
      <c r="E16">
        <v>-91</v>
      </c>
      <c r="F16">
        <v>0</v>
      </c>
      <c r="G16">
        <v>3</v>
      </c>
      <c r="H16">
        <v>5</v>
      </c>
    </row>
    <row r="17" spans="1:8" x14ac:dyDescent="0.25">
      <c r="A17" t="s">
        <v>13</v>
      </c>
      <c r="B17" t="s">
        <v>22</v>
      </c>
      <c r="C17">
        <v>80</v>
      </c>
      <c r="D17">
        <v>117</v>
      </c>
      <c r="E17">
        <v>-37</v>
      </c>
      <c r="F17">
        <v>6</v>
      </c>
      <c r="G17">
        <v>1</v>
      </c>
      <c r="H17">
        <v>4</v>
      </c>
    </row>
    <row r="18" spans="1:8" x14ac:dyDescent="0.25">
      <c r="A18" t="s">
        <v>23</v>
      </c>
      <c r="B18" t="s">
        <v>22</v>
      </c>
      <c r="C18">
        <v>96</v>
      </c>
      <c r="D18">
        <v>156</v>
      </c>
      <c r="E18">
        <v>-60</v>
      </c>
      <c r="F18">
        <v>7</v>
      </c>
      <c r="G18">
        <v>1</v>
      </c>
      <c r="H18">
        <v>4</v>
      </c>
    </row>
    <row r="19" spans="1:8" x14ac:dyDescent="0.25">
      <c r="A19" t="s">
        <v>34</v>
      </c>
      <c r="B19" t="s">
        <v>22</v>
      </c>
      <c r="C19">
        <v>322</v>
      </c>
      <c r="D19">
        <v>215</v>
      </c>
      <c r="E19">
        <v>107</v>
      </c>
      <c r="F19">
        <v>6</v>
      </c>
      <c r="G19">
        <v>6</v>
      </c>
      <c r="H19">
        <v>2</v>
      </c>
    </row>
    <row r="20" spans="1:8" x14ac:dyDescent="0.25">
      <c r="A20" t="s">
        <v>37</v>
      </c>
      <c r="B20" t="s">
        <v>22</v>
      </c>
      <c r="C20">
        <v>405</v>
      </c>
      <c r="D20">
        <v>293</v>
      </c>
      <c r="E20">
        <v>112</v>
      </c>
      <c r="F20">
        <v>9</v>
      </c>
      <c r="G20">
        <v>9</v>
      </c>
      <c r="H20">
        <v>1</v>
      </c>
    </row>
    <row r="21" spans="1:8" x14ac:dyDescent="0.25">
      <c r="A21" t="s">
        <v>38</v>
      </c>
      <c r="B21" t="s">
        <v>22</v>
      </c>
      <c r="C21">
        <v>458</v>
      </c>
      <c r="D21">
        <v>266</v>
      </c>
      <c r="E21">
        <v>192</v>
      </c>
      <c r="F21">
        <v>8</v>
      </c>
      <c r="G21">
        <v>2</v>
      </c>
      <c r="H21">
        <v>8</v>
      </c>
    </row>
    <row r="22" spans="1:8" x14ac:dyDescent="0.25">
      <c r="A22" t="s">
        <v>39</v>
      </c>
      <c r="B22" t="s">
        <v>22</v>
      </c>
      <c r="C22">
        <v>425</v>
      </c>
      <c r="D22">
        <v>171</v>
      </c>
      <c r="E22">
        <v>254</v>
      </c>
      <c r="F22">
        <v>11</v>
      </c>
      <c r="G22">
        <v>11</v>
      </c>
      <c r="H22">
        <v>0</v>
      </c>
    </row>
    <row r="23" spans="1:8" x14ac:dyDescent="0.25">
      <c r="A23" t="s">
        <v>40</v>
      </c>
      <c r="B23" t="s">
        <v>22</v>
      </c>
      <c r="C23">
        <v>383</v>
      </c>
      <c r="D23">
        <v>283</v>
      </c>
      <c r="E23">
        <v>100</v>
      </c>
      <c r="F23">
        <v>0</v>
      </c>
      <c r="G23">
        <v>9</v>
      </c>
      <c r="H23">
        <v>1</v>
      </c>
    </row>
    <row r="24" spans="1:8" x14ac:dyDescent="0.25">
      <c r="A24" t="s">
        <v>29</v>
      </c>
      <c r="B24" t="s">
        <v>30</v>
      </c>
      <c r="C24">
        <v>163</v>
      </c>
      <c r="D24">
        <v>189</v>
      </c>
      <c r="E24">
        <v>-26</v>
      </c>
      <c r="F24">
        <v>5</v>
      </c>
      <c r="G24">
        <v>2</v>
      </c>
      <c r="H24">
        <v>5</v>
      </c>
    </row>
    <row r="25" spans="1:8" x14ac:dyDescent="0.25">
      <c r="A25" t="s">
        <v>34</v>
      </c>
      <c r="B25" t="s">
        <v>30</v>
      </c>
      <c r="C25">
        <v>401</v>
      </c>
      <c r="D25">
        <v>211</v>
      </c>
      <c r="E25">
        <v>190</v>
      </c>
      <c r="F25">
        <v>6</v>
      </c>
      <c r="G25">
        <v>9</v>
      </c>
      <c r="H25">
        <v>0</v>
      </c>
    </row>
    <row r="26" spans="1:8" x14ac:dyDescent="0.25">
      <c r="A26" t="s">
        <v>37</v>
      </c>
      <c r="B26" t="s">
        <v>30</v>
      </c>
      <c r="C26">
        <v>478</v>
      </c>
      <c r="D26">
        <v>346</v>
      </c>
      <c r="E26">
        <v>132</v>
      </c>
      <c r="F26">
        <v>9</v>
      </c>
      <c r="G26">
        <v>8</v>
      </c>
      <c r="H26">
        <v>3</v>
      </c>
    </row>
    <row r="27" spans="1:8" x14ac:dyDescent="0.25">
      <c r="A27" t="s">
        <v>38</v>
      </c>
      <c r="B27" t="s">
        <v>30</v>
      </c>
      <c r="C27">
        <v>414</v>
      </c>
      <c r="D27">
        <v>183</v>
      </c>
      <c r="E27">
        <v>231</v>
      </c>
      <c r="F27">
        <v>9</v>
      </c>
      <c r="G27">
        <v>9</v>
      </c>
      <c r="H27">
        <v>1</v>
      </c>
    </row>
    <row r="28" spans="1:8" x14ac:dyDescent="0.25">
      <c r="A28" t="s">
        <v>39</v>
      </c>
      <c r="B28" t="s">
        <v>30</v>
      </c>
      <c r="C28">
        <v>476</v>
      </c>
      <c r="D28">
        <v>314</v>
      </c>
      <c r="E28">
        <v>162</v>
      </c>
      <c r="F28">
        <v>11</v>
      </c>
      <c r="G28">
        <v>12</v>
      </c>
      <c r="H28">
        <v>1</v>
      </c>
    </row>
    <row r="29" spans="1:8" x14ac:dyDescent="0.25">
      <c r="A29" t="s">
        <v>40</v>
      </c>
      <c r="B29" t="s">
        <v>30</v>
      </c>
      <c r="C29">
        <v>190</v>
      </c>
      <c r="D29">
        <v>280</v>
      </c>
      <c r="E29">
        <v>-90</v>
      </c>
      <c r="F29">
        <v>0</v>
      </c>
      <c r="G29">
        <v>2</v>
      </c>
      <c r="H29">
        <v>7</v>
      </c>
    </row>
    <row r="30" spans="1:8" x14ac:dyDescent="0.25">
      <c r="A30" t="s">
        <v>13</v>
      </c>
      <c r="B30" t="s">
        <v>16</v>
      </c>
      <c r="C30">
        <v>230</v>
      </c>
      <c r="D30">
        <v>234</v>
      </c>
      <c r="E30">
        <v>-4</v>
      </c>
      <c r="F30">
        <v>6</v>
      </c>
      <c r="G30">
        <v>3</v>
      </c>
      <c r="H30">
        <v>4</v>
      </c>
    </row>
    <row r="31" spans="1:8" x14ac:dyDescent="0.25">
      <c r="A31" t="s">
        <v>29</v>
      </c>
      <c r="B31" t="s">
        <v>16</v>
      </c>
      <c r="C31">
        <v>84</v>
      </c>
      <c r="D31">
        <v>139</v>
      </c>
      <c r="E31">
        <v>-55</v>
      </c>
      <c r="F31">
        <v>5</v>
      </c>
      <c r="G31">
        <v>2</v>
      </c>
      <c r="H31">
        <v>4</v>
      </c>
    </row>
    <row r="32" spans="1:8" x14ac:dyDescent="0.25">
      <c r="A32" t="s">
        <v>34</v>
      </c>
      <c r="B32" t="s">
        <v>16</v>
      </c>
      <c r="C32">
        <v>209</v>
      </c>
      <c r="D32">
        <v>288</v>
      </c>
      <c r="E32">
        <v>-79</v>
      </c>
      <c r="F32">
        <v>6</v>
      </c>
      <c r="G32">
        <v>2</v>
      </c>
      <c r="H32">
        <v>7</v>
      </c>
    </row>
    <row r="33" spans="1:8" x14ac:dyDescent="0.25">
      <c r="A33" t="s">
        <v>37</v>
      </c>
      <c r="B33" t="s">
        <v>16</v>
      </c>
      <c r="C33">
        <v>82</v>
      </c>
      <c r="D33">
        <v>203</v>
      </c>
      <c r="E33">
        <v>-121</v>
      </c>
      <c r="F33">
        <v>9</v>
      </c>
      <c r="G33">
        <v>0</v>
      </c>
      <c r="H33">
        <v>6</v>
      </c>
    </row>
    <row r="34" spans="1:8" x14ac:dyDescent="0.25">
      <c r="A34" t="s">
        <v>38</v>
      </c>
      <c r="B34" t="s">
        <v>16</v>
      </c>
      <c r="C34">
        <v>57</v>
      </c>
      <c r="D34">
        <v>200</v>
      </c>
      <c r="E34">
        <v>-143</v>
      </c>
      <c r="F34">
        <v>8</v>
      </c>
      <c r="G34">
        <v>1</v>
      </c>
      <c r="H34">
        <v>9</v>
      </c>
    </row>
    <row r="35" spans="1:8" x14ac:dyDescent="0.25">
      <c r="A35" t="s">
        <v>39</v>
      </c>
      <c r="B35" t="s">
        <v>16</v>
      </c>
      <c r="C35">
        <v>0</v>
      </c>
      <c r="D35">
        <v>200</v>
      </c>
      <c r="E35">
        <v>-200</v>
      </c>
      <c r="F35">
        <v>9</v>
      </c>
      <c r="G35">
        <v>0</v>
      </c>
      <c r="H35">
        <v>10</v>
      </c>
    </row>
    <row r="36" spans="1:8" x14ac:dyDescent="0.25">
      <c r="A36" t="s">
        <v>40</v>
      </c>
      <c r="B36" t="s">
        <v>16</v>
      </c>
      <c r="C36">
        <v>204</v>
      </c>
      <c r="D36">
        <v>201</v>
      </c>
      <c r="E36">
        <v>3</v>
      </c>
      <c r="F36">
        <v>0</v>
      </c>
      <c r="G36">
        <v>5</v>
      </c>
      <c r="H36">
        <v>5</v>
      </c>
    </row>
    <row r="37" spans="1:8" x14ac:dyDescent="0.25">
      <c r="A37" t="s">
        <v>8</v>
      </c>
      <c r="B37" t="s">
        <v>12</v>
      </c>
      <c r="C37">
        <v>95</v>
      </c>
      <c r="D37">
        <v>67</v>
      </c>
      <c r="E37">
        <v>28</v>
      </c>
      <c r="F37">
        <v>6</v>
      </c>
      <c r="G37">
        <v>2</v>
      </c>
      <c r="H37">
        <v>3</v>
      </c>
    </row>
    <row r="38" spans="1:8" x14ac:dyDescent="0.25">
      <c r="A38" t="s">
        <v>13</v>
      </c>
      <c r="B38" t="s">
        <v>12</v>
      </c>
      <c r="C38">
        <v>90</v>
      </c>
      <c r="D38">
        <v>172</v>
      </c>
      <c r="E38">
        <v>-82</v>
      </c>
      <c r="F38">
        <v>6</v>
      </c>
      <c r="G38">
        <v>1</v>
      </c>
      <c r="H38">
        <v>5</v>
      </c>
    </row>
    <row r="39" spans="1:8" x14ac:dyDescent="0.25">
      <c r="A39" t="s">
        <v>23</v>
      </c>
      <c r="B39" t="s">
        <v>12</v>
      </c>
      <c r="C39">
        <v>80</v>
      </c>
      <c r="D39">
        <v>106</v>
      </c>
      <c r="E39">
        <v>-26</v>
      </c>
      <c r="F39">
        <v>7</v>
      </c>
      <c r="G39">
        <v>2</v>
      </c>
      <c r="H39">
        <v>3</v>
      </c>
    </row>
    <row r="40" spans="1:8" x14ac:dyDescent="0.25">
      <c r="A40" t="s">
        <v>25</v>
      </c>
      <c r="B40" t="s">
        <v>12</v>
      </c>
      <c r="C40">
        <v>104</v>
      </c>
      <c r="D40">
        <v>191</v>
      </c>
      <c r="E40">
        <v>-87</v>
      </c>
      <c r="F40">
        <v>7</v>
      </c>
      <c r="G40">
        <v>1</v>
      </c>
      <c r="H40">
        <v>5</v>
      </c>
    </row>
    <row r="41" spans="1:8" x14ac:dyDescent="0.25">
      <c r="A41" t="s">
        <v>29</v>
      </c>
      <c r="B41" t="s">
        <v>12</v>
      </c>
      <c r="C41">
        <v>103</v>
      </c>
      <c r="D41">
        <v>180</v>
      </c>
      <c r="E41">
        <v>-77</v>
      </c>
      <c r="F41">
        <v>5</v>
      </c>
      <c r="G41">
        <v>2</v>
      </c>
      <c r="H41">
        <v>4</v>
      </c>
    </row>
    <row r="42" spans="1:8" x14ac:dyDescent="0.25">
      <c r="A42" t="s">
        <v>34</v>
      </c>
      <c r="B42" t="s">
        <v>12</v>
      </c>
      <c r="C42">
        <v>252</v>
      </c>
      <c r="D42">
        <v>304</v>
      </c>
      <c r="E42">
        <v>-52</v>
      </c>
      <c r="F42">
        <v>6</v>
      </c>
      <c r="G42">
        <v>4</v>
      </c>
      <c r="H42">
        <v>5</v>
      </c>
    </row>
    <row r="43" spans="1:8" x14ac:dyDescent="0.25">
      <c r="A43" t="s">
        <v>37</v>
      </c>
      <c r="B43" t="s">
        <v>12</v>
      </c>
      <c r="C43">
        <v>188</v>
      </c>
      <c r="D43">
        <v>282</v>
      </c>
      <c r="E43">
        <v>-94</v>
      </c>
      <c r="F43">
        <v>9</v>
      </c>
      <c r="G43">
        <v>2</v>
      </c>
      <c r="H43">
        <v>6</v>
      </c>
    </row>
    <row r="44" spans="1:8" x14ac:dyDescent="0.25">
      <c r="A44" t="s">
        <v>38</v>
      </c>
      <c r="B44" t="s">
        <v>12</v>
      </c>
      <c r="C44">
        <v>226</v>
      </c>
      <c r="D44">
        <v>267</v>
      </c>
      <c r="E44">
        <v>-41</v>
      </c>
      <c r="F44">
        <v>8</v>
      </c>
      <c r="G44">
        <v>4</v>
      </c>
      <c r="H44">
        <v>5</v>
      </c>
    </row>
    <row r="45" spans="1:8" x14ac:dyDescent="0.25">
      <c r="A45" t="s">
        <v>39</v>
      </c>
      <c r="B45" t="s">
        <v>12</v>
      </c>
      <c r="C45">
        <v>177</v>
      </c>
      <c r="D45">
        <v>362</v>
      </c>
      <c r="E45">
        <v>-185</v>
      </c>
      <c r="F45">
        <v>9</v>
      </c>
      <c r="G45">
        <v>4</v>
      </c>
      <c r="H45">
        <v>7</v>
      </c>
    </row>
    <row r="46" spans="1:8" x14ac:dyDescent="0.25">
      <c r="A46" t="s">
        <v>40</v>
      </c>
      <c r="B46" t="s">
        <v>12</v>
      </c>
      <c r="C46">
        <v>132</v>
      </c>
      <c r="D46">
        <v>297</v>
      </c>
      <c r="E46">
        <v>-165</v>
      </c>
      <c r="F46">
        <v>0</v>
      </c>
      <c r="G46">
        <v>2</v>
      </c>
      <c r="H46">
        <v>7</v>
      </c>
    </row>
    <row r="47" spans="1:8" x14ac:dyDescent="0.25">
      <c r="A47" t="s">
        <v>13</v>
      </c>
      <c r="B47" t="s">
        <v>14</v>
      </c>
      <c r="C47">
        <v>119</v>
      </c>
      <c r="D47">
        <v>261</v>
      </c>
      <c r="E47">
        <v>-142</v>
      </c>
      <c r="F47">
        <v>6</v>
      </c>
      <c r="G47">
        <v>1</v>
      </c>
      <c r="H47">
        <v>6</v>
      </c>
    </row>
    <row r="48" spans="1:8" x14ac:dyDescent="0.25">
      <c r="A48" t="s">
        <v>23</v>
      </c>
      <c r="B48" t="s">
        <v>14</v>
      </c>
      <c r="C48">
        <v>70</v>
      </c>
      <c r="D48">
        <v>126</v>
      </c>
      <c r="E48">
        <v>-56</v>
      </c>
      <c r="F48">
        <v>7</v>
      </c>
      <c r="G48">
        <v>1</v>
      </c>
      <c r="H48">
        <v>4</v>
      </c>
    </row>
    <row r="49" spans="1:8" x14ac:dyDescent="0.25">
      <c r="A49" t="s">
        <v>38</v>
      </c>
      <c r="B49" t="s">
        <v>14</v>
      </c>
      <c r="C49">
        <v>49</v>
      </c>
      <c r="D49">
        <v>419</v>
      </c>
      <c r="E49">
        <v>-370</v>
      </c>
      <c r="F49">
        <v>11</v>
      </c>
      <c r="G49">
        <v>0</v>
      </c>
      <c r="H49">
        <v>9</v>
      </c>
    </row>
    <row r="50" spans="1:8" x14ac:dyDescent="0.25">
      <c r="A50" t="s">
        <v>39</v>
      </c>
      <c r="B50" t="s">
        <v>14</v>
      </c>
      <c r="C50">
        <v>167</v>
      </c>
      <c r="D50">
        <v>216</v>
      </c>
      <c r="E50">
        <v>-49</v>
      </c>
      <c r="F50">
        <v>11</v>
      </c>
      <c r="G50">
        <v>6</v>
      </c>
      <c r="H50">
        <v>5</v>
      </c>
    </row>
    <row r="51" spans="1:8" x14ac:dyDescent="0.25">
      <c r="A51" t="s">
        <v>40</v>
      </c>
      <c r="B51" t="s">
        <v>14</v>
      </c>
      <c r="C51">
        <v>122</v>
      </c>
      <c r="D51">
        <v>335</v>
      </c>
      <c r="E51">
        <v>-213</v>
      </c>
      <c r="F51">
        <v>0</v>
      </c>
      <c r="G51">
        <v>2</v>
      </c>
      <c r="H51">
        <v>6</v>
      </c>
    </row>
    <row r="52" spans="1:8" x14ac:dyDescent="0.25">
      <c r="A52" t="s">
        <v>13</v>
      </c>
      <c r="B52" t="s">
        <v>21</v>
      </c>
      <c r="C52">
        <v>227</v>
      </c>
      <c r="D52">
        <v>154</v>
      </c>
      <c r="E52">
        <v>73</v>
      </c>
      <c r="F52">
        <v>6</v>
      </c>
      <c r="G52">
        <v>5</v>
      </c>
      <c r="H52">
        <v>1</v>
      </c>
    </row>
    <row r="53" spans="1:8" x14ac:dyDescent="0.25">
      <c r="A53" t="s">
        <v>25</v>
      </c>
      <c r="B53" t="s">
        <v>21</v>
      </c>
      <c r="C53">
        <v>151</v>
      </c>
      <c r="D53">
        <v>124</v>
      </c>
      <c r="E53">
        <v>27</v>
      </c>
      <c r="F53">
        <v>7</v>
      </c>
      <c r="G53">
        <v>3</v>
      </c>
      <c r="H53">
        <v>2</v>
      </c>
    </row>
    <row r="54" spans="1:8" x14ac:dyDescent="0.25">
      <c r="A54" t="s">
        <v>34</v>
      </c>
      <c r="B54" t="s">
        <v>21</v>
      </c>
      <c r="C54">
        <v>295</v>
      </c>
      <c r="D54">
        <v>332</v>
      </c>
      <c r="E54">
        <v>-37</v>
      </c>
      <c r="F54">
        <v>6</v>
      </c>
      <c r="G54">
        <v>3</v>
      </c>
      <c r="H54">
        <v>6</v>
      </c>
    </row>
    <row r="55" spans="1:8" x14ac:dyDescent="0.25">
      <c r="A55" t="s">
        <v>37</v>
      </c>
      <c r="B55" t="s">
        <v>21</v>
      </c>
      <c r="C55">
        <v>153</v>
      </c>
      <c r="D55">
        <v>251</v>
      </c>
      <c r="E55">
        <v>-98</v>
      </c>
      <c r="F55">
        <v>9</v>
      </c>
      <c r="G55">
        <v>1</v>
      </c>
      <c r="H55">
        <v>7</v>
      </c>
    </row>
    <row r="56" spans="1:8" x14ac:dyDescent="0.25">
      <c r="A56" t="s">
        <v>38</v>
      </c>
      <c r="B56" t="s">
        <v>21</v>
      </c>
      <c r="C56">
        <v>185</v>
      </c>
      <c r="D56">
        <v>184</v>
      </c>
      <c r="E56">
        <v>1</v>
      </c>
      <c r="F56">
        <v>11</v>
      </c>
      <c r="G56">
        <v>4</v>
      </c>
      <c r="H56">
        <v>4</v>
      </c>
    </row>
    <row r="57" spans="1:8" x14ac:dyDescent="0.25">
      <c r="A57" t="s">
        <v>39</v>
      </c>
      <c r="B57" t="s">
        <v>21</v>
      </c>
      <c r="C57">
        <v>89</v>
      </c>
      <c r="D57">
        <v>359</v>
      </c>
      <c r="E57">
        <v>-270</v>
      </c>
      <c r="F57">
        <v>9</v>
      </c>
      <c r="G57">
        <v>4</v>
      </c>
      <c r="H57">
        <v>8</v>
      </c>
    </row>
    <row r="58" spans="1:8" x14ac:dyDescent="0.25">
      <c r="A58" t="s">
        <v>40</v>
      </c>
      <c r="B58" t="s">
        <v>21</v>
      </c>
      <c r="C58">
        <v>112</v>
      </c>
      <c r="D58">
        <v>253</v>
      </c>
      <c r="E58">
        <v>-141</v>
      </c>
      <c r="F58">
        <v>0</v>
      </c>
      <c r="G58">
        <v>2</v>
      </c>
      <c r="H58">
        <v>6</v>
      </c>
    </row>
    <row r="59" spans="1:8" x14ac:dyDescent="0.25">
      <c r="A59" t="s">
        <v>40</v>
      </c>
      <c r="B59" t="s">
        <v>42</v>
      </c>
      <c r="C59">
        <v>0</v>
      </c>
      <c r="D59">
        <v>60</v>
      </c>
      <c r="E59">
        <v>-60</v>
      </c>
      <c r="F59">
        <v>0</v>
      </c>
      <c r="G59">
        <v>0</v>
      </c>
      <c r="H59">
        <v>3</v>
      </c>
    </row>
    <row r="60" spans="1:8" x14ac:dyDescent="0.25">
      <c r="A60" t="s">
        <v>23</v>
      </c>
      <c r="B60" t="s">
        <v>24</v>
      </c>
      <c r="C60">
        <v>92</v>
      </c>
      <c r="D60">
        <v>124</v>
      </c>
      <c r="E60">
        <v>-32</v>
      </c>
      <c r="F60">
        <v>7</v>
      </c>
      <c r="G60">
        <v>2</v>
      </c>
      <c r="H60">
        <v>3</v>
      </c>
    </row>
    <row r="61" spans="1:8" x14ac:dyDescent="0.25">
      <c r="A61" t="s">
        <v>25</v>
      </c>
      <c r="B61" t="s">
        <v>24</v>
      </c>
      <c r="C61">
        <v>118</v>
      </c>
      <c r="D61">
        <v>180</v>
      </c>
      <c r="E61">
        <v>-62</v>
      </c>
      <c r="F61">
        <v>7</v>
      </c>
      <c r="G61">
        <v>2</v>
      </c>
      <c r="H61">
        <v>4</v>
      </c>
    </row>
    <row r="62" spans="1:8" x14ac:dyDescent="0.25">
      <c r="A62" t="s">
        <v>29</v>
      </c>
      <c r="B62" t="s">
        <v>24</v>
      </c>
      <c r="C62">
        <v>200</v>
      </c>
      <c r="D62">
        <v>159</v>
      </c>
      <c r="E62">
        <v>41</v>
      </c>
      <c r="F62">
        <v>5</v>
      </c>
      <c r="G62">
        <v>5</v>
      </c>
      <c r="H62">
        <v>2</v>
      </c>
    </row>
    <row r="63" spans="1:8" x14ac:dyDescent="0.25">
      <c r="A63" t="s">
        <v>34</v>
      </c>
      <c r="B63" t="s">
        <v>24</v>
      </c>
      <c r="C63">
        <v>267</v>
      </c>
      <c r="D63">
        <v>282</v>
      </c>
      <c r="E63">
        <v>-15</v>
      </c>
      <c r="F63">
        <v>6</v>
      </c>
      <c r="G63">
        <v>4</v>
      </c>
      <c r="H63">
        <v>5</v>
      </c>
    </row>
    <row r="64" spans="1:8" x14ac:dyDescent="0.25">
      <c r="A64" t="s">
        <v>37</v>
      </c>
      <c r="B64" t="s">
        <v>24</v>
      </c>
      <c r="C64">
        <v>312</v>
      </c>
      <c r="D64">
        <v>219</v>
      </c>
      <c r="E64">
        <v>93</v>
      </c>
      <c r="F64">
        <v>9</v>
      </c>
      <c r="G64">
        <v>7</v>
      </c>
      <c r="H64">
        <v>2</v>
      </c>
    </row>
    <row r="65" spans="1:8" x14ac:dyDescent="0.25">
      <c r="A65" t="s">
        <v>38</v>
      </c>
      <c r="B65" t="s">
        <v>24</v>
      </c>
      <c r="C65">
        <v>143</v>
      </c>
      <c r="D65">
        <v>273</v>
      </c>
      <c r="E65">
        <v>-130</v>
      </c>
      <c r="F65">
        <v>8</v>
      </c>
      <c r="G65">
        <v>2</v>
      </c>
      <c r="H65">
        <v>8</v>
      </c>
    </row>
    <row r="66" spans="1:8" x14ac:dyDescent="0.25">
      <c r="A66" t="s">
        <v>39</v>
      </c>
      <c r="B66" t="s">
        <v>24</v>
      </c>
      <c r="C66">
        <v>103</v>
      </c>
      <c r="D66">
        <v>233</v>
      </c>
      <c r="E66">
        <v>-130</v>
      </c>
      <c r="F66">
        <v>9</v>
      </c>
      <c r="G66">
        <v>1</v>
      </c>
      <c r="H66">
        <v>9</v>
      </c>
    </row>
    <row r="67" spans="1:8" x14ac:dyDescent="0.25">
      <c r="A67" t="s">
        <v>8</v>
      </c>
      <c r="B67" t="s">
        <v>9</v>
      </c>
      <c r="C67">
        <v>28</v>
      </c>
      <c r="D67">
        <v>106</v>
      </c>
      <c r="E67">
        <v>-78</v>
      </c>
      <c r="F67">
        <v>6</v>
      </c>
      <c r="G67">
        <v>2</v>
      </c>
      <c r="H67">
        <v>3</v>
      </c>
    </row>
    <row r="68" spans="1:8" x14ac:dyDescent="0.25">
      <c r="A68" t="s">
        <v>34</v>
      </c>
      <c r="B68" t="s">
        <v>9</v>
      </c>
      <c r="C68">
        <v>205</v>
      </c>
      <c r="D68">
        <v>274</v>
      </c>
      <c r="E68">
        <v>-69</v>
      </c>
      <c r="F68">
        <v>5</v>
      </c>
      <c r="G68">
        <v>1</v>
      </c>
      <c r="H68">
        <v>8</v>
      </c>
    </row>
    <row r="69" spans="1:8" x14ac:dyDescent="0.25">
      <c r="A69" t="s">
        <v>37</v>
      </c>
      <c r="B69" t="s">
        <v>9</v>
      </c>
      <c r="C69">
        <v>168</v>
      </c>
      <c r="D69">
        <v>237</v>
      </c>
      <c r="E69">
        <v>-69</v>
      </c>
      <c r="F69">
        <v>9</v>
      </c>
      <c r="G69">
        <v>1</v>
      </c>
      <c r="H69">
        <v>6</v>
      </c>
    </row>
    <row r="70" spans="1:8" x14ac:dyDescent="0.25">
      <c r="A70" t="s">
        <v>38</v>
      </c>
      <c r="B70" t="s">
        <v>9</v>
      </c>
      <c r="C70">
        <v>242</v>
      </c>
      <c r="D70">
        <v>274</v>
      </c>
      <c r="E70">
        <v>-32</v>
      </c>
      <c r="F70">
        <v>8</v>
      </c>
      <c r="G70">
        <v>3</v>
      </c>
      <c r="H70">
        <v>7</v>
      </c>
    </row>
    <row r="71" spans="1:8" x14ac:dyDescent="0.25">
      <c r="A71" t="s">
        <v>39</v>
      </c>
      <c r="B71" t="s">
        <v>9</v>
      </c>
      <c r="C71">
        <v>256</v>
      </c>
      <c r="D71">
        <v>181</v>
      </c>
      <c r="E71">
        <v>75</v>
      </c>
      <c r="F71">
        <v>11</v>
      </c>
      <c r="G71">
        <v>6</v>
      </c>
      <c r="H71">
        <v>3</v>
      </c>
    </row>
    <row r="72" spans="1:8" x14ac:dyDescent="0.25">
      <c r="A72" t="s">
        <v>40</v>
      </c>
      <c r="B72" t="s">
        <v>9</v>
      </c>
      <c r="C72">
        <v>198</v>
      </c>
      <c r="D72">
        <v>235</v>
      </c>
      <c r="E72">
        <v>-37</v>
      </c>
      <c r="F72">
        <v>0</v>
      </c>
      <c r="G72">
        <v>2</v>
      </c>
      <c r="H72">
        <v>6</v>
      </c>
    </row>
    <row r="73" spans="1:8" x14ac:dyDescent="0.25">
      <c r="A73" t="s">
        <v>8</v>
      </c>
      <c r="B73" t="s">
        <v>11</v>
      </c>
      <c r="C73">
        <v>122</v>
      </c>
      <c r="D73">
        <v>125</v>
      </c>
      <c r="E73">
        <v>-3</v>
      </c>
      <c r="F73">
        <v>6</v>
      </c>
      <c r="G73">
        <v>3</v>
      </c>
      <c r="H73">
        <v>2</v>
      </c>
    </row>
    <row r="74" spans="1:8" x14ac:dyDescent="0.25">
      <c r="A74" t="s">
        <v>23</v>
      </c>
      <c r="B74" t="s">
        <v>11</v>
      </c>
      <c r="C74">
        <v>180</v>
      </c>
      <c r="D74">
        <v>125</v>
      </c>
      <c r="E74">
        <v>55</v>
      </c>
      <c r="F74">
        <v>6</v>
      </c>
      <c r="G74">
        <v>4</v>
      </c>
      <c r="H74">
        <v>2</v>
      </c>
    </row>
    <row r="75" spans="1:8" x14ac:dyDescent="0.25">
      <c r="A75" t="s">
        <v>34</v>
      </c>
      <c r="B75" t="s">
        <v>11</v>
      </c>
      <c r="C75">
        <v>232</v>
      </c>
      <c r="D75">
        <v>234</v>
      </c>
      <c r="E75">
        <v>-2</v>
      </c>
      <c r="F75">
        <v>6</v>
      </c>
      <c r="G75">
        <v>5</v>
      </c>
      <c r="H75">
        <v>4</v>
      </c>
    </row>
    <row r="76" spans="1:8" x14ac:dyDescent="0.25">
      <c r="A76" t="s">
        <v>37</v>
      </c>
      <c r="B76" t="s">
        <v>11</v>
      </c>
      <c r="C76">
        <v>195</v>
      </c>
      <c r="D76">
        <v>198</v>
      </c>
      <c r="E76">
        <v>-3</v>
      </c>
      <c r="F76">
        <v>9</v>
      </c>
      <c r="G76">
        <v>4</v>
      </c>
      <c r="H76">
        <v>4</v>
      </c>
    </row>
    <row r="77" spans="1:8" x14ac:dyDescent="0.25">
      <c r="A77" t="s">
        <v>38</v>
      </c>
      <c r="B77" t="s">
        <v>11</v>
      </c>
      <c r="C77">
        <v>113</v>
      </c>
      <c r="D77">
        <v>263</v>
      </c>
      <c r="E77">
        <v>-150</v>
      </c>
      <c r="F77">
        <v>8</v>
      </c>
      <c r="G77">
        <v>1</v>
      </c>
      <c r="H77">
        <v>9</v>
      </c>
    </row>
    <row r="78" spans="1:8" x14ac:dyDescent="0.25">
      <c r="A78" t="s">
        <v>39</v>
      </c>
      <c r="B78" t="s">
        <v>11</v>
      </c>
      <c r="C78">
        <v>145</v>
      </c>
      <c r="D78">
        <v>247</v>
      </c>
      <c r="E78">
        <v>-102</v>
      </c>
      <c r="F78">
        <v>9</v>
      </c>
      <c r="G78">
        <v>3</v>
      </c>
      <c r="H78">
        <v>7</v>
      </c>
    </row>
    <row r="79" spans="1:8" x14ac:dyDescent="0.25">
      <c r="A79" t="s">
        <v>40</v>
      </c>
      <c r="B79" t="s">
        <v>11</v>
      </c>
      <c r="C79">
        <v>193</v>
      </c>
      <c r="D79">
        <v>126</v>
      </c>
      <c r="E79">
        <v>67</v>
      </c>
      <c r="F79">
        <v>0</v>
      </c>
      <c r="G79">
        <v>6</v>
      </c>
      <c r="H79">
        <v>2</v>
      </c>
    </row>
    <row r="80" spans="1:8" x14ac:dyDescent="0.25">
      <c r="A80" t="s">
        <v>29</v>
      </c>
      <c r="B80" t="s">
        <v>33</v>
      </c>
      <c r="C80">
        <v>138</v>
      </c>
      <c r="D80">
        <v>130</v>
      </c>
      <c r="E80">
        <v>8</v>
      </c>
      <c r="F80">
        <v>5</v>
      </c>
      <c r="G80">
        <v>3</v>
      </c>
      <c r="H80">
        <v>4</v>
      </c>
    </row>
    <row r="81" spans="1:8" x14ac:dyDescent="0.25">
      <c r="A81" t="s">
        <v>34</v>
      </c>
      <c r="B81" t="s">
        <v>33</v>
      </c>
      <c r="C81">
        <v>281</v>
      </c>
      <c r="D81">
        <v>286</v>
      </c>
      <c r="E81">
        <v>-5</v>
      </c>
      <c r="F81">
        <v>6</v>
      </c>
      <c r="G81">
        <v>4</v>
      </c>
      <c r="H81">
        <v>5</v>
      </c>
    </row>
    <row r="82" spans="1:8" x14ac:dyDescent="0.25">
      <c r="A82" t="s">
        <v>37</v>
      </c>
      <c r="B82" t="s">
        <v>33</v>
      </c>
      <c r="C82">
        <v>232</v>
      </c>
      <c r="D82">
        <v>236</v>
      </c>
      <c r="E82">
        <v>-4</v>
      </c>
      <c r="F82">
        <v>9</v>
      </c>
      <c r="G82">
        <v>4</v>
      </c>
      <c r="H82">
        <v>4</v>
      </c>
    </row>
    <row r="83" spans="1:8" x14ac:dyDescent="0.25">
      <c r="A83" t="s">
        <v>38</v>
      </c>
      <c r="B83" t="s">
        <v>33</v>
      </c>
      <c r="C83">
        <v>176</v>
      </c>
      <c r="D83">
        <v>302</v>
      </c>
      <c r="E83">
        <v>-126</v>
      </c>
      <c r="F83">
        <v>8</v>
      </c>
      <c r="G83">
        <v>2</v>
      </c>
      <c r="H83">
        <v>6</v>
      </c>
    </row>
    <row r="84" spans="1:8" x14ac:dyDescent="0.25">
      <c r="A84" t="s">
        <v>39</v>
      </c>
      <c r="B84" t="s">
        <v>33</v>
      </c>
      <c r="C84">
        <v>235</v>
      </c>
      <c r="D84">
        <v>345</v>
      </c>
      <c r="E84">
        <v>-110</v>
      </c>
      <c r="F84">
        <v>9</v>
      </c>
      <c r="G84">
        <v>3</v>
      </c>
      <c r="H84">
        <v>10</v>
      </c>
    </row>
    <row r="85" spans="1:8" x14ac:dyDescent="0.25">
      <c r="A85" t="s">
        <v>40</v>
      </c>
      <c r="B85" t="s">
        <v>33</v>
      </c>
      <c r="C85">
        <v>276</v>
      </c>
      <c r="D85">
        <v>238</v>
      </c>
      <c r="E85">
        <v>38</v>
      </c>
      <c r="F85">
        <v>0</v>
      </c>
      <c r="G85">
        <v>3</v>
      </c>
      <c r="H85">
        <v>7</v>
      </c>
    </row>
    <row r="86" spans="1:8" x14ac:dyDescent="0.25">
      <c r="A86" t="s">
        <v>13</v>
      </c>
      <c r="B86" t="s">
        <v>18</v>
      </c>
      <c r="C86">
        <v>178</v>
      </c>
      <c r="D86">
        <v>136</v>
      </c>
      <c r="E86">
        <v>42</v>
      </c>
      <c r="F86">
        <v>6</v>
      </c>
      <c r="G86">
        <v>4</v>
      </c>
      <c r="H86">
        <v>2</v>
      </c>
    </row>
    <row r="87" spans="1:8" x14ac:dyDescent="0.25">
      <c r="A87" t="s">
        <v>34</v>
      </c>
      <c r="B87" t="s">
        <v>18</v>
      </c>
      <c r="C87">
        <v>325</v>
      </c>
      <c r="D87">
        <v>260</v>
      </c>
      <c r="E87">
        <v>65</v>
      </c>
      <c r="F87">
        <v>5</v>
      </c>
      <c r="G87">
        <v>7</v>
      </c>
      <c r="H87">
        <v>2</v>
      </c>
    </row>
    <row r="88" spans="1:8" x14ac:dyDescent="0.25">
      <c r="A88" t="s">
        <v>37</v>
      </c>
      <c r="B88" t="s">
        <v>18</v>
      </c>
      <c r="C88">
        <v>354</v>
      </c>
      <c r="D88">
        <v>265</v>
      </c>
      <c r="E88">
        <v>89</v>
      </c>
      <c r="F88">
        <v>6</v>
      </c>
      <c r="G88">
        <v>7</v>
      </c>
      <c r="H88">
        <v>3</v>
      </c>
    </row>
    <row r="89" spans="1:8" x14ac:dyDescent="0.25">
      <c r="A89" t="s">
        <v>38</v>
      </c>
      <c r="B89" t="s">
        <v>18</v>
      </c>
      <c r="C89">
        <v>338</v>
      </c>
      <c r="D89">
        <v>253</v>
      </c>
      <c r="E89">
        <v>85</v>
      </c>
      <c r="F89">
        <v>9</v>
      </c>
      <c r="G89">
        <v>7</v>
      </c>
      <c r="H89">
        <v>3</v>
      </c>
    </row>
    <row r="90" spans="1:8" x14ac:dyDescent="0.25">
      <c r="A90" t="s">
        <v>39</v>
      </c>
      <c r="B90" t="s">
        <v>18</v>
      </c>
      <c r="C90">
        <v>313</v>
      </c>
      <c r="D90">
        <v>208</v>
      </c>
      <c r="E90">
        <v>105</v>
      </c>
      <c r="F90">
        <v>11</v>
      </c>
      <c r="G90">
        <v>9</v>
      </c>
      <c r="H90">
        <v>4</v>
      </c>
    </row>
    <row r="91" spans="1:8" x14ac:dyDescent="0.25">
      <c r="A91" t="s">
        <v>40</v>
      </c>
      <c r="B91" t="s">
        <v>18</v>
      </c>
      <c r="C91">
        <v>45</v>
      </c>
      <c r="D91">
        <v>71</v>
      </c>
      <c r="E91">
        <v>-26</v>
      </c>
      <c r="F91">
        <v>0</v>
      </c>
      <c r="G91">
        <v>0</v>
      </c>
      <c r="H91">
        <v>2</v>
      </c>
    </row>
    <row r="92" spans="1:8" x14ac:dyDescent="0.25">
      <c r="A92" t="s">
        <v>13</v>
      </c>
      <c r="B92" t="s">
        <v>20</v>
      </c>
      <c r="C92">
        <v>93</v>
      </c>
      <c r="D92">
        <v>168</v>
      </c>
      <c r="E92">
        <v>-75</v>
      </c>
      <c r="F92">
        <v>6</v>
      </c>
      <c r="G92">
        <v>1</v>
      </c>
      <c r="H92">
        <v>5</v>
      </c>
    </row>
    <row r="93" spans="1:8" x14ac:dyDescent="0.25">
      <c r="A93" t="s">
        <v>23</v>
      </c>
      <c r="B93" t="s">
        <v>20</v>
      </c>
      <c r="C93">
        <v>267</v>
      </c>
      <c r="D93">
        <v>185</v>
      </c>
      <c r="E93">
        <v>82</v>
      </c>
      <c r="F93">
        <v>7</v>
      </c>
      <c r="G93">
        <v>5</v>
      </c>
      <c r="H93">
        <v>3</v>
      </c>
    </row>
    <row r="94" spans="1:8" x14ac:dyDescent="0.25">
      <c r="A94" t="s">
        <v>34</v>
      </c>
      <c r="B94" t="s">
        <v>20</v>
      </c>
      <c r="C94">
        <v>269</v>
      </c>
      <c r="D94">
        <v>249</v>
      </c>
      <c r="E94">
        <v>20</v>
      </c>
      <c r="F94">
        <v>5</v>
      </c>
      <c r="G94">
        <v>5</v>
      </c>
      <c r="H94">
        <v>4</v>
      </c>
    </row>
    <row r="95" spans="1:8" x14ac:dyDescent="0.25">
      <c r="A95" t="s">
        <v>37</v>
      </c>
      <c r="B95" t="s">
        <v>20</v>
      </c>
      <c r="C95">
        <v>225</v>
      </c>
      <c r="D95">
        <v>222</v>
      </c>
      <c r="E95">
        <v>3</v>
      </c>
      <c r="F95">
        <v>6</v>
      </c>
      <c r="G95">
        <v>3</v>
      </c>
      <c r="H95">
        <v>4</v>
      </c>
    </row>
    <row r="96" spans="1:8" x14ac:dyDescent="0.25">
      <c r="A96" t="s">
        <v>38</v>
      </c>
      <c r="B96" t="s">
        <v>20</v>
      </c>
      <c r="C96">
        <v>255</v>
      </c>
      <c r="D96">
        <v>307</v>
      </c>
      <c r="E96">
        <v>-52</v>
      </c>
      <c r="F96">
        <v>8</v>
      </c>
      <c r="G96">
        <v>5</v>
      </c>
      <c r="H96">
        <v>7</v>
      </c>
    </row>
    <row r="97" spans="1:8" x14ac:dyDescent="0.25">
      <c r="A97" t="s">
        <v>39</v>
      </c>
      <c r="B97" t="s">
        <v>20</v>
      </c>
      <c r="C97">
        <v>226</v>
      </c>
      <c r="D97">
        <v>220</v>
      </c>
      <c r="E97">
        <v>6</v>
      </c>
      <c r="F97">
        <v>9</v>
      </c>
      <c r="G97">
        <v>3</v>
      </c>
      <c r="H97">
        <v>5</v>
      </c>
    </row>
    <row r="98" spans="1:8" x14ac:dyDescent="0.25">
      <c r="A98" t="s">
        <v>13</v>
      </c>
      <c r="B98" t="s">
        <v>19</v>
      </c>
      <c r="C98">
        <v>141</v>
      </c>
      <c r="D98">
        <v>102</v>
      </c>
      <c r="E98">
        <v>39</v>
      </c>
      <c r="F98">
        <v>6</v>
      </c>
      <c r="G98">
        <v>3</v>
      </c>
      <c r="H98">
        <v>2</v>
      </c>
    </row>
    <row r="99" spans="1:8" x14ac:dyDescent="0.25">
      <c r="A99" t="s">
        <v>34</v>
      </c>
      <c r="B99" t="s">
        <v>19</v>
      </c>
      <c r="C99">
        <v>216</v>
      </c>
      <c r="D99">
        <v>224</v>
      </c>
      <c r="E99">
        <v>-8</v>
      </c>
      <c r="F99">
        <v>6</v>
      </c>
      <c r="G99">
        <v>4</v>
      </c>
      <c r="H99">
        <v>5</v>
      </c>
    </row>
    <row r="100" spans="1:8" x14ac:dyDescent="0.25">
      <c r="A100" t="s">
        <v>37</v>
      </c>
      <c r="B100" t="s">
        <v>19</v>
      </c>
      <c r="C100">
        <v>195</v>
      </c>
      <c r="D100">
        <v>256</v>
      </c>
      <c r="E100">
        <v>-61</v>
      </c>
      <c r="F100">
        <v>9</v>
      </c>
      <c r="G100">
        <v>3</v>
      </c>
      <c r="H100">
        <v>5</v>
      </c>
    </row>
    <row r="101" spans="1:8" x14ac:dyDescent="0.25">
      <c r="A101" t="s">
        <v>38</v>
      </c>
      <c r="B101" t="s">
        <v>19</v>
      </c>
      <c r="C101">
        <v>286</v>
      </c>
      <c r="D101">
        <v>222</v>
      </c>
      <c r="E101">
        <v>64</v>
      </c>
      <c r="F101">
        <v>8</v>
      </c>
      <c r="G101">
        <v>7</v>
      </c>
      <c r="H101">
        <v>3</v>
      </c>
    </row>
    <row r="102" spans="1:8" x14ac:dyDescent="0.25">
      <c r="A102" t="s">
        <v>39</v>
      </c>
      <c r="B102" t="s">
        <v>19</v>
      </c>
      <c r="C102">
        <v>258</v>
      </c>
      <c r="D102">
        <v>253</v>
      </c>
      <c r="E102">
        <v>5</v>
      </c>
      <c r="F102">
        <v>11</v>
      </c>
      <c r="G102">
        <v>7</v>
      </c>
      <c r="H102">
        <v>3</v>
      </c>
    </row>
    <row r="103" spans="1:8" x14ac:dyDescent="0.25">
      <c r="A103" t="s">
        <v>40</v>
      </c>
      <c r="B103" t="s">
        <v>19</v>
      </c>
      <c r="C103">
        <v>247</v>
      </c>
      <c r="D103">
        <v>231</v>
      </c>
      <c r="E103">
        <v>16</v>
      </c>
      <c r="F103">
        <v>0</v>
      </c>
      <c r="G103">
        <v>3</v>
      </c>
      <c r="H103">
        <v>5</v>
      </c>
    </row>
    <row r="104" spans="1:8" x14ac:dyDescent="0.25">
      <c r="A104" t="s">
        <v>25</v>
      </c>
      <c r="B104" t="s">
        <v>26</v>
      </c>
      <c r="C104">
        <v>166</v>
      </c>
      <c r="D104">
        <v>102</v>
      </c>
      <c r="E104">
        <v>64</v>
      </c>
      <c r="F104">
        <v>7</v>
      </c>
      <c r="G104">
        <v>4</v>
      </c>
      <c r="H104">
        <v>1</v>
      </c>
    </row>
    <row r="105" spans="1:8" x14ac:dyDescent="0.25">
      <c r="A105" t="s">
        <v>34</v>
      </c>
      <c r="B105" t="s">
        <v>26</v>
      </c>
      <c r="C105">
        <v>160</v>
      </c>
      <c r="D105">
        <v>185</v>
      </c>
      <c r="E105">
        <v>-25</v>
      </c>
      <c r="F105">
        <v>6</v>
      </c>
      <c r="G105">
        <v>2</v>
      </c>
      <c r="H105">
        <v>4</v>
      </c>
    </row>
    <row r="106" spans="1:8" x14ac:dyDescent="0.25">
      <c r="A106" t="s">
        <v>37</v>
      </c>
      <c r="B106" t="s">
        <v>26</v>
      </c>
      <c r="C106">
        <v>0</v>
      </c>
      <c r="D106">
        <v>0</v>
      </c>
      <c r="E106">
        <v>0</v>
      </c>
      <c r="F106">
        <v>9</v>
      </c>
      <c r="G106">
        <v>0</v>
      </c>
      <c r="H106">
        <v>0</v>
      </c>
    </row>
    <row r="107" spans="1:8" x14ac:dyDescent="0.25">
      <c r="A107" t="s">
        <v>38</v>
      </c>
      <c r="B107" t="s">
        <v>26</v>
      </c>
      <c r="C107">
        <v>211</v>
      </c>
      <c r="D107">
        <v>181</v>
      </c>
      <c r="E107">
        <v>30</v>
      </c>
      <c r="F107">
        <v>8</v>
      </c>
      <c r="G107">
        <v>4</v>
      </c>
      <c r="H107">
        <v>4</v>
      </c>
    </row>
    <row r="108" spans="1:8" x14ac:dyDescent="0.25">
      <c r="A108" t="s">
        <v>39</v>
      </c>
      <c r="B108" t="s">
        <v>26</v>
      </c>
      <c r="C108">
        <v>523</v>
      </c>
      <c r="D108">
        <v>333</v>
      </c>
      <c r="E108">
        <v>190</v>
      </c>
      <c r="F108">
        <v>11</v>
      </c>
      <c r="G108">
        <v>11</v>
      </c>
      <c r="H108">
        <v>5</v>
      </c>
    </row>
    <row r="109" spans="1:8" x14ac:dyDescent="0.25">
      <c r="A109" t="s">
        <v>40</v>
      </c>
      <c r="B109" t="s">
        <v>26</v>
      </c>
      <c r="C109">
        <v>338</v>
      </c>
      <c r="D109">
        <v>303</v>
      </c>
      <c r="E109">
        <v>35</v>
      </c>
      <c r="F109">
        <v>0</v>
      </c>
      <c r="G109">
        <v>6</v>
      </c>
      <c r="H109">
        <v>5</v>
      </c>
    </row>
    <row r="110" spans="1:8" x14ac:dyDescent="0.25">
      <c r="A110" t="s">
        <v>40</v>
      </c>
      <c r="B110" t="s">
        <v>41</v>
      </c>
      <c r="C110">
        <v>191</v>
      </c>
      <c r="D110">
        <v>218</v>
      </c>
      <c r="E110">
        <v>-27</v>
      </c>
      <c r="F110">
        <v>0</v>
      </c>
      <c r="G110">
        <v>3</v>
      </c>
      <c r="H110">
        <v>5</v>
      </c>
    </row>
    <row r="111" spans="1:8" x14ac:dyDescent="0.25">
      <c r="A111" t="s">
        <v>34</v>
      </c>
      <c r="B111" t="s">
        <v>35</v>
      </c>
      <c r="C111">
        <v>311</v>
      </c>
      <c r="D111">
        <v>287</v>
      </c>
      <c r="E111">
        <v>24</v>
      </c>
      <c r="F111">
        <v>6</v>
      </c>
      <c r="G111">
        <v>4</v>
      </c>
      <c r="H111">
        <v>5</v>
      </c>
    </row>
    <row r="112" spans="1:8" x14ac:dyDescent="0.25">
      <c r="A112" t="s">
        <v>37</v>
      </c>
      <c r="B112" t="s">
        <v>35</v>
      </c>
      <c r="C112">
        <v>279</v>
      </c>
      <c r="D112">
        <v>197</v>
      </c>
      <c r="E112">
        <v>82</v>
      </c>
      <c r="F112">
        <v>9</v>
      </c>
      <c r="G112">
        <v>5</v>
      </c>
      <c r="H112">
        <v>3</v>
      </c>
    </row>
    <row r="113" spans="1:8" x14ac:dyDescent="0.25">
      <c r="A113" t="s">
        <v>38</v>
      </c>
      <c r="B113" t="s">
        <v>35</v>
      </c>
      <c r="C113">
        <v>454</v>
      </c>
      <c r="D113">
        <v>243</v>
      </c>
      <c r="E113">
        <v>211</v>
      </c>
      <c r="F113">
        <v>8</v>
      </c>
      <c r="G113">
        <v>8</v>
      </c>
      <c r="H113">
        <v>2</v>
      </c>
    </row>
    <row r="114" spans="1:8" x14ac:dyDescent="0.25">
      <c r="A114" t="s">
        <v>39</v>
      </c>
      <c r="B114" t="s">
        <v>35</v>
      </c>
      <c r="C114">
        <v>478</v>
      </c>
      <c r="D114">
        <v>287</v>
      </c>
      <c r="E114">
        <v>191</v>
      </c>
      <c r="F114">
        <v>11</v>
      </c>
      <c r="G114">
        <v>12</v>
      </c>
      <c r="H114">
        <v>1</v>
      </c>
    </row>
    <row r="115" spans="1:8" x14ac:dyDescent="0.25">
      <c r="A115" t="s">
        <v>40</v>
      </c>
      <c r="B115" t="s">
        <v>35</v>
      </c>
      <c r="C115">
        <v>288</v>
      </c>
      <c r="D115">
        <v>371</v>
      </c>
      <c r="E115">
        <v>-83</v>
      </c>
      <c r="F115">
        <v>0</v>
      </c>
      <c r="G115">
        <v>3</v>
      </c>
      <c r="H115">
        <v>7</v>
      </c>
    </row>
    <row r="116" spans="1:8" x14ac:dyDescent="0.25">
      <c r="A116" t="s">
        <v>25</v>
      </c>
      <c r="B116" t="s">
        <v>27</v>
      </c>
      <c r="C116">
        <v>109</v>
      </c>
      <c r="D116">
        <v>179</v>
      </c>
      <c r="E116">
        <v>-70</v>
      </c>
      <c r="F116">
        <v>7</v>
      </c>
      <c r="G116">
        <v>1</v>
      </c>
      <c r="H116">
        <v>4</v>
      </c>
    </row>
    <row r="117" spans="1:8" x14ac:dyDescent="0.25">
      <c r="A117" t="s">
        <v>34</v>
      </c>
      <c r="B117" t="s">
        <v>27</v>
      </c>
      <c r="C117">
        <v>189</v>
      </c>
      <c r="D117">
        <v>233</v>
      </c>
      <c r="E117">
        <v>-44</v>
      </c>
      <c r="F117">
        <v>6</v>
      </c>
      <c r="G117">
        <v>2</v>
      </c>
      <c r="H117">
        <v>6</v>
      </c>
    </row>
    <row r="118" spans="1:8" x14ac:dyDescent="0.25">
      <c r="A118" t="s">
        <v>37</v>
      </c>
      <c r="B118" t="s">
        <v>27</v>
      </c>
      <c r="C118">
        <v>203</v>
      </c>
      <c r="D118">
        <v>312</v>
      </c>
      <c r="E118">
        <v>-109</v>
      </c>
      <c r="F118">
        <v>9</v>
      </c>
      <c r="G118">
        <v>3</v>
      </c>
      <c r="H118">
        <v>6</v>
      </c>
    </row>
    <row r="119" spans="1:8" x14ac:dyDescent="0.25">
      <c r="A119" t="s">
        <v>38</v>
      </c>
      <c r="B119" t="s">
        <v>27</v>
      </c>
      <c r="C119">
        <v>210</v>
      </c>
      <c r="D119">
        <v>317</v>
      </c>
      <c r="E119">
        <v>-107</v>
      </c>
      <c r="F119">
        <v>8</v>
      </c>
      <c r="G119">
        <v>3</v>
      </c>
      <c r="H119">
        <v>6</v>
      </c>
    </row>
    <row r="120" spans="1:8" x14ac:dyDescent="0.25">
      <c r="A120" t="s">
        <v>39</v>
      </c>
      <c r="B120" t="s">
        <v>27</v>
      </c>
      <c r="C120">
        <v>261</v>
      </c>
      <c r="D120">
        <v>247</v>
      </c>
      <c r="E120">
        <v>14</v>
      </c>
      <c r="F120">
        <v>11</v>
      </c>
      <c r="G120">
        <v>8</v>
      </c>
      <c r="H120">
        <v>3</v>
      </c>
    </row>
    <row r="121" spans="1:8" x14ac:dyDescent="0.25">
      <c r="A121" t="s">
        <v>40</v>
      </c>
      <c r="B121" t="s">
        <v>27</v>
      </c>
      <c r="C121">
        <v>178</v>
      </c>
      <c r="D121">
        <v>293</v>
      </c>
      <c r="E121">
        <v>-115</v>
      </c>
      <c r="F121">
        <v>0</v>
      </c>
      <c r="G121">
        <v>1</v>
      </c>
      <c r="H121">
        <v>7</v>
      </c>
    </row>
    <row r="122" spans="1:8" x14ac:dyDescent="0.25">
      <c r="A122" t="s">
        <v>8</v>
      </c>
      <c r="B122" t="s">
        <v>10</v>
      </c>
      <c r="C122">
        <v>113</v>
      </c>
      <c r="D122">
        <v>60</v>
      </c>
      <c r="E122">
        <v>53</v>
      </c>
      <c r="F122">
        <v>6</v>
      </c>
      <c r="G122">
        <v>4</v>
      </c>
      <c r="H122">
        <v>1</v>
      </c>
    </row>
    <row r="123" spans="1:8" x14ac:dyDescent="0.25">
      <c r="A123" t="s">
        <v>29</v>
      </c>
      <c r="B123" t="s">
        <v>31</v>
      </c>
      <c r="C123">
        <v>192</v>
      </c>
      <c r="D123">
        <v>196</v>
      </c>
      <c r="E123">
        <v>-4</v>
      </c>
      <c r="F123">
        <v>5</v>
      </c>
      <c r="G123">
        <v>4</v>
      </c>
      <c r="H123">
        <v>4</v>
      </c>
    </row>
    <row r="124" spans="1:8" x14ac:dyDescent="0.25">
      <c r="A124" t="s">
        <v>34</v>
      </c>
      <c r="B124" t="s">
        <v>31</v>
      </c>
      <c r="C124">
        <v>163</v>
      </c>
      <c r="D124">
        <v>302</v>
      </c>
      <c r="E124">
        <v>-139</v>
      </c>
      <c r="F124">
        <v>6</v>
      </c>
      <c r="G124">
        <v>2</v>
      </c>
      <c r="H124">
        <v>7</v>
      </c>
    </row>
    <row r="125" spans="1:8" x14ac:dyDescent="0.25">
      <c r="A125" t="s">
        <v>37</v>
      </c>
      <c r="B125" t="s">
        <v>31</v>
      </c>
      <c r="C125">
        <v>169</v>
      </c>
      <c r="D125">
        <v>230</v>
      </c>
      <c r="E125">
        <v>-61</v>
      </c>
      <c r="F125">
        <v>9</v>
      </c>
      <c r="G125">
        <v>1</v>
      </c>
      <c r="H125">
        <v>7</v>
      </c>
    </row>
    <row r="126" spans="1:8" x14ac:dyDescent="0.25">
      <c r="A126" t="s">
        <v>38</v>
      </c>
      <c r="B126" t="s">
        <v>31</v>
      </c>
      <c r="C126">
        <v>188</v>
      </c>
      <c r="D126">
        <v>191</v>
      </c>
      <c r="E126">
        <v>-3</v>
      </c>
      <c r="F126">
        <v>8</v>
      </c>
      <c r="G126">
        <v>5</v>
      </c>
      <c r="H126">
        <v>3</v>
      </c>
    </row>
    <row r="127" spans="1:8" x14ac:dyDescent="0.25">
      <c r="A127" t="s">
        <v>39</v>
      </c>
      <c r="B127" t="s">
        <v>31</v>
      </c>
      <c r="C127">
        <v>308</v>
      </c>
      <c r="D127">
        <v>341</v>
      </c>
      <c r="E127">
        <v>-33</v>
      </c>
      <c r="F127">
        <v>11</v>
      </c>
      <c r="G127">
        <v>6</v>
      </c>
      <c r="H127">
        <v>6</v>
      </c>
    </row>
    <row r="128" spans="1:8" x14ac:dyDescent="0.25">
      <c r="A128" t="s">
        <v>40</v>
      </c>
      <c r="B128" t="s">
        <v>31</v>
      </c>
      <c r="C128">
        <v>378</v>
      </c>
      <c r="D128">
        <v>177</v>
      </c>
      <c r="E128">
        <v>201</v>
      </c>
      <c r="F128">
        <v>0</v>
      </c>
      <c r="G128">
        <v>8</v>
      </c>
      <c r="H128">
        <v>3</v>
      </c>
    </row>
    <row r="129" spans="1:8" x14ac:dyDescent="0.25">
      <c r="A129" t="s">
        <v>29</v>
      </c>
      <c r="B129" t="s">
        <v>32</v>
      </c>
      <c r="C129">
        <v>227</v>
      </c>
      <c r="D129">
        <v>118</v>
      </c>
      <c r="E129">
        <v>109</v>
      </c>
      <c r="F129">
        <v>5</v>
      </c>
      <c r="G129">
        <v>6</v>
      </c>
      <c r="H129">
        <v>2</v>
      </c>
    </row>
    <row r="130" spans="1:8" x14ac:dyDescent="0.25">
      <c r="A130" t="s">
        <v>34</v>
      </c>
      <c r="B130" t="s">
        <v>32</v>
      </c>
      <c r="C130">
        <v>435</v>
      </c>
      <c r="D130">
        <v>163</v>
      </c>
      <c r="E130">
        <v>272</v>
      </c>
      <c r="F130">
        <v>5</v>
      </c>
      <c r="G130">
        <v>9</v>
      </c>
      <c r="H130">
        <v>0</v>
      </c>
    </row>
    <row r="131" spans="1:8" x14ac:dyDescent="0.25">
      <c r="A131" t="s">
        <v>37</v>
      </c>
      <c r="B131" t="s">
        <v>32</v>
      </c>
      <c r="C131">
        <v>399</v>
      </c>
      <c r="D131">
        <v>242</v>
      </c>
      <c r="E131">
        <v>157</v>
      </c>
      <c r="F131">
        <v>6</v>
      </c>
      <c r="G131">
        <v>10</v>
      </c>
      <c r="H131">
        <v>0</v>
      </c>
    </row>
    <row r="132" spans="1:8" x14ac:dyDescent="0.25">
      <c r="A132" t="s">
        <v>38</v>
      </c>
      <c r="B132" t="s">
        <v>32</v>
      </c>
      <c r="C132">
        <v>550</v>
      </c>
      <c r="D132">
        <v>186</v>
      </c>
      <c r="E132">
        <v>364</v>
      </c>
      <c r="F132">
        <v>9</v>
      </c>
      <c r="G132">
        <v>10</v>
      </c>
      <c r="H132">
        <v>0</v>
      </c>
    </row>
    <row r="133" spans="1:8" x14ac:dyDescent="0.25">
      <c r="A133" t="s">
        <v>39</v>
      </c>
      <c r="B133" t="s">
        <v>32</v>
      </c>
      <c r="C133">
        <v>576</v>
      </c>
      <c r="D133">
        <v>274</v>
      </c>
      <c r="E133">
        <v>302</v>
      </c>
      <c r="F133">
        <v>11</v>
      </c>
      <c r="G133">
        <v>13</v>
      </c>
      <c r="H133">
        <v>1</v>
      </c>
    </row>
    <row r="134" spans="1:8" x14ac:dyDescent="0.25">
      <c r="A134" t="s">
        <v>40</v>
      </c>
      <c r="B134" t="s">
        <v>32</v>
      </c>
      <c r="C134">
        <v>530</v>
      </c>
      <c r="D134">
        <v>239</v>
      </c>
      <c r="E134">
        <v>291</v>
      </c>
      <c r="F134">
        <v>0</v>
      </c>
      <c r="G134">
        <v>10</v>
      </c>
      <c r="H134">
        <v>0</v>
      </c>
    </row>
    <row r="135" spans="1:8" x14ac:dyDescent="0.25">
      <c r="A135" t="s">
        <v>13</v>
      </c>
      <c r="B135" t="s">
        <v>17</v>
      </c>
      <c r="C135">
        <v>228</v>
      </c>
      <c r="D135">
        <v>120</v>
      </c>
      <c r="E135">
        <v>108</v>
      </c>
      <c r="F135">
        <v>6</v>
      </c>
      <c r="G135">
        <v>6</v>
      </c>
      <c r="H135">
        <v>0</v>
      </c>
    </row>
    <row r="136" spans="1:8" x14ac:dyDescent="0.25">
      <c r="A136" t="s">
        <v>38</v>
      </c>
      <c r="B136" t="s">
        <v>17</v>
      </c>
      <c r="C136">
        <v>120</v>
      </c>
      <c r="D136">
        <v>293</v>
      </c>
      <c r="E136">
        <v>-173</v>
      </c>
      <c r="F136">
        <v>11</v>
      </c>
      <c r="G136">
        <v>2</v>
      </c>
      <c r="H136">
        <v>6</v>
      </c>
    </row>
    <row r="137" spans="1:8" x14ac:dyDescent="0.25">
      <c r="A137" t="s">
        <v>39</v>
      </c>
      <c r="B137" t="s">
        <v>17</v>
      </c>
      <c r="C137">
        <v>130</v>
      </c>
      <c r="D137">
        <v>373</v>
      </c>
      <c r="E137">
        <v>-243</v>
      </c>
      <c r="F137">
        <v>9</v>
      </c>
      <c r="G137">
        <v>1</v>
      </c>
      <c r="H137">
        <v>11</v>
      </c>
    </row>
  </sheetData>
  <autoFilter ref="B1:B137" xr:uid="{804C2521-BDA3-4246-BC1F-71B0E37F79EB}"/>
  <sortState xmlns:xlrd2="http://schemas.microsoft.com/office/spreadsheetml/2017/richdata2" ref="A2:H137">
    <sortCondition ref="B1:B137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24E7-D31F-440B-B2CA-30A9D209889A}">
  <dimension ref="A1:N21"/>
  <sheetViews>
    <sheetView tabSelected="1" workbookViewId="0">
      <selection activeCell="K29" sqref="K29"/>
    </sheetView>
  </sheetViews>
  <sheetFormatPr baseColWidth="10" defaultRowHeight="15" x14ac:dyDescent="0.25"/>
  <cols>
    <col min="4" max="4" width="11.85546875" bestFit="1" customWidth="1"/>
    <col min="5" max="5" width="11.85546875" customWidth="1"/>
    <col min="7" max="7" width="11.85546875" bestFit="1" customWidth="1"/>
  </cols>
  <sheetData>
    <row r="1" spans="1:14" ht="16.5" x14ac:dyDescent="0.3">
      <c r="A1" s="1" t="s">
        <v>50</v>
      </c>
    </row>
    <row r="2" spans="1:14" x14ac:dyDescent="0.25">
      <c r="A2" t="s">
        <v>51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4" x14ac:dyDescent="0.25">
      <c r="A4" t="s">
        <v>8</v>
      </c>
      <c r="B4" t="s">
        <v>12</v>
      </c>
      <c r="C4">
        <v>95</v>
      </c>
      <c r="D4">
        <v>67</v>
      </c>
      <c r="E4">
        <v>28</v>
      </c>
      <c r="F4">
        <v>6</v>
      </c>
      <c r="G4">
        <v>2</v>
      </c>
      <c r="H4">
        <v>3</v>
      </c>
      <c r="N4" t="s">
        <v>52</v>
      </c>
    </row>
    <row r="5" spans="1:14" x14ac:dyDescent="0.25">
      <c r="A5" t="s">
        <v>13</v>
      </c>
      <c r="B5" t="s">
        <v>12</v>
      </c>
      <c r="C5">
        <v>90</v>
      </c>
      <c r="D5">
        <v>172</v>
      </c>
      <c r="E5">
        <v>-82</v>
      </c>
      <c r="F5">
        <v>6</v>
      </c>
      <c r="G5">
        <v>1</v>
      </c>
      <c r="H5">
        <v>5</v>
      </c>
    </row>
    <row r="6" spans="1:14" x14ac:dyDescent="0.25">
      <c r="A6" t="s">
        <v>23</v>
      </c>
      <c r="B6" t="s">
        <v>12</v>
      </c>
      <c r="C6">
        <v>80</v>
      </c>
      <c r="D6">
        <v>106</v>
      </c>
      <c r="E6">
        <v>-26</v>
      </c>
      <c r="F6">
        <v>7</v>
      </c>
      <c r="G6">
        <v>2</v>
      </c>
      <c r="H6">
        <v>3</v>
      </c>
    </row>
    <row r="7" spans="1:14" x14ac:dyDescent="0.25">
      <c r="A7" t="s">
        <v>25</v>
      </c>
      <c r="B7" t="s">
        <v>12</v>
      </c>
      <c r="C7">
        <v>104</v>
      </c>
      <c r="D7">
        <v>191</v>
      </c>
      <c r="E7">
        <v>-87</v>
      </c>
      <c r="F7">
        <v>7</v>
      </c>
      <c r="G7">
        <v>1</v>
      </c>
      <c r="H7">
        <v>5</v>
      </c>
    </row>
    <row r="8" spans="1:14" x14ac:dyDescent="0.25">
      <c r="A8" t="s">
        <v>29</v>
      </c>
      <c r="B8" t="s">
        <v>12</v>
      </c>
      <c r="C8">
        <v>103</v>
      </c>
      <c r="D8">
        <v>180</v>
      </c>
      <c r="E8">
        <v>-77</v>
      </c>
      <c r="F8">
        <v>5</v>
      </c>
      <c r="G8">
        <v>2</v>
      </c>
      <c r="H8">
        <v>4</v>
      </c>
    </row>
    <row r="9" spans="1:14" x14ac:dyDescent="0.25">
      <c r="A9" t="s">
        <v>34</v>
      </c>
      <c r="B9" t="s">
        <v>12</v>
      </c>
      <c r="C9">
        <v>252</v>
      </c>
      <c r="D9">
        <v>304</v>
      </c>
      <c r="E9">
        <v>-52</v>
      </c>
      <c r="F9">
        <v>6</v>
      </c>
      <c r="G9">
        <v>4</v>
      </c>
      <c r="H9">
        <v>5</v>
      </c>
    </row>
    <row r="10" spans="1:14" x14ac:dyDescent="0.25">
      <c r="A10" t="s">
        <v>37</v>
      </c>
      <c r="B10" t="s">
        <v>12</v>
      </c>
      <c r="C10">
        <v>188</v>
      </c>
      <c r="D10">
        <v>282</v>
      </c>
      <c r="E10">
        <v>-94</v>
      </c>
      <c r="F10">
        <v>9</v>
      </c>
      <c r="G10">
        <v>2</v>
      </c>
      <c r="H10">
        <v>6</v>
      </c>
    </row>
    <row r="11" spans="1:14" x14ac:dyDescent="0.25">
      <c r="A11" t="s">
        <v>38</v>
      </c>
      <c r="B11" t="s">
        <v>12</v>
      </c>
      <c r="C11">
        <v>226</v>
      </c>
      <c r="D11">
        <v>267</v>
      </c>
      <c r="E11">
        <v>-41</v>
      </c>
      <c r="F11">
        <v>8</v>
      </c>
      <c r="G11">
        <v>4</v>
      </c>
      <c r="H11">
        <v>5</v>
      </c>
    </row>
    <row r="12" spans="1:14" x14ac:dyDescent="0.25">
      <c r="A12" t="s">
        <v>39</v>
      </c>
      <c r="B12" t="s">
        <v>12</v>
      </c>
      <c r="C12">
        <v>177</v>
      </c>
      <c r="D12">
        <v>362</v>
      </c>
      <c r="E12">
        <v>-185</v>
      </c>
      <c r="F12">
        <v>9</v>
      </c>
      <c r="G12">
        <v>4</v>
      </c>
      <c r="H12">
        <v>7</v>
      </c>
    </row>
    <row r="13" spans="1:14" x14ac:dyDescent="0.25">
      <c r="A13" t="s">
        <v>40</v>
      </c>
      <c r="B13" t="s">
        <v>12</v>
      </c>
      <c r="C13">
        <v>132</v>
      </c>
      <c r="D13">
        <v>297</v>
      </c>
      <c r="E13">
        <v>-165</v>
      </c>
      <c r="F13">
        <v>0</v>
      </c>
      <c r="G13">
        <v>2</v>
      </c>
      <c r="H13">
        <v>7</v>
      </c>
    </row>
    <row r="15" spans="1:14" x14ac:dyDescent="0.25">
      <c r="D15" t="s">
        <v>45</v>
      </c>
      <c r="E15" t="s">
        <v>46</v>
      </c>
      <c r="F15" t="s">
        <v>47</v>
      </c>
      <c r="G15" t="s">
        <v>48</v>
      </c>
      <c r="H15" t="s">
        <v>49</v>
      </c>
    </row>
    <row r="16" spans="1:14" x14ac:dyDescent="0.25">
      <c r="C16" t="s">
        <v>43</v>
      </c>
      <c r="D16">
        <f>MEDIAN(C4:C13)</f>
        <v>118</v>
      </c>
      <c r="E16" t="e">
        <f>MODE(C4:C13)</f>
        <v>#N/A</v>
      </c>
      <c r="F16">
        <f>AVERAGE(C4:C13)</f>
        <v>144.69999999999999</v>
      </c>
      <c r="G16">
        <f>_xlfn.VAR.P(C4:C13)</f>
        <v>3424.61</v>
      </c>
      <c r="H16">
        <f>_xlfn.STDEV.P(C4:C13)</f>
        <v>58.520167463875225</v>
      </c>
    </row>
    <row r="17" spans="3:8" x14ac:dyDescent="0.25">
      <c r="C17" t="s">
        <v>44</v>
      </c>
      <c r="D17">
        <f>MEDIAN(D4:D13)</f>
        <v>229</v>
      </c>
      <c r="E17" t="e">
        <f>MODE(D4:D13)</f>
        <v>#N/A</v>
      </c>
      <c r="F17">
        <f>AVERAGE(D4:D13)</f>
        <v>222.8</v>
      </c>
      <c r="G17">
        <f>_xlfn.VAR.P(D4:D13)</f>
        <v>8027.36</v>
      </c>
      <c r="H17">
        <f>_xlfn.STDEV.P(D4:D13)</f>
        <v>89.595535603064505</v>
      </c>
    </row>
    <row r="18" spans="3:8" x14ac:dyDescent="0.25">
      <c r="C18" t="s">
        <v>4</v>
      </c>
      <c r="D18">
        <f>MEDIAN(E4:E13)</f>
        <v>-79.5</v>
      </c>
      <c r="E18" t="e">
        <f>MODE(E4:E13)</f>
        <v>#N/A</v>
      </c>
      <c r="F18">
        <f>AVERAGE(E4:E13)</f>
        <v>-78.099999999999994</v>
      </c>
      <c r="G18">
        <f>_xlfn.VAR.P(E4:E13)</f>
        <v>3535.69</v>
      </c>
      <c r="H18">
        <f>_xlfn.STDEV.P(E4:E13)</f>
        <v>59.461668325064679</v>
      </c>
    </row>
    <row r="19" spans="3:8" x14ac:dyDescent="0.25">
      <c r="C19" t="s">
        <v>5</v>
      </c>
      <c r="D19">
        <f>MEDIAN(F4:F13)</f>
        <v>6.5</v>
      </c>
      <c r="E19">
        <f>MODE(F4:F13)</f>
        <v>6</v>
      </c>
      <c r="F19">
        <f>AVERAGE(F4:F13)</f>
        <v>6.3</v>
      </c>
      <c r="G19">
        <f>_xlfn.VAR.P(F4:F13)</f>
        <v>6.01</v>
      </c>
      <c r="H19">
        <f>_xlfn.STDEV.P(F4:F13)</f>
        <v>2.4515301344262523</v>
      </c>
    </row>
    <row r="20" spans="3:8" x14ac:dyDescent="0.25">
      <c r="C20" t="s">
        <v>6</v>
      </c>
      <c r="D20">
        <f>MEDIAN(G4:G13)</f>
        <v>2</v>
      </c>
      <c r="E20">
        <f>MODE(G4:G13)</f>
        <v>2</v>
      </c>
      <c r="F20">
        <f>AVERAGE(G4:G13)</f>
        <v>2.4</v>
      </c>
      <c r="G20">
        <f>_xlfn.VAR.P(G4:G13)</f>
        <v>1.24</v>
      </c>
      <c r="H20">
        <f>_xlfn.STDEV.P(G4:G13)</f>
        <v>1.1135528725660044</v>
      </c>
    </row>
    <row r="21" spans="3:8" x14ac:dyDescent="0.25">
      <c r="C21" t="s">
        <v>7</v>
      </c>
      <c r="D21">
        <f>MEDIAN(H4:H13)</f>
        <v>5</v>
      </c>
      <c r="E21">
        <f>MODE(H4:H13)</f>
        <v>5</v>
      </c>
      <c r="F21">
        <f>AVERAGE(H4:H13)</f>
        <v>5</v>
      </c>
      <c r="G21">
        <f>_xlfn.VAR.P(H4:H13)</f>
        <v>1.8</v>
      </c>
      <c r="H21">
        <f>_xlfn.STDEV.P(H4:H13)</f>
        <v>1.3416407864998738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datos_juegos</vt:lpstr>
      <vt:lpstr>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Botello</dc:creator>
  <cp:lastModifiedBy>Yanina</cp:lastModifiedBy>
  <dcterms:created xsi:type="dcterms:W3CDTF">2021-03-29T21:57:43Z</dcterms:created>
  <dcterms:modified xsi:type="dcterms:W3CDTF">2021-03-30T17:58:11Z</dcterms:modified>
</cp:coreProperties>
</file>