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/>
  <mc:AlternateContent xmlns:mc="http://schemas.openxmlformats.org/markup-compatibility/2006">
    <mc:Choice Requires="x15">
      <x15ac:absPath xmlns:x15ac="http://schemas.microsoft.com/office/spreadsheetml/2010/11/ac" url="C:\Users\PengYanjie\Desktop\培训\"/>
    </mc:Choice>
  </mc:AlternateContent>
  <xr:revisionPtr revIDLastSave="0" documentId="13_ncr:1_{BFEB5BD2-8228-4312-AB25-9F279371DD79}" xr6:coauthVersionLast="47" xr6:coauthVersionMax="47" xr10:uidLastSave="{00000000-0000-0000-0000-000000000000}"/>
  <bookViews>
    <workbookView xWindow="-108" yWindow="-108" windowWidth="30936" windowHeight="16896" activeTab="2" xr2:uid="{00000000-000D-0000-FFFF-FFFF00000000}"/>
  </bookViews>
  <sheets>
    <sheet name="线上学习阶段" sheetId="1" r:id="rId1"/>
    <sheet name="建议学习计划" sheetId="3" r:id="rId2"/>
    <sheet name="线上学习大纲" sheetId="2" r:id="rId3"/>
    <sheet name="线上学习方案说明-待优化" sheetId="5" state="hidden" r:id="rId4"/>
    <sheet name="学习激励-待优化" sheetId="4" state="hidden" r:id="rId5"/>
    <sheet name="学员档案-待优化" sheetId="6" state="hidden" r:id="rId6"/>
  </sheets>
  <definedNames>
    <definedName name="_xlnm._FilterDatabase" localSheetId="5" hidden="1">'学员档案-待优化'!$A$2:$Y$29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8" i="2" l="1"/>
  <c r="D77" i="2"/>
  <c r="D76" i="2"/>
  <c r="E75" i="2"/>
  <c r="E74" i="2"/>
  <c r="D74" i="2"/>
  <c r="E73" i="2"/>
  <c r="D73" i="2"/>
  <c r="E71" i="2"/>
</calcChain>
</file>

<file path=xl/sharedStrings.xml><?xml version="1.0" encoding="utf-8"?>
<sst xmlns="http://schemas.openxmlformats.org/spreadsheetml/2006/main" count="798" uniqueCount="521">
  <si>
    <t>序号</t>
  </si>
  <si>
    <t>学习阶段</t>
  </si>
  <si>
    <t>学习内容</t>
  </si>
  <si>
    <t>推荐学习周期（天数）</t>
  </si>
  <si>
    <t>检验方式</t>
  </si>
  <si>
    <t>适用对象</t>
  </si>
  <si>
    <t>学习平台</t>
  </si>
  <si>
    <t>学习地址</t>
  </si>
  <si>
    <t>具体内容</t>
  </si>
  <si>
    <t>备注</t>
  </si>
  <si>
    <t>网络基础-入门</t>
  </si>
  <si>
    <t>市场新员工网络基础</t>
  </si>
  <si>
    <t>笔试</t>
  </si>
  <si>
    <t>无网络基础相关学习经验的小伙伴</t>
  </si>
  <si>
    <t>深学苑</t>
  </si>
  <si>
    <t>https://college.atrust.sangfor.com:8555/my/map/1553/detail?previewAs=guest</t>
  </si>
  <si>
    <t>【客服】2024深信服新云线上学习地图</t>
  </si>
  <si>
    <t>线上必修</t>
  </si>
  <si>
    <t>网络基础-进阶</t>
  </si>
  <si>
    <t>CCNA网络基础视频</t>
  </si>
  <si>
    <t>笔试+实验操作+讲师答疑</t>
  </si>
  <si>
    <t>有一定基础的小伙伴，从网络基础进阶部分开始学习</t>
  </si>
  <si>
    <t>网络协议基础</t>
  </si>
  <si>
    <t>技服新员工集训-协议知识</t>
  </si>
  <si>
    <t>获得CCNA认证的小伙伴，从网络协议基础部分开始学习</t>
  </si>
  <si>
    <t>系统基础</t>
  </si>
  <si>
    <t>技服新员工集训-系统知识</t>
  </si>
  <si>
    <t>网络排错基础</t>
  </si>
  <si>
    <t>网络基础和数据包分析</t>
  </si>
  <si>
    <t>笔试+实验操作</t>
  </si>
  <si>
    <t>安全基础</t>
  </si>
  <si>
    <t>市场新员工安全基础</t>
  </si>
  <si>
    <t>云计算基础</t>
  </si>
  <si>
    <t>市场新员工云计算基础</t>
  </si>
  <si>
    <t>深信服在线课堂</t>
  </si>
  <si>
    <t>https://learning.sangfor.com.cn/my/map/134/detail</t>
  </si>
  <si>
    <t>云计算技术基础</t>
  </si>
  <si>
    <t>深信服全产品概述</t>
  </si>
  <si>
    <t>1H</t>
  </si>
  <si>
    <t>/</t>
  </si>
  <si>
    <t>【客服】2025深信服新云线上学习地图</t>
  </si>
  <si>
    <t>深信服典型产品概述、安装部署
安全：AC、AF、aTrust、EDR、SIP
云：HCI、aDesk、AD</t>
  </si>
  <si>
    <t>AF产品概述&amp;安装部署</t>
  </si>
  <si>
    <t>4H</t>
  </si>
  <si>
    <t>https://learning.sangfor.com.cn/my/map/1013/detail</t>
  </si>
  <si>
    <t>第一阶段：产品入门</t>
  </si>
  <si>
    <t>线上选修</t>
  </si>
  <si>
    <t>AC产品概述&amp;安装部署</t>
  </si>
  <si>
    <t>2H</t>
  </si>
  <si>
    <t>https://learning.sangfor.com.cn/my/map/1020/detail?s=%2Fmy%2Fmap%2F1020%2Fdetail</t>
  </si>
  <si>
    <t>aTrust产品概述&amp;安装部署</t>
  </si>
  <si>
    <t>https://learning.sangfor.com.cn/my/map/1086/detail</t>
  </si>
  <si>
    <t>EDR产品概述&amp;安装部署</t>
  </si>
  <si>
    <t>https://learning.sangfor.com.cn/my/map/1037/detail</t>
  </si>
  <si>
    <t>SIP产品概述&amp;安装部署</t>
  </si>
  <si>
    <t>1.5H</t>
  </si>
  <si>
    <t>https://learning.sangfor.com.cn/my/map/1036/detail</t>
  </si>
  <si>
    <t>HCI产品概述</t>
  </si>
  <si>
    <t>0.5H</t>
  </si>
  <si>
    <t>https://learning.sangfor.com.cn/my/map/1014/detail</t>
  </si>
  <si>
    <t>第一阶段：产品入门：课程1-课程4</t>
  </si>
  <si>
    <t>aDesk产品概述</t>
  </si>
  <si>
    <t>https://learning.sangfor.com.cn/my/map/1007/detail</t>
  </si>
  <si>
    <t>第一阶段：产品入门：课程1</t>
  </si>
  <si>
    <t>AD产品概述</t>
  </si>
  <si>
    <t>https://learning.sangfor.com.cn/my/map/1045/detail</t>
  </si>
  <si>
    <t>【客服】2025深信服全国新云线上学习地图-建议学习计划</t>
  </si>
  <si>
    <t>线下培训批次：2025年6月23日-2025年8月1日</t>
  </si>
  <si>
    <t>班主任：姜方培</t>
  </si>
  <si>
    <t>项目负责人：姜方培</t>
  </si>
  <si>
    <t>HR负责人：李海龙</t>
  </si>
  <si>
    <t>周次</t>
  </si>
  <si>
    <t>周一</t>
  </si>
  <si>
    <t>周二</t>
  </si>
  <si>
    <t>周三</t>
  </si>
  <si>
    <t>周四</t>
  </si>
  <si>
    <t>周五</t>
  </si>
  <si>
    <t>周六</t>
  </si>
  <si>
    <t>周日</t>
  </si>
  <si>
    <t>第一周</t>
  </si>
  <si>
    <t>休息</t>
  </si>
  <si>
    <t>第二周</t>
  </si>
  <si>
    <t>网络基础考核（14:00前）
网络基础讲师答疑&amp;抽考（16:00-18:00）</t>
  </si>
  <si>
    <t>第三周</t>
  </si>
  <si>
    <t>网络协议基础考核（14:00前）
网络协议基础讲师答疑&amp;抽考（16:00-18:00）</t>
  </si>
  <si>
    <t>第四周</t>
  </si>
  <si>
    <t>系统基础考核（14:00前）
系统基础讲师答疑&amp;抽考（16:00-18:00）</t>
  </si>
  <si>
    <t>第五周</t>
  </si>
  <si>
    <t>网络排错基础考核（14:00前）</t>
  </si>
  <si>
    <t>第六周</t>
  </si>
  <si>
    <t>安全基础考核（14:00前）</t>
  </si>
  <si>
    <t>第七周</t>
  </si>
  <si>
    <t>云计算基础考核（14:00前）</t>
  </si>
  <si>
    <t>前往长沙</t>
  </si>
  <si>
    <t>【客服】2025深信服全国新云线上学习地图</t>
  </si>
  <si>
    <t>课程</t>
  </si>
  <si>
    <t>课程大纲</t>
  </si>
  <si>
    <t>教学目标</t>
  </si>
  <si>
    <t>学习任务/实验考核</t>
  </si>
  <si>
    <t>课程时长/H</t>
  </si>
  <si>
    <t>建议学习天数
（按每日2小时学习计划）</t>
  </si>
  <si>
    <t>深信服网络基础</t>
  </si>
  <si>
    <t>第2章：OSI七层模型</t>
  </si>
  <si>
    <t>1、掌握OSI七层模型的意义以及每一层的主要功能
2、重点掌握常见应用层协议、传输层TCP/UDP协议的作用和区别、传输层端口的作用等</t>
  </si>
  <si>
    <t>1、配合数据包封装与封装的图示，能够简述数据包在发送的过程中OSI七层模型每一层的功能、作用和对应的典型协议
2、解释清楚TCP与UDP协议的区别和典型应用</t>
  </si>
  <si>
    <t>第2章：二层通信基础原理与常见问题</t>
  </si>
  <si>
    <t>1、掌握二层通信的完整过程，包含ARP协议原理、二层交换机原理
2、掌握二层通信常见的问题及解决办法，如ARP欺骗、泛洪攻击、二层单点故障等
3、掌握DHCP的作用和工作原理</t>
  </si>
  <si>
    <t>1、录一段视频，边画边描述同网段网络设备的通讯过程(包含ARP广播寻址、交换机转发过程等)
2、列一张表，分别列出二层通讯过程中常见攻击或问题（ARP欺骗、泛洪攻击、单点故障、DHCP欺骗）的原理过程以及解决办法</t>
  </si>
  <si>
    <t>第2章：三层通信基础原理与常见问题</t>
  </si>
  <si>
    <t>1、掌握三层通信的过程，并理解其与二层通信之间的关系
2、掌握不同类型路由的适用场景与优缺点、优先级（静态路由、动态路由、默认路由）
3、掌握三层单点故障的解决方案
4、掌握VLAN的原理，包括Access口、Trunk口、单臂路由的原理等</t>
  </si>
  <si>
    <t>1、请阐述网段和广播域概念分别是什么？如何判断设备是否属于同一网段或广播域？以及为什么要隔离广播域？
2、录一段视频，边画边描述不同网段网络设备的通讯过程，说明总结与同网段通讯过程的差别
3、能够画图说明什么是三层单点故障并阐述解决方法的原理与过程
4、列一张表，区分直连路由、静态路由、动态路由、默认路由的优缺点、适用场景和优先级，并列举出常见的动态路由类型
5、通过画图的方式，说明VLAN是如何实现隔离广播域的？并总结说明Access口、Trunk口、单臂路由的作用</t>
  </si>
  <si>
    <t>第2章：互联网通讯基础原理</t>
  </si>
  <si>
    <t>1、掌握DNS的原理与智能选路的过程
2、掌握SNAT与DNAT的的工作原理、适用场景
3、掌握IPv6的概念与主要有点，了解天窗的概念
4、掌握网络设备的部署模式</t>
  </si>
  <si>
    <t>1、请画图讲述DNS域名解析过程及AD智能选路原理
2、请讲述源网络地址转换SANT及目的网络地址转换DNAT的适用场景、技术原理
3、请讲述IPv6的特点、优势以及问题</t>
  </si>
  <si>
    <t>第3章：VPN技术基础原理</t>
  </si>
  <si>
    <t>1、掌握分支站点组网（IPsec VPN与MPLS VPN）的工作原理与适用场景
2、掌握移动办公通信（SSL VPN）加密与解密原理、适用场景、优缺点，并了解数字证书的概念</t>
  </si>
  <si>
    <t>1、请讲述不同SSL解密的方式、原理及优缺点
2、能够对比说明IPsec与MPLS VPN的优劣势</t>
  </si>
  <si>
    <t>网络基础 OSI网际互连 上</t>
  </si>
  <si>
    <t>视频中实验任务</t>
  </si>
  <si>
    <t>网络基础 OSI网际互连 下</t>
  </si>
  <si>
    <t>TCPIP VLSM</t>
  </si>
  <si>
    <t>CISCO IOS操作</t>
  </si>
  <si>
    <t>路由选择原理静态</t>
  </si>
  <si>
    <t>动态路由选择原理</t>
  </si>
  <si>
    <t>EIGRP路由协议</t>
  </si>
  <si>
    <t>OSPF路由协议</t>
  </si>
  <si>
    <t>交换基础VLAN TRUNK VTP</t>
  </si>
  <si>
    <t>生成树协议</t>
  </si>
  <si>
    <t>ACL访问控制列表</t>
  </si>
  <si>
    <t>NAT网络地址转换</t>
  </si>
  <si>
    <t>WAN广域网概述PPP</t>
  </si>
  <si>
    <t>帧中继FrameRelay</t>
  </si>
  <si>
    <t>NA综合实验</t>
  </si>
  <si>
    <t>MLAG组网与配置</t>
  </si>
  <si>
    <t>云设备组建集群使用的网络技术</t>
  </si>
  <si>
    <t>堆叠组网与配置</t>
  </si>
  <si>
    <t>VRRP，Bond0-6</t>
  </si>
  <si>
    <t>选修，自行网络学习</t>
  </si>
  <si>
    <t>网关类设备以及网口聚合使用的网络技术</t>
  </si>
  <si>
    <t>PBR，BFD</t>
  </si>
  <si>
    <t>路由操纵内容，主要在客户本身不专业或者网络比较复杂的情况</t>
  </si>
  <si>
    <t>ARP协议</t>
  </si>
  <si>
    <r>
      <rPr>
        <sz val="11"/>
        <color theme="1"/>
        <rFont val="微软雅黑"/>
        <charset val="134"/>
      </rPr>
      <t xml:space="preserve">1、ARP需求背景
2、ARP概述及工作原理
</t>
    </r>
    <r>
      <rPr>
        <sz val="11"/>
        <color rgb="FFFF0000"/>
        <rFont val="微软雅黑"/>
        <charset val="134"/>
      </rPr>
      <t>3、免费ARP概述及案例</t>
    </r>
    <r>
      <rPr>
        <sz val="11"/>
        <color theme="1"/>
        <rFont val="微软雅黑"/>
        <charset val="134"/>
      </rPr>
      <t xml:space="preserve">
4、代理ARP概述及案例</t>
    </r>
  </si>
  <si>
    <t>1、掌握ARP协议的需求背景和工作原理
2、掌握arp请求和回应的过程
3、熟悉代理arp和免费arp的作用及应用场景</t>
  </si>
  <si>
    <r>
      <rPr>
        <b/>
        <sz val="11"/>
        <color theme="1"/>
        <rFont val="微软雅黑"/>
        <charset val="134"/>
      </rPr>
      <t>ARP实验</t>
    </r>
    <r>
      <rPr>
        <sz val="11"/>
        <color theme="1"/>
        <rFont val="微软雅黑"/>
        <charset val="134"/>
      </rPr>
      <t xml:space="preserve">
1、在本地电脑搭建环境进行ARP实验，要求能实现查看ARP请求与回应、ARP代理；
2、分析ARP请求与回应的报文结构；
分析免费ARP的报文结构特征；
3、实现ARP代理的配置；（可选）</t>
    </r>
  </si>
  <si>
    <t>TCP及UDP协议</t>
  </si>
  <si>
    <t>1、TCP协议概述
2、TCP协议三次握手及四次挥手
3、UDP协议概述
4、TCP及UDP案例</t>
  </si>
  <si>
    <t>1、掌握传输层在通信中的作用
2、掌握TCP协议的三次握手建立连接、四次挥手断开连接、RST断开连接的过程和作用
3、熟悉TCP和UDP协议的不同应用场景</t>
  </si>
  <si>
    <r>
      <rPr>
        <b/>
        <sz val="11"/>
        <color theme="1"/>
        <rFont val="微软雅黑"/>
        <charset val="134"/>
      </rPr>
      <t xml:space="preserve">HTTP及HTTPS实验
</t>
    </r>
    <r>
      <rPr>
        <sz val="11"/>
        <color theme="1"/>
        <rFont val="微软雅黑"/>
        <charset val="134"/>
      </rPr>
      <t>1、访问http://www.qq.com和https://www.sangfor.com.cn并抓包，分析从PC访问到结束访问网站的全数据流过程
2、分析DNS解析过程及请求回应报文结构，掌握DNS报文结构特征和DNS A记录；熟练掌握nslookup命令
3、分析PC和网站建立连接和断开连接的过程（TCP三次握手、四次挥手、RST包抓包）
4、分析HTTP和HTTPS请求报文和响应报文，分析HTTP报文常见字段</t>
    </r>
  </si>
  <si>
    <t>DNS协议</t>
  </si>
  <si>
    <t>1、DNS需求背景
2、DNS概述及工作原理
3、DNS常见的记录及作用</t>
  </si>
  <si>
    <t>1、掌握DNS协议的需求背景和工作原理
2、掌握DNS请求和回应的过程
3、掌握DNS常用记录，包括A记录、NS记录、MX记录的应用场景和作用</t>
  </si>
  <si>
    <t>HTTP及HTTPS协议</t>
  </si>
  <si>
    <t>1、HTTP需求背景
2、HTTP概述及工作原理
3、HTTPS需求背景
4、HTTPS概述及工作原理
5、HTTP及HTTPS案例分析</t>
  </si>
  <si>
    <t>1、掌握HTTP和HTTPS协议的需求背景和工作原理
2、掌握HTTP协议的请求和回应过程、</t>
  </si>
  <si>
    <t>DHCP协议</t>
  </si>
  <si>
    <t>1、DHCP需求背景
2、DHCP概述及工作原理
3、DHCP案例
4、DHCP中继及DHCP snooping概述</t>
  </si>
  <si>
    <t>1、掌握DHCP协议的需求背景及工作原理
2、熟悉通过DHCP协议报文结构
3、熟悉DHCP中继及DHCP snooping的应用场景及工作原理</t>
  </si>
  <si>
    <r>
      <rPr>
        <b/>
        <sz val="11"/>
        <color theme="1"/>
        <rFont val="微软雅黑"/>
        <charset val="134"/>
      </rPr>
      <t>DHCP实验</t>
    </r>
    <r>
      <rPr>
        <sz val="11"/>
        <color theme="1"/>
        <rFont val="微软雅黑"/>
        <charset val="134"/>
      </rPr>
      <t xml:space="preserve">
1、在本地搭建DHCP环境，通过DHCP获得PC IP并抓包，分析DHCP租赁IP的四个过程</t>
    </r>
  </si>
  <si>
    <t>FTP协议</t>
  </si>
  <si>
    <t>1、FTP需求背景
2、FTP主动模式工作过程
3、FTP被动模式工作过程
4、FTP案例</t>
  </si>
  <si>
    <t>1、掌握文件传输协议的需求背景
2、掌握FTP主动模式和被动模式的工作原理及区别
3、熟悉FTP协议报文结构</t>
  </si>
  <si>
    <r>
      <rPr>
        <b/>
        <sz val="11"/>
        <color theme="1"/>
        <rFont val="微软雅黑"/>
        <charset val="134"/>
      </rPr>
      <t>FTP实验</t>
    </r>
    <r>
      <rPr>
        <sz val="11"/>
        <color theme="1"/>
        <rFont val="微软雅黑"/>
        <charset val="134"/>
      </rPr>
      <t xml:space="preserve">
1、在本地搭建FTP环境，通过FTP进行文件上传和下载并进行抓包分析
2、了解FTP请求和响应的过程及报文结构</t>
    </r>
  </si>
  <si>
    <t>邮件协议</t>
  </si>
  <si>
    <t>1、发送邮件的过程
2、接收邮件过程
3、常见的邮件协议
4、网页版和客户端版收发邮件案例</t>
  </si>
  <si>
    <t xml:space="preserve">1、掌握邮件协议的需求背景
2、掌握客户端和网页收发邮件的工作过程
3、掌握SMTP、POP3邮件协议的工作原理
4、熟悉SMTP、POP3协议报文结构
</t>
  </si>
  <si>
    <r>
      <rPr>
        <b/>
        <sz val="11"/>
        <color theme="1"/>
        <rFont val="微软雅黑"/>
        <charset val="134"/>
      </rPr>
      <t xml:space="preserve">SMTP和POP3实验
</t>
    </r>
    <r>
      <rPr>
        <sz val="11"/>
        <color theme="1"/>
        <rFont val="微软雅黑"/>
        <charset val="134"/>
      </rPr>
      <t>1、在本地搭建邮件环境，通过POP3和SMTP进行邮件的获取和发送并抓包
2、了解SMTP和POP3请求和响应过程及报文结构</t>
    </r>
  </si>
  <si>
    <t>Radius协议</t>
  </si>
  <si>
    <t>1、AAA概述
2、Radiius需求背景
3、Radius概述及工作原理
4、Radius案例</t>
  </si>
  <si>
    <t>1、掌握AAA认证的需求背景
2、掌握radius认证工作原理、数据交互
3、了解radius协议报文结构及常见属性字段</t>
  </si>
  <si>
    <t>Windows常用命令</t>
  </si>
  <si>
    <t>1、windows系统介绍
2、常用的网络排查命令</t>
  </si>
  <si>
    <t>1、熟悉windows常见名称及其作用：windows常见目录、注册表、系统启动项、设备管理器、任务管理器、进程、组策略、安全组、工作组、域、安全日志
2、熟练ping，ipconfig，route，arp，tracert，arp，telnet常用命令及参数的操作</t>
  </si>
  <si>
    <r>
      <rPr>
        <b/>
        <sz val="11"/>
        <color theme="1"/>
        <rFont val="微软雅黑"/>
        <charset val="134"/>
      </rPr>
      <t>Windows常用命令练习</t>
    </r>
    <r>
      <rPr>
        <sz val="11"/>
        <color theme="1"/>
        <rFont val="微软雅黑"/>
        <charset val="134"/>
      </rPr>
      <t xml:space="preserve">
1、在本地电脑上ping 电脑的网关地址及域名：www.sangfor.com.cn，并截图保存ping的过程和结果
2、通过命令行控制台检查本地电脑的IP地址、MAC地址及直连路由
3、通过命令行控制台查看本机的arp表，并尝试删除网关ip对应的mac条目（这个时候电脑会出现什么问题？）
4、在本机上使用命令行控制台跟踪PC访问www.sangfor.com.cn的路径</t>
    </r>
  </si>
  <si>
    <t>AD域和LDAP协议</t>
  </si>
  <si>
    <t>1、LDAP需求背景及概述
2、AD域需求背景及概述
3、AD域信任关系
4、AD域组策略
5、搭建AD域及常用操作
6、AD域应用场景（SSLVPN结合AD域做身份认证）</t>
  </si>
  <si>
    <t>1、掌握LDAP协议的需求背景及工作原理
2、熟悉LDAP协议报文结构
3、掌握AD域的需求背景及工作原理
4、了解AD域的搭建和组策略的作用
5、了解AD域的应用场景</t>
  </si>
  <si>
    <r>
      <rPr>
        <b/>
        <sz val="11"/>
        <color theme="1"/>
        <rFont val="微软雅黑"/>
        <charset val="134"/>
      </rPr>
      <t>LDAP实验</t>
    </r>
    <r>
      <rPr>
        <sz val="11"/>
        <color theme="1"/>
        <rFont val="微软雅黑"/>
        <charset val="134"/>
      </rPr>
      <t xml:space="preserve">
1、配置PC加入域、配置组策略及其更新
2、通过LDAP协议和AD域进行通信，并进行抓包分析LDAP协议请求和响应过程
3、了解LDAP协议数据包的报文机构</t>
    </r>
  </si>
  <si>
    <t>Linux常用命令</t>
  </si>
  <si>
    <t>1、Linux系统介绍
1、查看文件命令
2、查找文件或目录命令
3、常用Linux命令及作用</t>
  </si>
  <si>
    <t>1、了解Linux系统的组成及特点
2、掌握ping,sock,wget,df,free,ls，cat，cp，mv,iptables，netstat，busybox，ps,top,ifconfig,route,tcpdump,kill,mill-tool，ethtool，iperf，telnet,du,find,date命令及其参数的使用</t>
  </si>
  <si>
    <r>
      <rPr>
        <b/>
        <sz val="11"/>
        <color theme="1"/>
        <rFont val="微软雅黑"/>
        <charset val="134"/>
      </rPr>
      <t>Linux常用命令练习</t>
    </r>
    <r>
      <rPr>
        <sz val="11"/>
        <color theme="1"/>
        <rFont val="微软雅黑"/>
        <charset val="134"/>
      </rPr>
      <t xml:space="preserve">
1、在linux系统上ping电脑的网关地址及域名：www.sangfor.com.cn，并截图保留访问结果
2、在linux系统上访问域名：www.sangfor.com.cn，并截图保留访问结果
3、在linux系统上检查系统的内存占用情况、磁盘分区情况及网口驱动的信息
4、通过tcpdump命令，抓取linux系统上访问域名：www.sangfor.com.cn的数据包</t>
    </r>
  </si>
  <si>
    <t>数字证书</t>
  </si>
  <si>
    <t>1、证书需求背景
2、证书的概念及分类
3、证书的工作原理及流程</t>
  </si>
  <si>
    <t>1、掌握证书的需求背景
2、掌握根证书、用户证书、服务器证书、证书链的概念
3、掌握证书的认证认证应用场景，熟悉证书认证原理和流程</t>
  </si>
  <si>
    <t>深信服安全基础</t>
  </si>
  <si>
    <t>第1章：网站工作原理</t>
  </si>
  <si>
    <t>1、掌握网站访问的完整过程
2、了解浏览器的工作原理
3、了解网站客户端和服务端可能面临的安全问题
4、了解静态网站和动态网站的区别
5、掌握主流的WEB服务架构及每个组件的作用</t>
  </si>
  <si>
    <t>1、请画图描述访问www.sangfor.com.cn的全过程</t>
  </si>
  <si>
    <t>第1章：网站Cookie的作用</t>
  </si>
  <si>
    <t>1、掌握什么是Cookie
2、了解Cookie常见的应用场景
3、了解Cookie的使用可能会带来哪些安全风险</t>
  </si>
  <si>
    <t>1、请在任意网上登录后通过浏览器查看此网站的Cookie
2、请总结Cookie的应用场景和工作原理</t>
  </si>
  <si>
    <t>第2章：黑客攻击路径</t>
  </si>
  <si>
    <t>1、掌握网络安全CIA原则的基本定义
2、掌握常见的网络安全术语
3、掌握黑客攻击路径
4、了解黑客攻击路径中配套的攻击手段和工具
5、了解常见的网络安全风险</t>
  </si>
  <si>
    <t>1、请通过画图和自己的语言讲述黑客的攻击过程</t>
  </si>
  <si>
    <t>第3章：网络协议攻击</t>
  </si>
  <si>
    <t>1、掌握MAC泛洪攻击的原理、危害和防御办法
2、掌握ARP欺骗攻击攻击的原理、危害和防御办法
3、掌握端口扫描攻击的原理、危害和防御办法
4、掌握DNS欺骗攻击的原理、危害和防御办法</t>
  </si>
  <si>
    <t>1、修改本地电脑的和家里路由器的DNS
2、通过nslookup分析DNS解析的过程</t>
  </si>
  <si>
    <t>第3章：拒绝服务攻击</t>
  </si>
  <si>
    <t>1、了解典型的DOS攻击方式及分类
2、掌握TCP SYN FLood攻击的原理、危害和防御办法
3、掌握DDoS攻击的原理和防御办法
4、了解Dos/DDos放大攻击的原理、危害和防御办法</t>
  </si>
  <si>
    <t>1、请通过画图和讲述的方式呈现DDos攻击的全过程</t>
  </si>
  <si>
    <t>第3章：缓冲区溢出攻击</t>
  </si>
  <si>
    <t>1、了解缓冲区溢出攻击的原理、危害和防御办法
2、了解IPS防火墙（虚拟补丁）的概念</t>
  </si>
  <si>
    <t>1、请通过画图和讲述的方式呈现缓冲区溢出攻击的全过程</t>
  </si>
  <si>
    <t>第4章：SQL注入攻击</t>
  </si>
  <si>
    <t>1、了解OWASP TOP 10
2、了解网站服务端和数据库是如何进行交互的
3、掌握SQL注入攻击的原理、危害和防御办法
4、了解WAF防火墙的概念</t>
  </si>
  <si>
    <t>第4章：XSS攻击</t>
  </si>
  <si>
    <t>1、掌握XSS攻击的原理、危害和防御办法
2、了解XSS和SQL注入攻击的区别</t>
  </si>
  <si>
    <t>第4章：CSRF攻击</t>
  </si>
  <si>
    <t>1、掌握CSRF攻击的原理、危害和防御办法
2、了解CSRF攻击与XSS、SQL注入攻击的区别</t>
  </si>
  <si>
    <t>1、总结SQL注入攻击、XSS攻击、CSRF攻击的区别
2、总结OWASP TOP 10的中其他攻击方式及防御办法</t>
  </si>
  <si>
    <t>第5章：终端设备攻击</t>
  </si>
  <si>
    <r>
      <rPr>
        <sz val="11"/>
        <color rgb="FF000000"/>
        <rFont val="微软雅黑"/>
        <charset val="134"/>
      </rPr>
      <t xml:space="preserve">1、掌握挖矿病毒的工作原理、危害和防御办法
2、了解木马、病毒和流氓软件的基本概念
3、掌握僵尸网络的工作原理、危害和防御办法
4、掌握终端安全的基本防范措施
5、了解社工攻击、跳板攻击、水坑攻击、APT攻击、钓鱼攻击、拖库、洗库、撞库的基本概念
</t>
    </r>
    <r>
      <rPr>
        <sz val="11"/>
        <rFont val="微软雅黑"/>
        <charset val="134"/>
      </rPr>
      <t>6、了解AV和杀毒软件的基本概念</t>
    </r>
  </si>
  <si>
    <t>1、总结终端检测响应EDR和传统杀毒软件的区别
2、总结APT攻击和传统攻击的区别</t>
  </si>
  <si>
    <t>第5章：勒索病毒攻击专题</t>
  </si>
  <si>
    <r>
      <rPr>
        <sz val="11"/>
        <color rgb="FF000000"/>
        <rFont val="微软雅黑"/>
        <charset val="134"/>
      </rPr>
      <t xml:space="preserve">1、了解勒索病毒的发展阶段和危害
2、掌握勒索病毒场景的传播途径
3、掌握勒索病毒的完整工作过程
</t>
    </r>
    <r>
      <rPr>
        <sz val="11"/>
        <rFont val="微软雅黑"/>
        <charset val="134"/>
      </rPr>
      <t>4、掌握勒索病毒最显著的特点
5、掌握勒索病毒的整体解决方案</t>
    </r>
  </si>
  <si>
    <t>1、请通过画图和讲述的方式呈现勒索病毒攻击的全过程</t>
  </si>
  <si>
    <t>第6章：防火墙的前世今生</t>
  </si>
  <si>
    <t>1、掌握传统防火墙基本概念和常见的部署模式
2、掌握传统防火墙、IDS、IPS、AV、WAF、UTM和下一代防火墙的应用场景
3、掌握UTM和下一代防火墙的区别</t>
  </si>
  <si>
    <t>1、打开Windows电脑的防火墙进行基本的访问控制配置，实现“禁止其他人Ping本机”
2、总结各类型防火墙的应用场景和主要区别</t>
  </si>
  <si>
    <t>深信服云计算基础</t>
  </si>
  <si>
    <t>第1章：云计算概念</t>
  </si>
  <si>
    <t>1、掌握云计算的概念、商业逻辑和发展历史
2、掌握云计算服务模型和部署模型的适用场景
3、掌握云计算数据中心的重要组成要素</t>
  </si>
  <si>
    <t>1、总结云计算服务模型的分类、特定及应用场景
2、总结云计算部署模型的分类、特定及应用场景
3、总结云计算和传统计算的优缺点</t>
  </si>
  <si>
    <t>第1章：计算基础</t>
  </si>
  <si>
    <t>1、了解服务器的分类、特点和用途
2、掌握服务器的主要构成部件、作用以及相关性能参数
3、了解服务器操作系统的概念和作用</t>
  </si>
  <si>
    <t>1、总结个人和工作站常用的操作系统及各自系统的优缺点</t>
  </si>
  <si>
    <t>第1章：存储基础</t>
  </si>
  <si>
    <t>1、了解存储系统的基本概念、文件系统、名词解释和性能参数
2、掌握常见的Raid类型、工作原理和具体技术特征
3、掌握常见的存储类型（快存储、文件存储和对象存储）
4、掌握常见的存储组网方式（DAS、FC-SAN/IP-SAN、NAS）以及存储相关协议
5、了解存储设备在IT基础架构中的位置</t>
  </si>
  <si>
    <t>1、总结Raid0、Raid1、RAID5、Raid10的工作原理及应用场景
2、总结块存储、文件存储和对象存储的工作原理及应用场景
3、总结DAS、NAS和SAN的工作原理及应用场景</t>
  </si>
  <si>
    <t>第1章：数据库基础</t>
  </si>
  <si>
    <t>1、了解数据库的作用
2、了解数据库相关的概念
3、了解关系型数据库和非关系型数据库的区别
4、了解关系型数据库的四大特征</t>
  </si>
  <si>
    <t>第2章：计算虚拟化</t>
  </si>
  <si>
    <t>1、了解服务器（计算）虚拟化产生的背景和基本概念
2、掌握两种类型的Hypervisor和对应的技术特性
3、了解服务虚拟化技术流派和价值收益（KVM/ESXi/XEN/Hyper-V)
4、了解CPU虚拟化、内存虚拟化和IO虚拟化实现的关键技术原理（全虚、半虚、硬件辅助虚拟化）
5、了解提高计算性能和稳定性相关的技术原理（NUMA、内存超分配、内存气泡、DRX、DRS）</t>
  </si>
  <si>
    <t>第2章：网络虚拟化</t>
  </si>
  <si>
    <t>1、了解网络虚拟化的产生的背景和基本概念
2、掌握虚拟机东西向和南北向通信数据流的走向
3、掌握云化环境下东西向和南北向流量的安全防护方案
4、掌握Vxlan技术的应用场景以及工作原理
5、了解SDN和NFV产生的背景、作用及工作原理</t>
  </si>
  <si>
    <t>第2章：分布式存储</t>
  </si>
  <si>
    <t>1、了解传统集中式存储的面临的挑战
2、了解什么是软件定义存储
3、掌握软件定义存储的实现方式
4、掌握多副本和纠删码技术的应用场景及工作原理
5、掌握多副本脑裂产生的原因、影响以及解决方案
6、掌握提高存储性能的相关技术原理（数据条带化、IO本地化、存储分层）
7、掌握实现服务器虚拟化和软件定义存储后的整体效果</t>
  </si>
  <si>
    <t>1、总结分布式储存储和传统集中存储的优缺点
2、总结多副本和纠删码的应用场景和彼此的优缺点
3、总结脑裂的产生原因、影响及解决方案</t>
  </si>
  <si>
    <t>第2章：超融合架构</t>
  </si>
  <si>
    <t>1、了解传统烟囱型IT架构面临的困难和挑战_x000D_
2、了解什么是超融合架构及其价值收益_x000D_
3、掌握超融合组网的方式（管理平面、存储平面、业务平面）</t>
  </si>
  <si>
    <t>1、总结超融合架构和传统IT架构的优缺点</t>
  </si>
  <si>
    <t>第3章：微服务</t>
  </si>
  <si>
    <t>1、了解不同的应用架构的优缺点
2、掌握微服务产生的背景、价值以及面临的挑战
3、了解微服务架构的原理</t>
  </si>
  <si>
    <t>1、能够简单的阐述微服务产生的背景、给用户带来的价值
2、能够画图简述微服务的架构原理</t>
  </si>
  <si>
    <t>第3章：容器</t>
  </si>
  <si>
    <t>1、了解容器docker技术产生的背景及价值
2、掌握容器和虚拟机的区分以及各自的优缺点
3、掌握容器docker的核心技术和工作原理（镜像、容器、仓库）</t>
  </si>
  <si>
    <t>1、能够阐述清楚容器产生的背景、给用户带来的价值，及其与微服务架构之间的关系
2、列一张表，总结陈述容器、虚拟机的适用场景与优缺点</t>
  </si>
  <si>
    <t>第3章：K8S</t>
  </si>
  <si>
    <t>1、了解K8S技术产生的背景及价值
2、了解容器的管理和编排方式，掌握K8S的工作流程及主要管理组件的作用
5、了解容器、docker、K8S以及PaaS平台之间的关系</t>
  </si>
  <si>
    <t>1、能够阐述K8S技术产生的背景，给用户带来的价值
2、能够通过逻辑图，说明微服务、容器、K8S等技术与PaaS平台之间的关系</t>
  </si>
  <si>
    <t>第3章：DevOps</t>
  </si>
  <si>
    <t>1、了解传统开发模式面临的困难和挑战（瀑布开发、敏捷开发）
2、了解DevOps开发模式产生的背景和价值，及其流水线过程与相关技术</t>
  </si>
  <si>
    <t>1、列一张表，总结软件开发历程演进的4个阶段的特点与问题；
2、能够简单阐述什么是瀑布模型和敏捷开发模型，并说明其优缺点</t>
  </si>
  <si>
    <t>第3章：云原生与cnAD</t>
  </si>
  <si>
    <t>1、了解什么是，及其特点与架构
2、了解什么是cnAD及其适用场景</t>
  </si>
  <si>
    <t>1、能够阐述什么是云原生，并能用一个常见的应用举例说明什么是业务需求与非业务需求？
2、能够举例说明云原生的特点与架构，及其带来的价值
3、能够阐述说明cnAD的作用及其适用场景</t>
  </si>
  <si>
    <t>第3章：大数据</t>
  </si>
  <si>
    <t>1、了解什么是大数据，及大数据的特点
2、了解大数据产生的流程与使用流程</t>
  </si>
  <si>
    <t>1、能够阐述什么是大数据及大数据的特点（4V）
2、能够举例说明大数据产生的过程及大数据使用的过程</t>
  </si>
  <si>
    <t>第3章：云管平台</t>
  </si>
  <si>
    <t>1、了解云管平台产生的背景及作用
2、了解什么是云服务目录
3、了解云运营和云运维的价值</t>
  </si>
  <si>
    <t>1、能够阐述什么是云管平台，说明其产生的背景与作用，并举例说明深信服主要的云服务能力
2、能够通过举例的方式介绍说明云运营的主要服务内容</t>
  </si>
  <si>
    <t>第3章：数据中心容灾</t>
  </si>
  <si>
    <t>1、掌握容灾相关的概念（容灾、备份、RTO、RPO）
2、掌握多副本、HA、备份、快照和CDP、数据重建技术实现原理以及应用场景
3、根据不同的容灾要求选择合适的解决方案（主备、双活和两地三中心）</t>
  </si>
  <si>
    <t>1、能够举例说明容灾与备份、RTO与RPO的区别
2、能够对比说明主备、双活和两地三中心等不同容灾解决方案的优缺点</t>
  </si>
  <si>
    <t>选修</t>
  </si>
  <si>
    <t>深信服全产品的功能概述</t>
  </si>
  <si>
    <t>产品知识</t>
  </si>
  <si>
    <t>方向</t>
  </si>
  <si>
    <t>产品线</t>
  </si>
  <si>
    <t>产品概述（H）</t>
  </si>
  <si>
    <t>安装部署（H）</t>
  </si>
  <si>
    <t>考核（H）</t>
  </si>
  <si>
    <t>深信服典型产品概述、安装部署</t>
  </si>
  <si>
    <t>安全：AC、AF、aTrust、EDR、SIP</t>
  </si>
  <si>
    <t>AF</t>
  </si>
  <si>
    <t>AC</t>
  </si>
  <si>
    <t>aTrust</t>
  </si>
  <si>
    <t>EDR</t>
  </si>
  <si>
    <t>SIP</t>
  </si>
  <si>
    <t>云：HCI、aDesk、AD</t>
  </si>
  <si>
    <t>HCI</t>
  </si>
  <si>
    <t>aDesk</t>
  </si>
  <si>
    <t>AD</t>
  </si>
  <si>
    <t>2023客服体系新员工线上学习方案说明</t>
  </si>
  <si>
    <t>方案目标：
通过线上学习及对应运营举措，实现
1、新员工根据线上学习，掌握网络基础、网络协议基础、系统基础、网络排错基础、安全基础，了解深信服产品知识；
2、导师参与到学员线上学习考核中，让学员在入职前与区域建立联系，早日了解岗位的工作环境，增加成长信心；
3、学员提前进入学习状态，打好学习基础，在完成线上学习后，快速进入线下集训学习，实现早日上岗。</t>
  </si>
  <si>
    <t>学习说明</t>
  </si>
  <si>
    <t>内容说明</t>
  </si>
  <si>
    <t>线上学习</t>
  </si>
  <si>
    <t>学员根据《【客服】2023深信服全国新云线上学习地图线上学习》及线上学习课表建议安排线上学习，结合自身情况，制定个人学习计划</t>
  </si>
  <si>
    <t>课程总结</t>
  </si>
  <si>
    <r>
      <rPr>
        <sz val="12"/>
        <color theme="1"/>
        <rFont val="微软雅黑"/>
        <charset val="134"/>
      </rPr>
      <t xml:space="preserve">为了更好地帮助大家梳理学习内容，每个阶段学习完成之后，请大家提交课程总结。
由组长收集本阶段的学习总结提交至组长至班主任。
</t>
    </r>
    <r>
      <rPr>
        <b/>
        <sz val="12"/>
        <color rgb="FFFF0000"/>
        <rFont val="微软雅黑"/>
        <charset val="134"/>
      </rPr>
      <t xml:space="preserve">
</t>
    </r>
    <r>
      <rPr>
        <sz val="12"/>
        <color theme="1"/>
        <rFont val="微软雅黑"/>
        <charset val="134"/>
      </rPr>
      <t>课程总结命名：课程总结-XX阶段-姓名，文本形式按思维导图编写，转换成PDF提交；也可将梳理的课程总结内容录制成视频提交
提交路径：组长收集作业至班长，班长汇总至班主任
提交时间：每个阶段学习完成时间前一天</t>
    </r>
  </si>
  <si>
    <t>学员未按时提交总结，扣除小组每人5分</t>
  </si>
  <si>
    <t>实验练习</t>
  </si>
  <si>
    <t>根据学习大纲，需要学员完成对应的实验练习，完成后需提交实验报告，每个阶段每组将随机抽检2份实验报告
1、学员需要在本地PC上安装vmware平台软件，并自行通过网上，在vmware平台上安装教程完成虚拟机搭建
2、在本地PC上安装培训中心提供的模拟器（cisco packet tracer）或者其他网络设备模拟器
实验报告命名：实验报告-XX阶段-姓名
提交路径：组长收集作业至班长，班长汇总至班主任
提交时间：每个阶段学习完成时间前一天，由组长收集本阶段的实验报告</t>
  </si>
  <si>
    <t>学员未按时提交实验报告或总结，扣除小组每人5分
学员实验报告不完整，扣除5分
学员提交实验报告雷同，扣除雷同报告每人10分，情节严重者记录黑事件1次</t>
  </si>
  <si>
    <t>笔试考核</t>
  </si>
  <si>
    <r>
      <rPr>
        <sz val="12"/>
        <color rgb="FF000000"/>
        <rFont val="微软雅黑"/>
        <charset val="134"/>
      </rPr>
      <t>每个阶段学习完成之后，需要参加课程对应的考核。
1、</t>
    </r>
    <r>
      <rPr>
        <b/>
        <sz val="12"/>
        <color rgb="FF000000"/>
        <rFont val="微软雅黑"/>
        <charset val="134"/>
      </rPr>
      <t>网络基础-进阶、网络协议、系统基础</t>
    </r>
    <r>
      <rPr>
        <sz val="12"/>
        <color rgb="FF000000"/>
        <rFont val="微软雅黑"/>
        <charset val="134"/>
      </rPr>
      <t>的考核为讲师答疑日的10:00-14:00期间进行，其余考核自行线上进行（在讲师答疑日的14:00之前完成）
2、如因特殊情况无法按时参加，请私聊班主任提前安排；如延后安排，则最高分取及格分
3、如考核未通过，在讲师答疑后由班主任统一安排补考（每次考核有且仅有1次补考机会，时间另行安排，第二次补考未通过需缴纳200元补考费用用作小组活动经费哦 ）</t>
    </r>
  </si>
  <si>
    <t>讲师答疑</t>
  </si>
  <si>
    <t>培训中心将邀请讲师线上对本阶段考核作讲解，对本阶段学习课程内容进行梳理及答疑</t>
  </si>
  <si>
    <t>导师答辩</t>
  </si>
  <si>
    <t>网络基础-进阶、网络协议、系统基础三个阶段学习完成之后，由导师进行线上答辩考核
A 90分
B 80分
C 70分
D 60分</t>
  </si>
  <si>
    <t>学习帮助</t>
  </si>
  <si>
    <t>1、深信服社区：https://bbs.sangfor.com.cn
2、深信服技术服务微信公众号
3、班级/小组群讨论等</t>
  </si>
  <si>
    <t>每阶段学习过程中，班级进行问题收集以及问题回答（共享文档）</t>
  </si>
  <si>
    <t>总分激励</t>
  </si>
  <si>
    <t>最终根据小组成绩排名，评选优秀小组、优秀组长、优秀个人</t>
  </si>
  <si>
    <t>个人档案</t>
  </si>
  <si>
    <t>新员工集训档案，包含姓名、各阶段笔试考核成绩、导师答辩成绩</t>
  </si>
  <si>
    <t>阶段性奖励</t>
  </si>
  <si>
    <t>对赌档次</t>
  </si>
  <si>
    <t>挑战内容</t>
  </si>
  <si>
    <t>奖励</t>
  </si>
  <si>
    <t>第一档</t>
  </si>
  <si>
    <t>全员在截止时间内完成课程和实验任务</t>
  </si>
  <si>
    <t>深信服定制周边</t>
  </si>
  <si>
    <t>第二档</t>
  </si>
  <si>
    <t>全员在截止时间内完成课程和实验任务，考核通过率超过80%，优良率超过50%</t>
  </si>
  <si>
    <t>神秘奖品/人均100的团建经费</t>
  </si>
  <si>
    <t>第三档</t>
  </si>
  <si>
    <t>全员在截止时间内完成课程和实验任务，考核通过率超过100%，优良率超过70%</t>
  </si>
  <si>
    <t>神秘奖品/人均200的团建经费+体系级公开表扬邮件</t>
  </si>
  <si>
    <t>结业奖励</t>
  </si>
  <si>
    <t>奖项</t>
  </si>
  <si>
    <t>说明</t>
  </si>
  <si>
    <t>优秀学员</t>
  </si>
  <si>
    <t>活动期间学习认真、全情投入，在截止时间内完成课程和实验任务，并考核排名前15%</t>
  </si>
  <si>
    <t>荣誉证书+体系级公开表扬邮件+神秘奖品</t>
  </si>
  <si>
    <t>优秀组长</t>
  </si>
  <si>
    <t>活动期间认真负责，有效保障小组目标的达成。小组全员在截止时间内完成课程和实验任务，并考核排名前30%</t>
  </si>
  <si>
    <t>优秀小组</t>
  </si>
  <si>
    <t>小组全员在截止时间内完成课程和实验任务，并考核排名前20%（分冠军、亚军、季军）</t>
  </si>
  <si>
    <t>姓名</t>
  </si>
  <si>
    <t>工号</t>
  </si>
  <si>
    <t>用户名</t>
  </si>
  <si>
    <t>小组</t>
  </si>
  <si>
    <t>工作地点</t>
  </si>
  <si>
    <t>岗位</t>
  </si>
  <si>
    <t>专业</t>
  </si>
  <si>
    <t>学历</t>
  </si>
  <si>
    <t>HRBP</t>
  </si>
  <si>
    <t>导师名单</t>
  </si>
  <si>
    <t>网络基础</t>
  </si>
  <si>
    <t>综合考核</t>
  </si>
  <si>
    <t>红事件</t>
  </si>
  <si>
    <t>黑事件</t>
  </si>
  <si>
    <t>xxxx</t>
  </si>
  <si>
    <t>导师答辩得分</t>
  </si>
  <si>
    <t>网络协议基础学习考核</t>
  </si>
  <si>
    <t>系统基础笔试考核</t>
  </si>
  <si>
    <t>网络排错基础考核</t>
  </si>
  <si>
    <t>安全基础考核</t>
  </si>
  <si>
    <t>张涵博</t>
  </si>
  <si>
    <t>42685</t>
  </si>
  <si>
    <t>张涵博390666625</t>
  </si>
  <si>
    <t>山东</t>
  </si>
  <si>
    <t>技术服务工程师</t>
  </si>
  <si>
    <t>通信工程</t>
  </si>
  <si>
    <t>本科</t>
  </si>
  <si>
    <t>王杜荔</t>
  </si>
  <si>
    <t>连港华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</si>
  <si>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</si>
  <si>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r>
      <rPr>
        <b/>
        <sz val="10"/>
        <color rgb="FF000000"/>
        <rFont val="Microsoft YaHei"/>
        <charset val="134"/>
      </rPr>
      <t>已毕业</t>
    </r>
  </si>
  <si>
    <r>
      <rPr>
        <b/>
        <sz val="10"/>
        <color rgb="FF000000"/>
        <rFont val="Microsoft YaHei"/>
        <charset val="134"/>
      </rPr>
      <t>深圳</t>
    </r>
  </si>
  <si>
    <t>田晨晖</t>
  </si>
  <si>
    <t>57456</t>
  </si>
  <si>
    <t>田晨晖407441263</t>
  </si>
  <si>
    <t>上海</t>
  </si>
  <si>
    <t>信息安全</t>
  </si>
  <si>
    <t>程亚光</t>
  </si>
  <si>
    <t>金世桢</t>
  </si>
  <si>
    <r>
      <rPr>
        <sz val="10"/>
        <color rgb="FF000000"/>
        <rFont val="宋体"/>
        <charset val="134"/>
        <scheme val="minor"/>
      </rPr>
      <t>男</t>
    </r>
  </si>
  <si>
    <r>
      <rPr>
        <b/>
        <sz val="10"/>
        <color rgb="FF000000"/>
        <rFont val="Microsoft YaHei"/>
        <charset val="134"/>
      </rPr>
      <t>分配地</t>
    </r>
  </si>
  <si>
    <t>李智浩</t>
  </si>
  <si>
    <t>27038</t>
  </si>
  <si>
    <t>李智浩408914437</t>
  </si>
  <si>
    <t>湖南</t>
  </si>
  <si>
    <t>检测技术与自动化装置</t>
  </si>
  <si>
    <t>硕士</t>
  </si>
  <si>
    <t>王定涛</t>
  </si>
  <si>
    <t>林益洪</t>
  </si>
  <si>
    <t>请假</t>
  </si>
  <si>
    <r>
      <rPr>
        <b/>
        <sz val="10"/>
        <color rgb="FF000000"/>
        <rFont val="Microsoft YaHei"/>
        <charset val="134"/>
      </rPr>
      <t>未毕业</t>
    </r>
  </si>
  <si>
    <r>
      <rPr>
        <b/>
        <sz val="10"/>
        <color rgb="FF000000"/>
        <rFont val="Microsoft YaHei"/>
        <charset val="134"/>
      </rPr>
      <t>实习入职暂不缴纳社保</t>
    </r>
  </si>
  <si>
    <t>高源</t>
  </si>
  <si>
    <t>95685</t>
  </si>
  <si>
    <t>高源403959185</t>
  </si>
  <si>
    <t>广东</t>
  </si>
  <si>
    <t>电气工程及其自动化</t>
  </si>
  <si>
    <t>温友华</t>
  </si>
  <si>
    <t>周康</t>
  </si>
  <si>
    <t>叶关</t>
  </si>
  <si>
    <t>83624</t>
  </si>
  <si>
    <t>叶关438548340</t>
  </si>
  <si>
    <t>深圳</t>
  </si>
  <si>
    <t>网络管理工程师</t>
  </si>
  <si>
    <t>网络工程</t>
  </si>
  <si>
    <t>阮芳英</t>
  </si>
  <si>
    <t>耿蒙蒙</t>
  </si>
  <si>
    <r>
      <rPr>
        <sz val="10"/>
        <color rgb="FF000000"/>
        <rFont val="Microsoft YaHei"/>
        <charset val="134"/>
      </rPr>
      <t>男</t>
    </r>
  </si>
  <si>
    <t>培训第一周</t>
  </si>
  <si>
    <t>周耿彬</t>
  </si>
  <si>
    <t>48614</t>
  </si>
  <si>
    <t>周耿彬453713304</t>
  </si>
  <si>
    <t>普列</t>
  </si>
  <si>
    <t>林国龙</t>
  </si>
  <si>
    <t>23599</t>
  </si>
  <si>
    <t>林国龙406852387</t>
  </si>
  <si>
    <t>江西</t>
  </si>
  <si>
    <t>龚子豪</t>
  </si>
  <si>
    <t>白龙飞</t>
  </si>
  <si>
    <t>89413</t>
  </si>
  <si>
    <t>白龙飞389388074</t>
  </si>
  <si>
    <t>电子信息</t>
  </si>
  <si>
    <t>戴奕佳</t>
  </si>
  <si>
    <t>林杭</t>
  </si>
  <si>
    <t>申请延期</t>
  </si>
  <si>
    <t>何铭成</t>
  </si>
  <si>
    <t>31424</t>
  </si>
  <si>
    <t>何铭成407124912</t>
  </si>
  <si>
    <t>湖北</t>
  </si>
  <si>
    <t>周金</t>
  </si>
  <si>
    <t>李换杰</t>
  </si>
  <si>
    <t>13211</t>
  </si>
  <si>
    <t>李换杰437609508</t>
  </si>
  <si>
    <t>云计算交付工程师</t>
  </si>
  <si>
    <t>数据科学与大数据技术</t>
  </si>
  <si>
    <t>张豪杰</t>
  </si>
  <si>
    <r>
      <rPr>
        <sz val="10"/>
        <color rgb="FF000000"/>
        <rFont val="宋体"/>
        <charset val="134"/>
        <scheme val="minor"/>
      </rPr>
      <t>女</t>
    </r>
  </si>
  <si>
    <t>赵一峰</t>
  </si>
  <si>
    <t>97165</t>
  </si>
  <si>
    <t>赵一峰407980517</t>
  </si>
  <si>
    <t>软件工程</t>
  </si>
  <si>
    <t>曾小俊</t>
  </si>
  <si>
    <t>姚佳艺</t>
  </si>
  <si>
    <t>60443</t>
  </si>
  <si>
    <t>姚佳艺405671561</t>
  </si>
  <si>
    <t>长沙</t>
  </si>
  <si>
    <t>远程技术服务工程师</t>
  </si>
  <si>
    <t>计算机技术</t>
  </si>
  <si>
    <t>蔡梅瑜</t>
  </si>
  <si>
    <t>张友彬</t>
  </si>
  <si>
    <r>
      <rPr>
        <sz val="10"/>
        <color rgb="FF000000"/>
        <rFont val="Microsoft YaHei"/>
        <charset val="134"/>
      </rPr>
      <t>女</t>
    </r>
  </si>
  <si>
    <t>羊斌</t>
  </si>
  <si>
    <t>17898</t>
  </si>
  <si>
    <t>羊斌449525452</t>
  </si>
  <si>
    <t>方浩锐</t>
  </si>
  <si>
    <t>郭庆</t>
  </si>
  <si>
    <t>77822</t>
  </si>
  <si>
    <t>郭庆406463799</t>
  </si>
  <si>
    <t>北京</t>
  </si>
  <si>
    <t>计算机类</t>
  </si>
  <si>
    <t>周庆龙</t>
  </si>
  <si>
    <t>郎文杰</t>
  </si>
  <si>
    <t>陈磊</t>
  </si>
  <si>
    <t>17782</t>
  </si>
  <si>
    <t>陈磊396226259</t>
  </si>
  <si>
    <t>王育鹏</t>
  </si>
  <si>
    <t>70239</t>
  </si>
  <si>
    <t>王育鹏406425501</t>
  </si>
  <si>
    <t>浙江</t>
  </si>
  <si>
    <t>物联网工程</t>
  </si>
  <si>
    <t>史付军</t>
  </si>
  <si>
    <t>徐俊伟</t>
  </si>
  <si>
    <t>朱哲文</t>
  </si>
  <si>
    <t>30991</t>
  </si>
  <si>
    <t>朱哲文405675896</t>
  </si>
  <si>
    <t>陆岭江</t>
  </si>
  <si>
    <t>支润泽</t>
  </si>
  <si>
    <t>93783</t>
  </si>
  <si>
    <t>支润泽412833718</t>
  </si>
  <si>
    <t>河南</t>
  </si>
  <si>
    <t>能源与动力工程</t>
  </si>
  <si>
    <t>吴盟杰</t>
  </si>
  <si>
    <t>林振朝</t>
  </si>
  <si>
    <t>吴杰</t>
  </si>
  <si>
    <t>48358</t>
  </si>
  <si>
    <t>吴杰394805969</t>
  </si>
  <si>
    <t>计算机科学与技术</t>
  </si>
  <si>
    <t>周建涛</t>
  </si>
  <si>
    <t>21996</t>
  </si>
  <si>
    <t>周建涛405540703</t>
  </si>
  <si>
    <t>河北</t>
  </si>
  <si>
    <t>自动化</t>
  </si>
  <si>
    <t>黄嘉薪</t>
  </si>
  <si>
    <t>毛喆</t>
  </si>
  <si>
    <t>16562</t>
  </si>
  <si>
    <t>毛喆383230335</t>
  </si>
  <si>
    <t>石铜</t>
  </si>
  <si>
    <t>-</t>
  </si>
  <si>
    <t>陈煜</t>
  </si>
  <si>
    <t>37393</t>
  </si>
  <si>
    <t>陈煜447531081</t>
  </si>
  <si>
    <t>蒋旺</t>
  </si>
  <si>
    <t>郭海鑫</t>
  </si>
  <si>
    <t>38998</t>
  </si>
  <si>
    <t>郭海鑫384664127</t>
  </si>
  <si>
    <t>刘涛</t>
  </si>
  <si>
    <t>王志锋</t>
  </si>
  <si>
    <t>51054</t>
  </si>
  <si>
    <t>王志锋405482831</t>
  </si>
  <si>
    <t>闵昌松</t>
  </si>
  <si>
    <t>孟瑞杰</t>
  </si>
  <si>
    <t>81544</t>
  </si>
  <si>
    <t>孟瑞杰383234208</t>
  </si>
  <si>
    <t>信息对抗技术</t>
  </si>
  <si>
    <t>郑志远</t>
  </si>
  <si>
    <t>程浩翔</t>
  </si>
  <si>
    <t>52842</t>
  </si>
  <si>
    <t>程浩翔385342180</t>
  </si>
  <si>
    <t>费铭涛</t>
  </si>
  <si>
    <t>53991</t>
  </si>
  <si>
    <t>费铭涛407089115</t>
  </si>
  <si>
    <t>四川</t>
  </si>
  <si>
    <t>物联网技术与应用</t>
  </si>
  <si>
    <t>吴元祥</t>
  </si>
  <si>
    <t>张文玺</t>
  </si>
  <si>
    <t>1、请列举家庭组网常用的基础网络设备与服务
2、请列举衡量网络性能的主要指标参数，并阐述每个参数不佳时对网络会造成什么影响</t>
    <phoneticPr fontId="36" type="noConversion"/>
  </si>
  <si>
    <t>第1章：企业网络发展历程</t>
    <phoneticPr fontId="36" type="noConversion"/>
  </si>
  <si>
    <t>1、了解企业组网的基本概念
2、掌握网络性能相关的指标参数
3、掌握企业组网发展的阶段可能遇到的问题和解决方案</t>
    <phoneticPr fontId="3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</si>
</sst>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8" formatCode="[$-F800]dddd\,\ mmmm\ dd\,\ yyyy"/>
    <numFmt numFmtId="179" formatCode="0.0_ "/>
    <numFmt numFmtId="180" formatCode="0.00_ "/>
  </numFmts>
  <fonts count="39">
    <font>
      <sz val="11"/>
      <color theme="1"/>
      <name val="宋体"/>
      <charset val="134"/>
      <scheme val="minor"/>
    </font>
    <font>
      <b/>
      <sz val="12"/>
      <color rgb="FFFFFFFF"/>
      <name val="微软雅黑"/>
      <charset val="134"/>
    </font>
    <font>
      <sz val="12"/>
      <name val="微软雅黑"/>
      <charset val="134"/>
    </font>
    <font>
      <sz val="12"/>
      <color theme="1"/>
      <name val="微软雅黑"/>
      <charset val="134"/>
    </font>
    <font>
      <sz val="11"/>
      <color theme="1"/>
      <name val="微软雅黑"/>
      <charset val="134"/>
    </font>
    <font>
      <sz val="10"/>
      <color rgb="FF000000"/>
      <name val="宋体"/>
      <charset val="134"/>
      <scheme val="minor"/>
    </font>
    <font>
      <b/>
      <sz val="10"/>
      <color rgb="FF000000"/>
      <name val="Microsoft YaHei"/>
      <charset val="134"/>
    </font>
    <font>
      <sz val="10"/>
      <color rgb="FF000000"/>
      <name val="Microsoft YaHei"/>
      <charset val="134"/>
    </font>
    <font>
      <b/>
      <sz val="16"/>
      <color theme="0"/>
      <name val="微软雅黑"/>
      <charset val="134"/>
    </font>
    <font>
      <b/>
      <sz val="11"/>
      <color theme="0"/>
      <name val="微软雅黑"/>
      <charset val="134"/>
    </font>
    <font>
      <b/>
      <sz val="16"/>
      <color rgb="FFFFFFFF"/>
      <name val="微软雅黑"/>
      <charset val="134"/>
    </font>
    <font>
      <b/>
      <sz val="12"/>
      <color theme="0"/>
      <name val="微软雅黑"/>
      <charset val="134"/>
    </font>
    <font>
      <b/>
      <sz val="12"/>
      <color rgb="FF000000"/>
      <name val="微软雅黑"/>
      <charset val="134"/>
    </font>
    <font>
      <sz val="12"/>
      <color rgb="FF000000"/>
      <name val="微软雅黑"/>
      <charset val="134"/>
    </font>
    <font>
      <b/>
      <sz val="12"/>
      <color theme="1"/>
      <name val="微软雅黑"/>
      <charset val="134"/>
    </font>
    <font>
      <sz val="10.5"/>
      <color theme="1"/>
      <name val="微软雅黑"/>
      <charset val="134"/>
    </font>
    <font>
      <sz val="12"/>
      <color theme="1"/>
      <name val="宋体"/>
      <charset val="134"/>
      <scheme val="minor"/>
    </font>
    <font>
      <sz val="12"/>
      <color theme="0"/>
      <name val="微软雅黑"/>
      <charset val="134"/>
    </font>
    <font>
      <b/>
      <sz val="12"/>
      <name val="微软雅黑"/>
      <charset val="134"/>
    </font>
    <font>
      <sz val="11"/>
      <color rgb="FF000000"/>
      <name val="微软雅黑"/>
      <charset val="134"/>
    </font>
    <font>
      <sz val="11"/>
      <name val="宋体"/>
      <charset val="134"/>
      <scheme val="minor"/>
    </font>
    <font>
      <sz val="10"/>
      <color rgb="FF000000"/>
      <name val="微软雅黑"/>
      <charset val="134"/>
    </font>
    <font>
      <b/>
      <sz val="11"/>
      <color theme="1"/>
      <name val="微软雅黑"/>
      <charset val="134"/>
    </font>
    <font>
      <b/>
      <sz val="11"/>
      <color rgb="FF000000"/>
      <name val="微软雅黑"/>
      <charset val="134"/>
    </font>
    <font>
      <b/>
      <sz val="11"/>
      <color rgb="FFC00000"/>
      <name val="微软雅黑"/>
      <charset val="134"/>
    </font>
    <font>
      <b/>
      <sz val="11"/>
      <name val="微软雅黑"/>
      <charset val="134"/>
    </font>
    <font>
      <sz val="14"/>
      <color theme="1"/>
      <name val="宋体"/>
      <charset val="134"/>
      <scheme val="minor"/>
    </font>
    <font>
      <b/>
      <sz val="14"/>
      <color theme="0"/>
      <name val="微软雅黑"/>
      <charset val="134"/>
    </font>
    <font>
      <sz val="11"/>
      <name val="微软雅黑"/>
      <charset val="134"/>
    </font>
    <font>
      <u/>
      <sz val="11"/>
      <color rgb="FF800080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u/>
      <sz val="11"/>
      <name val="宋体"/>
      <charset val="134"/>
      <scheme val="minor"/>
    </font>
    <font>
      <sz val="11"/>
      <name val="微软雅黑"/>
      <family val="2"/>
      <charset val="134"/>
    </font>
    <font>
      <sz val="11"/>
      <color theme="1"/>
      <name val="宋体"/>
      <charset val="134"/>
      <scheme val="minor"/>
    </font>
    <font>
      <sz val="11"/>
      <color rgb="FFFF0000"/>
      <name val="微软雅黑"/>
      <charset val="134"/>
    </font>
    <font>
      <b/>
      <sz val="12"/>
      <color rgb="FFFF0000"/>
      <name val="微软雅黑"/>
      <charset val="134"/>
    </font>
    <font>
      <sz val="9"/>
      <name val="宋体"/>
      <charset val="134"/>
      <scheme val="minor"/>
    </font>
    <font>
      <sz val="11"/>
      <color rgb="FF000000"/>
      <name val="微软雅黑"/>
      <family val="2"/>
      <charset val="134"/>
    </font>
    <font>
      <sz val="9"/>
      <name val="宋体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0" fontId="30" fillId="0" borderId="0" applyNumberFormat="0" applyFill="0" applyBorder="0" applyAlignment="0" applyProtection="0">
      <alignment vertical="center"/>
    </xf>
    <xf numFmtId="178" fontId="33" fillId="0" borderId="0"/>
  </cellStyleXfs>
  <cellXfs count="148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ill="1" applyBorder="1">
      <alignment vertical="center"/>
    </xf>
    <xf numFmtId="0" fontId="5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3" fillId="0" borderId="0" xfId="0" applyFont="1">
      <alignment vertical="center"/>
    </xf>
    <xf numFmtId="0" fontId="3" fillId="0" borderId="1" xfId="0" applyFont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12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left" vertical="center" wrapText="1"/>
    </xf>
    <xf numFmtId="0" fontId="12" fillId="5" borderId="1" xfId="0" applyFont="1" applyFill="1" applyBorder="1" applyAlignment="1">
      <alignment horizontal="center" vertical="center" wrapText="1"/>
    </xf>
    <xf numFmtId="0" fontId="13" fillId="5" borderId="1" xfId="0" applyFont="1" applyFill="1" applyBorder="1" applyAlignment="1">
      <alignment horizontal="left" vertical="center" wrapText="1"/>
    </xf>
    <xf numFmtId="0" fontId="12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left" vertical="center" wrapText="1"/>
    </xf>
    <xf numFmtId="0" fontId="1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15" fillId="0" borderId="0" xfId="0" applyFont="1" applyAlignment="1">
      <alignment horizontal="justify" vertical="center" indent="2"/>
    </xf>
    <xf numFmtId="0" fontId="15" fillId="0" borderId="0" xfId="0" applyFont="1" applyAlignment="1">
      <alignment horizontal="justify" vertical="center"/>
    </xf>
    <xf numFmtId="0" fontId="16" fillId="0" borderId="0" xfId="0" applyFont="1">
      <alignment vertical="center"/>
    </xf>
    <xf numFmtId="0" fontId="11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 wrapText="1"/>
    </xf>
    <xf numFmtId="0" fontId="19" fillId="0" borderId="1" xfId="0" applyFont="1" applyBorder="1" applyAlignment="1">
      <alignment horizontal="left" vertical="center" wrapText="1"/>
    </xf>
    <xf numFmtId="0" fontId="13" fillId="0" borderId="1" xfId="0" applyFont="1" applyBorder="1" applyAlignment="1">
      <alignment horizontal="center" vertical="center" wrapText="1"/>
    </xf>
    <xf numFmtId="0" fontId="20" fillId="2" borderId="1" xfId="0" applyFont="1" applyFill="1" applyBorder="1">
      <alignment vertical="center"/>
    </xf>
    <xf numFmtId="0" fontId="21" fillId="0" borderId="1" xfId="0" applyFont="1" applyBorder="1" applyAlignment="1">
      <alignment horizontal="left" vertical="center" wrapText="1"/>
    </xf>
    <xf numFmtId="0" fontId="21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22" fillId="2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22" fillId="6" borderId="2" xfId="0" applyFont="1" applyFill="1" applyBorder="1" applyAlignment="1">
      <alignment vertical="center" wrapText="1"/>
    </xf>
    <xf numFmtId="0" fontId="4" fillId="6" borderId="1" xfId="0" applyFont="1" applyFill="1" applyBorder="1" applyAlignment="1">
      <alignment horizontal="left" vertical="center" wrapText="1"/>
    </xf>
    <xf numFmtId="0" fontId="22" fillId="6" borderId="1" xfId="0" applyFont="1" applyFill="1" applyBorder="1" applyAlignment="1">
      <alignment horizontal="left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22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20" fillId="2" borderId="0" xfId="0" applyFont="1" applyFill="1">
      <alignment vertical="center"/>
    </xf>
    <xf numFmtId="0" fontId="19" fillId="0" borderId="1" xfId="0" applyFont="1" applyBorder="1" applyAlignment="1">
      <alignment horizontal="center" vertical="center" wrapText="1"/>
    </xf>
    <xf numFmtId="0" fontId="18" fillId="6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3" fillId="6" borderId="1" xfId="0" applyFont="1" applyFill="1" applyBorder="1" applyAlignment="1">
      <alignment horizontal="center" vertical="center" wrapText="1"/>
    </xf>
    <xf numFmtId="0" fontId="19" fillId="6" borderId="1" xfId="0" applyFont="1" applyFill="1" applyBorder="1" applyAlignment="1">
      <alignment horizontal="left" vertical="center" wrapText="1"/>
    </xf>
    <xf numFmtId="0" fontId="19" fillId="6" borderId="1" xfId="0" applyFont="1" applyFill="1" applyBorder="1" applyAlignment="1">
      <alignment horizontal="center" vertical="center" wrapText="1"/>
    </xf>
    <xf numFmtId="0" fontId="19" fillId="6" borderId="3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179" fontId="3" fillId="0" borderId="1" xfId="0" applyNumberFormat="1" applyFont="1" applyBorder="1" applyAlignment="1">
      <alignment horizontal="center" vertical="center" wrapText="1"/>
    </xf>
    <xf numFmtId="180" fontId="3" fillId="0" borderId="1" xfId="0" applyNumberFormat="1" applyFont="1" applyBorder="1" applyAlignment="1">
      <alignment horizontal="center" vertical="center" wrapText="1"/>
    </xf>
    <xf numFmtId="178" fontId="11" fillId="3" borderId="1" xfId="2" applyFont="1" applyFill="1" applyBorder="1" applyAlignment="1">
      <alignment vertical="center"/>
    </xf>
    <xf numFmtId="178" fontId="25" fillId="0" borderId="1" xfId="2" applyFont="1" applyBorder="1" applyAlignment="1">
      <alignment horizontal="center" vertical="center"/>
    </xf>
    <xf numFmtId="178" fontId="9" fillId="3" borderId="1" xfId="2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/>
    </xf>
    <xf numFmtId="0" fontId="26" fillId="0" borderId="0" xfId="0" applyFont="1">
      <alignment vertical="center"/>
    </xf>
    <xf numFmtId="0" fontId="27" fillId="3" borderId="1" xfId="0" applyFont="1" applyFill="1" applyBorder="1" applyAlignment="1">
      <alignment horizontal="center" vertical="center"/>
    </xf>
    <xf numFmtId="0" fontId="14" fillId="5" borderId="1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29" fillId="0" borderId="1" xfId="1" applyFont="1" applyFill="1" applyBorder="1" applyAlignment="1">
      <alignment horizontal="left" vertical="center" wrapText="1"/>
    </xf>
    <xf numFmtId="0" fontId="30" fillId="0" borderId="1" xfId="1" applyFill="1" applyBorder="1" applyAlignment="1">
      <alignment horizontal="left" vertical="center" wrapText="1"/>
    </xf>
    <xf numFmtId="0" fontId="3" fillId="9" borderId="1" xfId="0" applyFont="1" applyFill="1" applyBorder="1" applyAlignment="1">
      <alignment horizontal="center" vertical="center" wrapText="1"/>
    </xf>
    <xf numFmtId="179" fontId="3" fillId="9" borderId="1" xfId="0" applyNumberFormat="1" applyFont="1" applyFill="1" applyBorder="1" applyAlignment="1">
      <alignment horizontal="center" vertical="center"/>
    </xf>
    <xf numFmtId="0" fontId="0" fillId="9" borderId="0" xfId="0" applyFill="1">
      <alignment vertical="center"/>
    </xf>
    <xf numFmtId="0" fontId="0" fillId="9" borderId="1" xfId="0" applyFill="1" applyBorder="1" applyAlignment="1">
      <alignment horizontal="center" vertical="center"/>
    </xf>
    <xf numFmtId="0" fontId="31" fillId="0" borderId="1" xfId="1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/>
    </xf>
    <xf numFmtId="0" fontId="28" fillId="0" borderId="1" xfId="0" applyFont="1" applyBorder="1" applyAlignment="1">
      <alignment horizontal="left" vertical="center" wrapText="1"/>
    </xf>
    <xf numFmtId="0" fontId="32" fillId="0" borderId="1" xfId="1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/>
    </xf>
    <xf numFmtId="0" fontId="14" fillId="8" borderId="1" xfId="0" applyFont="1" applyFill="1" applyBorder="1" applyAlignment="1">
      <alignment horizontal="left" vertical="center" wrapText="1"/>
    </xf>
    <xf numFmtId="0" fontId="22" fillId="9" borderId="2" xfId="0" applyFont="1" applyFill="1" applyBorder="1" applyAlignment="1">
      <alignment horizontal="center" vertical="center"/>
    </xf>
    <xf numFmtId="0" fontId="22" fillId="9" borderId="5" xfId="0" applyFont="1" applyFill="1" applyBorder="1" applyAlignment="1">
      <alignment horizontal="center" vertical="center"/>
    </xf>
    <xf numFmtId="0" fontId="22" fillId="9" borderId="3" xfId="0" applyFont="1" applyFill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28" fillId="0" borderId="5" xfId="0" applyFont="1" applyBorder="1" applyAlignment="1">
      <alignment horizontal="center" vertical="center"/>
    </xf>
    <xf numFmtId="0" fontId="28" fillId="0" borderId="3" xfId="0" applyFont="1" applyBorder="1" applyAlignment="1">
      <alignment horizontal="center" vertical="center"/>
    </xf>
    <xf numFmtId="0" fontId="29" fillId="0" borderId="2" xfId="1" applyFont="1" applyFill="1" applyBorder="1" applyAlignment="1">
      <alignment horizontal="left" vertical="center" wrapText="1"/>
    </xf>
    <xf numFmtId="0" fontId="28" fillId="0" borderId="5" xfId="0" applyFont="1" applyBorder="1" applyAlignment="1">
      <alignment horizontal="left" vertical="center" wrapText="1"/>
    </xf>
    <xf numFmtId="0" fontId="28" fillId="0" borderId="3" xfId="0" applyFont="1" applyBorder="1" applyAlignment="1">
      <alignment horizontal="left" vertical="center" wrapText="1"/>
    </xf>
    <xf numFmtId="0" fontId="28" fillId="0" borderId="2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178" fontId="8" fillId="3" borderId="7" xfId="2" applyFont="1" applyFill="1" applyBorder="1" applyAlignment="1">
      <alignment horizontal="center" vertical="center"/>
    </xf>
    <xf numFmtId="178" fontId="8" fillId="3" borderId="8" xfId="2" applyFont="1" applyFill="1" applyBorder="1" applyAlignment="1">
      <alignment horizontal="center" vertical="center"/>
    </xf>
    <xf numFmtId="178" fontId="8" fillId="3" borderId="6" xfId="2" applyFont="1" applyFill="1" applyBorder="1" applyAlignment="1">
      <alignment horizontal="center" vertical="center"/>
    </xf>
    <xf numFmtId="178" fontId="11" fillId="3" borderId="1" xfId="2" applyFont="1" applyFill="1" applyBorder="1" applyAlignment="1">
      <alignment horizontal="left" vertical="center"/>
    </xf>
    <xf numFmtId="178" fontId="11" fillId="3" borderId="7" xfId="2" applyFont="1" applyFill="1" applyBorder="1" applyAlignment="1">
      <alignment horizontal="left" vertical="center"/>
    </xf>
    <xf numFmtId="178" fontId="11" fillId="3" borderId="8" xfId="2" applyFont="1" applyFill="1" applyBorder="1" applyAlignment="1">
      <alignment horizontal="left" vertical="center"/>
    </xf>
    <xf numFmtId="178" fontId="11" fillId="3" borderId="6" xfId="2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center" vertical="center"/>
    </xf>
    <xf numFmtId="0" fontId="17" fillId="2" borderId="1" xfId="0" applyFont="1" applyFill="1" applyBorder="1" applyAlignment="1">
      <alignment horizontal="center" vertical="center"/>
    </xf>
    <xf numFmtId="0" fontId="18" fillId="2" borderId="1" xfId="0" applyFont="1" applyFill="1" applyBorder="1" applyAlignment="1">
      <alignment horizontal="center" vertical="center" wrapText="1"/>
    </xf>
    <xf numFmtId="0" fontId="18" fillId="2" borderId="2" xfId="0" applyFont="1" applyFill="1" applyBorder="1" applyAlignment="1">
      <alignment horizontal="center" vertical="center"/>
    </xf>
    <xf numFmtId="0" fontId="18" fillId="2" borderId="5" xfId="0" applyFont="1" applyFill="1" applyBorder="1" applyAlignment="1">
      <alignment horizontal="center" vertical="center"/>
    </xf>
    <xf numFmtId="0" fontId="18" fillId="2" borderId="3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2" fillId="2" borderId="2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/>
    </xf>
    <xf numFmtId="0" fontId="22" fillId="0" borderId="1" xfId="0" applyFont="1" applyBorder="1" applyAlignment="1">
      <alignment horizontal="left" vertical="center" wrapText="1"/>
    </xf>
    <xf numFmtId="0" fontId="13" fillId="0" borderId="2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19" fillId="0" borderId="2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left" vertical="center" wrapText="1"/>
    </xf>
    <xf numFmtId="0" fontId="8" fillId="3" borderId="1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37" fillId="0" borderId="1" xfId="0" applyFont="1" applyBorder="1" applyAlignment="1">
      <alignment horizontal="left" vertical="center" wrapText="1"/>
    </xf>
  </cellXfs>
  <cellStyles count="3">
    <cellStyle name="常规" xfId="0" builtinId="0"/>
    <cellStyle name="常规 2" xfId="2" xr:uid="{00000000-0005-0000-0000-000031000000}"/>
    <cellStyle name="超链接" xfId="1" builtinId="8"/>
  </cellStyles>
  <dxfs count="3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D35B4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learning.sangfor.com.cn/my/map/1007/detail" TargetMode="External"/><Relationship Id="rId3" Type="http://schemas.openxmlformats.org/officeDocument/2006/relationships/hyperlink" Target="https://learning.sangfor.com.cn/my/map/1045/detail" TargetMode="External"/><Relationship Id="rId7" Type="http://schemas.openxmlformats.org/officeDocument/2006/relationships/hyperlink" Target="https://learning.sangfor.com.cn/my/map/1014/detail" TargetMode="External"/><Relationship Id="rId2" Type="http://schemas.openxmlformats.org/officeDocument/2006/relationships/hyperlink" Target="https://learning.sangfor.com.cn/my/map/134/detail" TargetMode="External"/><Relationship Id="rId1" Type="http://schemas.openxmlformats.org/officeDocument/2006/relationships/hyperlink" Target="https://learning.sangfor.com.cn/my/map/1020/detail?s=%2Fmy%2Fmap%2F1020%2Fdetail" TargetMode="External"/><Relationship Id="rId6" Type="http://schemas.openxmlformats.org/officeDocument/2006/relationships/hyperlink" Target="https://learning.sangfor.com.cn/my/map/1036/detail" TargetMode="External"/><Relationship Id="rId11" Type="http://schemas.openxmlformats.org/officeDocument/2006/relationships/hyperlink" Target="https://college.atrust.sangfor.com:8555/my/map/1553/detail?previewAs=guest" TargetMode="External"/><Relationship Id="rId5" Type="http://schemas.openxmlformats.org/officeDocument/2006/relationships/hyperlink" Target="https://learning.sangfor.com.cn/my/map/1037/detail" TargetMode="External"/><Relationship Id="rId10" Type="http://schemas.openxmlformats.org/officeDocument/2006/relationships/hyperlink" Target="https://college.atrust.sangfor.com:8555/my/map/1553/detail?previewAs=guest" TargetMode="External"/><Relationship Id="rId4" Type="http://schemas.openxmlformats.org/officeDocument/2006/relationships/hyperlink" Target="https://learning.sangfor.com.cn/my/map/1086/detail" TargetMode="External"/><Relationship Id="rId9" Type="http://schemas.openxmlformats.org/officeDocument/2006/relationships/hyperlink" Target="https://learning.sangfor.com.cn/my/map/1013/detai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7"/>
  <sheetViews>
    <sheetView zoomScale="80" zoomScaleNormal="80" workbookViewId="0">
      <selection activeCell="E10" sqref="E10:E17"/>
    </sheetView>
  </sheetViews>
  <sheetFormatPr defaultColWidth="9" defaultRowHeight="14.4"/>
  <cols>
    <col min="1" max="1" width="9.6640625" style="2" customWidth="1"/>
    <col min="2" max="2" width="29.109375" style="2" customWidth="1"/>
    <col min="3" max="3" width="29.33203125" style="2" customWidth="1"/>
    <col min="4" max="4" width="27.77734375" style="2" customWidth="1"/>
    <col min="5" max="5" width="29.5546875" style="2" customWidth="1"/>
    <col min="6" max="6" width="41.5546875" style="2" customWidth="1"/>
    <col min="7" max="7" width="15.21875" customWidth="1"/>
    <col min="8" max="8" width="34.88671875" customWidth="1"/>
    <col min="9" max="9" width="42.6640625" customWidth="1"/>
    <col min="10" max="10" width="13.88671875" customWidth="1"/>
  </cols>
  <sheetData>
    <row r="1" spans="1:10" s="74" customFormat="1" ht="25.95" customHeight="1">
      <c r="A1" s="75" t="s">
        <v>0</v>
      </c>
      <c r="B1" s="75" t="s">
        <v>1</v>
      </c>
      <c r="C1" s="75" t="s">
        <v>2</v>
      </c>
      <c r="D1" s="75" t="s">
        <v>3</v>
      </c>
      <c r="E1" s="75" t="s">
        <v>4</v>
      </c>
      <c r="F1" s="75" t="s">
        <v>5</v>
      </c>
      <c r="G1" s="75" t="s">
        <v>6</v>
      </c>
      <c r="H1" s="75" t="s">
        <v>7</v>
      </c>
      <c r="I1" s="75" t="s">
        <v>8</v>
      </c>
      <c r="J1" s="75" t="s">
        <v>9</v>
      </c>
    </row>
    <row r="2" spans="1:10" ht="30" customHeight="1">
      <c r="A2" s="7">
        <v>1</v>
      </c>
      <c r="B2" s="73" t="s">
        <v>10</v>
      </c>
      <c r="C2" s="73" t="s">
        <v>11</v>
      </c>
      <c r="D2" s="72">
        <v>4</v>
      </c>
      <c r="E2" s="72" t="s">
        <v>12</v>
      </c>
      <c r="F2" s="72" t="s">
        <v>13</v>
      </c>
      <c r="G2" s="93" t="s">
        <v>14</v>
      </c>
      <c r="H2" s="96" t="s">
        <v>15</v>
      </c>
      <c r="I2" s="99" t="s">
        <v>16</v>
      </c>
      <c r="J2" s="100" t="s">
        <v>17</v>
      </c>
    </row>
    <row r="3" spans="1:10" ht="45" customHeight="1">
      <c r="A3" s="7">
        <v>2</v>
      </c>
      <c r="B3" s="73" t="s">
        <v>18</v>
      </c>
      <c r="C3" s="73" t="s">
        <v>19</v>
      </c>
      <c r="D3" s="72">
        <v>6</v>
      </c>
      <c r="E3" s="76" t="s">
        <v>20</v>
      </c>
      <c r="F3" s="26" t="s">
        <v>21</v>
      </c>
      <c r="G3" s="94"/>
      <c r="H3" s="97"/>
      <c r="I3" s="97"/>
      <c r="J3" s="100"/>
    </row>
    <row r="4" spans="1:10" ht="45" customHeight="1">
      <c r="A4" s="7">
        <v>3</v>
      </c>
      <c r="B4" s="73" t="s">
        <v>22</v>
      </c>
      <c r="C4" s="73" t="s">
        <v>23</v>
      </c>
      <c r="D4" s="73">
        <v>3</v>
      </c>
      <c r="E4" s="76" t="s">
        <v>20</v>
      </c>
      <c r="F4" s="26" t="s">
        <v>24</v>
      </c>
      <c r="G4" s="94"/>
      <c r="H4" s="97"/>
      <c r="I4" s="97"/>
      <c r="J4" s="100"/>
    </row>
    <row r="5" spans="1:10" ht="30" customHeight="1">
      <c r="A5" s="7">
        <v>4</v>
      </c>
      <c r="B5" s="73" t="s">
        <v>25</v>
      </c>
      <c r="C5" s="73" t="s">
        <v>26</v>
      </c>
      <c r="D5" s="73">
        <v>3</v>
      </c>
      <c r="E5" s="76" t="s">
        <v>20</v>
      </c>
      <c r="F5" s="77"/>
      <c r="G5" s="94"/>
      <c r="H5" s="97"/>
      <c r="I5" s="97"/>
      <c r="J5" s="100"/>
    </row>
    <row r="6" spans="1:10" ht="30" customHeight="1">
      <c r="A6" s="7">
        <v>5</v>
      </c>
      <c r="B6" s="73" t="s">
        <v>27</v>
      </c>
      <c r="C6" s="73" t="s">
        <v>28</v>
      </c>
      <c r="D6" s="73">
        <v>2</v>
      </c>
      <c r="E6" s="73" t="s">
        <v>29</v>
      </c>
      <c r="F6" s="77"/>
      <c r="G6" s="94"/>
      <c r="H6" s="97"/>
      <c r="I6" s="97"/>
      <c r="J6" s="100"/>
    </row>
    <row r="7" spans="1:10" ht="30" customHeight="1">
      <c r="A7" s="7">
        <v>6</v>
      </c>
      <c r="B7" s="73" t="s">
        <v>30</v>
      </c>
      <c r="C7" s="73" t="s">
        <v>31</v>
      </c>
      <c r="D7" s="73">
        <v>2</v>
      </c>
      <c r="E7" s="73" t="s">
        <v>29</v>
      </c>
      <c r="F7" s="77"/>
      <c r="G7" s="95"/>
      <c r="H7" s="98"/>
      <c r="I7" s="98"/>
      <c r="J7" s="100"/>
    </row>
    <row r="8" spans="1:10" ht="30" customHeight="1">
      <c r="A8" s="7">
        <v>7</v>
      </c>
      <c r="B8" s="73" t="s">
        <v>32</v>
      </c>
      <c r="C8" s="73" t="s">
        <v>33</v>
      </c>
      <c r="D8" s="73">
        <v>2</v>
      </c>
      <c r="E8" s="73" t="s">
        <v>29</v>
      </c>
      <c r="F8" s="77"/>
      <c r="G8" s="93" t="s">
        <v>34</v>
      </c>
      <c r="H8" s="78" t="s">
        <v>35</v>
      </c>
      <c r="I8" s="85" t="s">
        <v>36</v>
      </c>
      <c r="J8" s="100"/>
    </row>
    <row r="9" spans="1:10" ht="27" customHeight="1">
      <c r="A9" s="88">
        <v>8</v>
      </c>
      <c r="B9" s="73" t="s">
        <v>37</v>
      </c>
      <c r="C9" s="73" t="s">
        <v>37</v>
      </c>
      <c r="D9" s="73" t="s">
        <v>38</v>
      </c>
      <c r="E9" s="73" t="s">
        <v>39</v>
      </c>
      <c r="F9" s="77"/>
      <c r="G9" s="94"/>
      <c r="H9" s="79" t="s">
        <v>15</v>
      </c>
      <c r="I9" s="86" t="s">
        <v>40</v>
      </c>
      <c r="J9" s="100"/>
    </row>
    <row r="10" spans="1:10" ht="27" customHeight="1">
      <c r="A10" s="88"/>
      <c r="B10" s="89" t="s">
        <v>41</v>
      </c>
      <c r="C10" s="80" t="s">
        <v>42</v>
      </c>
      <c r="D10" s="81" t="s">
        <v>43</v>
      </c>
      <c r="E10" s="90" t="s">
        <v>12</v>
      </c>
      <c r="F10" s="82"/>
      <c r="G10" s="94"/>
      <c r="H10" s="78" t="s">
        <v>44</v>
      </c>
      <c r="I10" s="87" t="s">
        <v>45</v>
      </c>
      <c r="J10" s="101" t="s">
        <v>46</v>
      </c>
    </row>
    <row r="11" spans="1:10" ht="27" customHeight="1">
      <c r="A11" s="88"/>
      <c r="B11" s="89"/>
      <c r="C11" s="80" t="s">
        <v>47</v>
      </c>
      <c r="D11" s="81" t="s">
        <v>48</v>
      </c>
      <c r="E11" s="91"/>
      <c r="F11" s="83"/>
      <c r="G11" s="94"/>
      <c r="H11" s="84" t="s">
        <v>49</v>
      </c>
      <c r="I11" s="87" t="s">
        <v>45</v>
      </c>
      <c r="J11" s="102"/>
    </row>
    <row r="12" spans="1:10" ht="27" customHeight="1">
      <c r="A12" s="88"/>
      <c r="B12" s="89"/>
      <c r="C12" s="80" t="s">
        <v>50</v>
      </c>
      <c r="D12" s="81" t="s">
        <v>38</v>
      </c>
      <c r="E12" s="91"/>
      <c r="F12" s="83"/>
      <c r="G12" s="94"/>
      <c r="H12" s="78" t="s">
        <v>51</v>
      </c>
      <c r="I12" s="87" t="s">
        <v>45</v>
      </c>
      <c r="J12" s="102"/>
    </row>
    <row r="13" spans="1:10" ht="27" customHeight="1">
      <c r="A13" s="88"/>
      <c r="B13" s="89"/>
      <c r="C13" s="80" t="s">
        <v>52</v>
      </c>
      <c r="D13" s="81" t="s">
        <v>38</v>
      </c>
      <c r="E13" s="91"/>
      <c r="F13" s="83"/>
      <c r="G13" s="94"/>
      <c r="H13" s="78" t="s">
        <v>53</v>
      </c>
      <c r="I13" s="87" t="s">
        <v>45</v>
      </c>
      <c r="J13" s="102"/>
    </row>
    <row r="14" spans="1:10" ht="27" customHeight="1">
      <c r="A14" s="88"/>
      <c r="B14" s="89"/>
      <c r="C14" s="80" t="s">
        <v>54</v>
      </c>
      <c r="D14" s="81" t="s">
        <v>55</v>
      </c>
      <c r="E14" s="91"/>
      <c r="F14" s="83"/>
      <c r="G14" s="94"/>
      <c r="H14" s="78" t="s">
        <v>56</v>
      </c>
      <c r="I14" s="87" t="s">
        <v>45</v>
      </c>
      <c r="J14" s="102"/>
    </row>
    <row r="15" spans="1:10" ht="27" customHeight="1">
      <c r="A15" s="88"/>
      <c r="B15" s="89"/>
      <c r="C15" s="80" t="s">
        <v>57</v>
      </c>
      <c r="D15" s="81" t="s">
        <v>58</v>
      </c>
      <c r="E15" s="91"/>
      <c r="F15" s="83"/>
      <c r="G15" s="94"/>
      <c r="H15" s="78" t="s">
        <v>59</v>
      </c>
      <c r="I15" s="87" t="s">
        <v>60</v>
      </c>
      <c r="J15" s="102"/>
    </row>
    <row r="16" spans="1:10" ht="27" customHeight="1">
      <c r="A16" s="88"/>
      <c r="B16" s="89"/>
      <c r="C16" s="80" t="s">
        <v>61</v>
      </c>
      <c r="D16" s="81" t="s">
        <v>58</v>
      </c>
      <c r="E16" s="91"/>
      <c r="F16" s="83"/>
      <c r="G16" s="94"/>
      <c r="H16" s="78" t="s">
        <v>62</v>
      </c>
      <c r="I16" s="87" t="s">
        <v>63</v>
      </c>
      <c r="J16" s="102"/>
    </row>
    <row r="17" spans="1:10" ht="27" customHeight="1">
      <c r="A17" s="88"/>
      <c r="B17" s="89"/>
      <c r="C17" s="80" t="s">
        <v>64</v>
      </c>
      <c r="D17" s="81" t="s">
        <v>58</v>
      </c>
      <c r="E17" s="92"/>
      <c r="F17" s="83"/>
      <c r="G17" s="95"/>
      <c r="H17" s="78" t="s">
        <v>65</v>
      </c>
      <c r="I17" s="87" t="s">
        <v>63</v>
      </c>
      <c r="J17" s="103"/>
    </row>
  </sheetData>
  <mergeCells count="9">
    <mergeCell ref="H2:H7"/>
    <mergeCell ref="I2:I7"/>
    <mergeCell ref="J2:J9"/>
    <mergeCell ref="J10:J17"/>
    <mergeCell ref="A9:A17"/>
    <mergeCell ref="B10:B17"/>
    <mergeCell ref="E10:E17"/>
    <mergeCell ref="G2:G7"/>
    <mergeCell ref="G8:G17"/>
  </mergeCells>
  <phoneticPr fontId="38" type="noConversion"/>
  <hyperlinks>
    <hyperlink ref="H11" r:id="rId1" xr:uid="{00000000-0004-0000-0000-000000000000}"/>
    <hyperlink ref="H8" r:id="rId2" xr:uid="{00000000-0004-0000-0000-000001000000}"/>
    <hyperlink ref="H17" r:id="rId3" xr:uid="{00000000-0004-0000-0000-000002000000}"/>
    <hyperlink ref="H12" r:id="rId4" xr:uid="{00000000-0004-0000-0000-000003000000}"/>
    <hyperlink ref="H13" r:id="rId5" xr:uid="{00000000-0004-0000-0000-000004000000}"/>
    <hyperlink ref="H14" r:id="rId6" xr:uid="{00000000-0004-0000-0000-000005000000}"/>
    <hyperlink ref="H15" r:id="rId7" tooltip="https://learning.sangfor.com.cn/my/map/1014/detail" xr:uid="{00000000-0004-0000-0000-000006000000}"/>
    <hyperlink ref="H16" r:id="rId8" xr:uid="{00000000-0004-0000-0000-000007000000}"/>
    <hyperlink ref="H10" r:id="rId9" tooltip="https://learning.sangfor.com.cn/my/map/1013/detail" xr:uid="{00000000-0004-0000-0000-000008000000}"/>
    <hyperlink ref="H2" r:id="rId10" tooltip="https://college.atrust.sangfor.com:8555/my/map/1553/detail?previewAs=guest" xr:uid="{00000000-0004-0000-0000-000009000000}"/>
    <hyperlink ref="H9" r:id="rId11" xr:uid="{00000000-0004-0000-0000-00000A000000}"/>
  </hyperlink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7"/>
  <sheetViews>
    <sheetView zoomScale="90" zoomScaleNormal="90" workbookViewId="0">
      <selection activeCell="E17" sqref="E17"/>
    </sheetView>
  </sheetViews>
  <sheetFormatPr defaultColWidth="9" defaultRowHeight="14.4"/>
  <cols>
    <col min="1" max="1" width="12" customWidth="1"/>
    <col min="2" max="2" width="26.21875" customWidth="1"/>
    <col min="3" max="3" width="27" customWidth="1"/>
    <col min="4" max="4" width="25.44140625" customWidth="1"/>
    <col min="5" max="5" width="28.6640625" customWidth="1"/>
    <col min="6" max="6" width="49.109375" customWidth="1"/>
    <col min="7" max="7" width="18.109375" customWidth="1"/>
    <col min="8" max="8" width="19.109375" customWidth="1"/>
  </cols>
  <sheetData>
    <row r="1" spans="1:8" ht="28.05" customHeight="1">
      <c r="A1" s="104" t="s">
        <v>66</v>
      </c>
      <c r="B1" s="105"/>
      <c r="C1" s="105"/>
      <c r="D1" s="105"/>
      <c r="E1" s="105"/>
      <c r="F1" s="105"/>
      <c r="G1" s="105"/>
      <c r="H1" s="106"/>
    </row>
    <row r="2" spans="1:8" ht="39" customHeight="1">
      <c r="A2" s="107" t="s">
        <v>67</v>
      </c>
      <c r="B2" s="107"/>
      <c r="C2" s="107"/>
      <c r="D2" s="69" t="s">
        <v>68</v>
      </c>
      <c r="E2" s="69" t="s">
        <v>69</v>
      </c>
      <c r="F2" s="108" t="s">
        <v>70</v>
      </c>
      <c r="G2" s="109"/>
      <c r="H2" s="110"/>
    </row>
    <row r="3" spans="1:8" ht="25.05" customHeight="1">
      <c r="A3" s="70" t="s">
        <v>71</v>
      </c>
      <c r="B3" s="70" t="s">
        <v>72</v>
      </c>
      <c r="C3" s="70" t="s">
        <v>73</v>
      </c>
      <c r="D3" s="70" t="s">
        <v>74</v>
      </c>
      <c r="E3" s="70" t="s">
        <v>75</v>
      </c>
      <c r="F3" s="70" t="s">
        <v>76</v>
      </c>
      <c r="G3" s="70" t="s">
        <v>77</v>
      </c>
      <c r="H3" s="70" t="s">
        <v>78</v>
      </c>
    </row>
    <row r="4" spans="1:8" ht="21" customHeight="1">
      <c r="A4" s="71" t="s">
        <v>79</v>
      </c>
      <c r="B4" s="71">
        <v>45782</v>
      </c>
      <c r="C4" s="71">
        <v>45783</v>
      </c>
      <c r="D4" s="71">
        <v>45784</v>
      </c>
      <c r="E4" s="71">
        <v>45785</v>
      </c>
      <c r="F4" s="71">
        <v>45786</v>
      </c>
      <c r="G4" s="71">
        <v>45787</v>
      </c>
      <c r="H4" s="71">
        <v>45788</v>
      </c>
    </row>
    <row r="5" spans="1:8" ht="39" customHeight="1">
      <c r="A5" s="7" t="s">
        <v>2</v>
      </c>
      <c r="B5" s="44" t="s">
        <v>10</v>
      </c>
      <c r="C5" s="44" t="s">
        <v>10</v>
      </c>
      <c r="D5" s="44" t="s">
        <v>10</v>
      </c>
      <c r="E5" s="44" t="s">
        <v>10</v>
      </c>
      <c r="F5" s="44" t="s">
        <v>10</v>
      </c>
      <c r="G5" s="7" t="s">
        <v>80</v>
      </c>
      <c r="H5" s="7" t="s">
        <v>80</v>
      </c>
    </row>
    <row r="6" spans="1:8" ht="21" customHeight="1">
      <c r="A6" s="71" t="s">
        <v>81</v>
      </c>
      <c r="B6" s="71">
        <v>45789</v>
      </c>
      <c r="C6" s="71">
        <v>45790</v>
      </c>
      <c r="D6" s="71">
        <v>45791</v>
      </c>
      <c r="E6" s="71">
        <v>45792</v>
      </c>
      <c r="F6" s="71">
        <v>45793</v>
      </c>
      <c r="G6" s="71">
        <v>45794</v>
      </c>
      <c r="H6" s="71">
        <v>45795</v>
      </c>
    </row>
    <row r="7" spans="1:8" ht="52.95" customHeight="1">
      <c r="A7" s="7" t="s">
        <v>2</v>
      </c>
      <c r="B7" s="7" t="s">
        <v>18</v>
      </c>
      <c r="C7" s="7" t="s">
        <v>18</v>
      </c>
      <c r="D7" s="7" t="s">
        <v>18</v>
      </c>
      <c r="E7" s="7" t="s">
        <v>18</v>
      </c>
      <c r="F7" s="72" t="s">
        <v>82</v>
      </c>
      <c r="G7" s="7" t="s">
        <v>80</v>
      </c>
      <c r="H7" s="7" t="s">
        <v>80</v>
      </c>
    </row>
    <row r="8" spans="1:8" ht="21" customHeight="1">
      <c r="A8" s="71" t="s">
        <v>83</v>
      </c>
      <c r="B8" s="71">
        <v>45796</v>
      </c>
      <c r="C8" s="71">
        <v>45797</v>
      </c>
      <c r="D8" s="71">
        <v>45798</v>
      </c>
      <c r="E8" s="71">
        <v>45799</v>
      </c>
      <c r="F8" s="71">
        <v>45800</v>
      </c>
      <c r="G8" s="71">
        <v>45801</v>
      </c>
      <c r="H8" s="71">
        <v>45802</v>
      </c>
    </row>
    <row r="9" spans="1:8" ht="39" customHeight="1">
      <c r="A9" s="7" t="s">
        <v>2</v>
      </c>
      <c r="B9" s="7" t="s">
        <v>22</v>
      </c>
      <c r="C9" s="7" t="s">
        <v>22</v>
      </c>
      <c r="D9" s="7" t="s">
        <v>22</v>
      </c>
      <c r="E9" s="7" t="s">
        <v>22</v>
      </c>
      <c r="F9" s="72" t="s">
        <v>84</v>
      </c>
      <c r="G9" s="7" t="s">
        <v>80</v>
      </c>
      <c r="H9" s="7" t="s">
        <v>80</v>
      </c>
    </row>
    <row r="10" spans="1:8" ht="21" customHeight="1">
      <c r="A10" s="71" t="s">
        <v>85</v>
      </c>
      <c r="B10" s="71">
        <v>45803</v>
      </c>
      <c r="C10" s="71">
        <v>45804</v>
      </c>
      <c r="D10" s="71">
        <v>45805</v>
      </c>
      <c r="E10" s="71">
        <v>45806</v>
      </c>
      <c r="F10" s="71">
        <v>45807</v>
      </c>
      <c r="G10" s="71">
        <v>45808</v>
      </c>
      <c r="H10" s="71">
        <v>45809</v>
      </c>
    </row>
    <row r="11" spans="1:8" ht="45" customHeight="1">
      <c r="A11" s="7" t="s">
        <v>2</v>
      </c>
      <c r="B11" s="7" t="s">
        <v>25</v>
      </c>
      <c r="C11" s="7" t="s">
        <v>25</v>
      </c>
      <c r="D11" s="7" t="s">
        <v>25</v>
      </c>
      <c r="E11" s="7" t="s">
        <v>25</v>
      </c>
      <c r="F11" s="72" t="s">
        <v>86</v>
      </c>
      <c r="G11" s="7" t="s">
        <v>80</v>
      </c>
      <c r="H11" s="7" t="s">
        <v>80</v>
      </c>
    </row>
    <row r="12" spans="1:8" ht="21" customHeight="1">
      <c r="A12" s="71" t="s">
        <v>87</v>
      </c>
      <c r="B12" s="71">
        <v>45810</v>
      </c>
      <c r="C12" s="71">
        <v>45811</v>
      </c>
      <c r="D12" s="71">
        <v>45812</v>
      </c>
      <c r="E12" s="71">
        <v>45813</v>
      </c>
      <c r="F12" s="71">
        <v>45814</v>
      </c>
      <c r="G12" s="71">
        <v>45815</v>
      </c>
      <c r="H12" s="71">
        <v>45816</v>
      </c>
    </row>
    <row r="13" spans="1:8" ht="46.05" customHeight="1">
      <c r="A13" s="7" t="s">
        <v>2</v>
      </c>
      <c r="B13" s="7" t="s">
        <v>27</v>
      </c>
      <c r="C13" s="7" t="s">
        <v>27</v>
      </c>
      <c r="D13" s="7" t="s">
        <v>27</v>
      </c>
      <c r="E13" s="7" t="s">
        <v>27</v>
      </c>
      <c r="F13" s="72" t="s">
        <v>88</v>
      </c>
      <c r="G13" s="7" t="s">
        <v>80</v>
      </c>
      <c r="H13" s="7" t="s">
        <v>80</v>
      </c>
    </row>
    <row r="14" spans="1:8" ht="16.2">
      <c r="A14" s="71" t="s">
        <v>89</v>
      </c>
      <c r="B14" s="71">
        <v>45817</v>
      </c>
      <c r="C14" s="71">
        <v>45818</v>
      </c>
      <c r="D14" s="71">
        <v>45819</v>
      </c>
      <c r="E14" s="71">
        <v>45820</v>
      </c>
      <c r="F14" s="71">
        <v>45821</v>
      </c>
      <c r="G14" s="71">
        <v>45822</v>
      </c>
      <c r="H14" s="71">
        <v>45823</v>
      </c>
    </row>
    <row r="15" spans="1:8" ht="46.05" customHeight="1">
      <c r="A15" s="7" t="s">
        <v>2</v>
      </c>
      <c r="B15" s="7" t="s">
        <v>30</v>
      </c>
      <c r="C15" s="7" t="s">
        <v>30</v>
      </c>
      <c r="D15" s="7" t="s">
        <v>30</v>
      </c>
      <c r="E15" s="7" t="s">
        <v>30</v>
      </c>
      <c r="F15" s="72" t="s">
        <v>90</v>
      </c>
      <c r="G15" s="7" t="s">
        <v>80</v>
      </c>
      <c r="H15" s="7" t="s">
        <v>80</v>
      </c>
    </row>
    <row r="16" spans="1:8" ht="16.2">
      <c r="A16" s="71" t="s">
        <v>91</v>
      </c>
      <c r="B16" s="71">
        <v>45824</v>
      </c>
      <c r="C16" s="71">
        <v>45825</v>
      </c>
      <c r="D16" s="71">
        <v>45826</v>
      </c>
      <c r="E16" s="71">
        <v>45827</v>
      </c>
      <c r="F16" s="71">
        <v>45828</v>
      </c>
      <c r="G16" s="71">
        <v>45829</v>
      </c>
      <c r="H16" s="71">
        <v>45830</v>
      </c>
    </row>
    <row r="17" spans="1:8" ht="46.05" customHeight="1">
      <c r="A17" s="7" t="s">
        <v>2</v>
      </c>
      <c r="B17" s="7" t="s">
        <v>32</v>
      </c>
      <c r="C17" s="7" t="s">
        <v>32</v>
      </c>
      <c r="D17" s="7" t="s">
        <v>32</v>
      </c>
      <c r="E17" s="73" t="s">
        <v>92</v>
      </c>
      <c r="F17" s="7" t="s">
        <v>39</v>
      </c>
      <c r="G17" s="7" t="s">
        <v>80</v>
      </c>
      <c r="H17" s="7" t="s">
        <v>93</v>
      </c>
    </row>
  </sheetData>
  <mergeCells count="3">
    <mergeCell ref="A1:H1"/>
    <mergeCell ref="A2:C2"/>
    <mergeCell ref="F2:H2"/>
  </mergeCells>
  <phoneticPr fontId="38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78"/>
  <sheetViews>
    <sheetView tabSelected="1" zoomScale="80" zoomScaleNormal="80" workbookViewId="0">
      <selection activeCell="E3" sqref="E3"/>
    </sheetView>
  </sheetViews>
  <sheetFormatPr defaultColWidth="9" defaultRowHeight="15.6"/>
  <cols>
    <col min="1" max="1" width="21.88671875" style="35" customWidth="1"/>
    <col min="2" max="2" width="29.21875" style="35" customWidth="1"/>
    <col min="3" max="3" width="25.6640625" customWidth="1"/>
    <col min="4" max="4" width="52.44140625" customWidth="1"/>
    <col min="5" max="5" width="56" customWidth="1"/>
    <col min="6" max="6" width="19.77734375" customWidth="1"/>
    <col min="7" max="7" width="15.88671875" customWidth="1"/>
    <col min="8" max="8" width="18.44140625" customWidth="1"/>
  </cols>
  <sheetData>
    <row r="1" spans="1:7" s="35" customFormat="1" ht="25.95" customHeight="1">
      <c r="A1" s="111" t="s">
        <v>94</v>
      </c>
      <c r="B1" s="112"/>
      <c r="C1" s="111"/>
      <c r="D1" s="111"/>
      <c r="E1" s="111"/>
      <c r="F1" s="111"/>
      <c r="G1" s="36"/>
    </row>
    <row r="2" spans="1:7" s="35" customFormat="1" ht="22.95" customHeight="1">
      <c r="A2" s="37" t="s">
        <v>1</v>
      </c>
      <c r="B2" s="37" t="s">
        <v>95</v>
      </c>
      <c r="C2" s="37" t="s">
        <v>96</v>
      </c>
      <c r="D2" s="37" t="s">
        <v>97</v>
      </c>
      <c r="E2" s="37" t="s">
        <v>98</v>
      </c>
      <c r="F2" s="37" t="s">
        <v>99</v>
      </c>
      <c r="G2" s="37" t="s">
        <v>100</v>
      </c>
    </row>
    <row r="3" spans="1:7" ht="61.95" customHeight="1">
      <c r="A3" s="113" t="s">
        <v>10</v>
      </c>
      <c r="B3" s="118" t="s">
        <v>101</v>
      </c>
      <c r="C3" s="147" t="s">
        <v>519</v>
      </c>
      <c r="D3" s="147" t="s">
        <v>520</v>
      </c>
      <c r="E3" s="147" t="s">
        <v>518</v>
      </c>
      <c r="F3" s="40">
        <v>2</v>
      </c>
      <c r="G3" s="124">
        <v>6</v>
      </c>
    </row>
    <row r="4" spans="1:7" ht="70.05" customHeight="1">
      <c r="A4" s="113"/>
      <c r="B4" s="119"/>
      <c r="C4" s="39" t="s">
        <v>102</v>
      </c>
      <c r="D4" s="39" t="s">
        <v>103</v>
      </c>
      <c r="E4" s="39" t="s">
        <v>104</v>
      </c>
      <c r="F4" s="40">
        <v>1</v>
      </c>
      <c r="G4" s="125"/>
    </row>
    <row r="5" spans="1:7" ht="87" customHeight="1">
      <c r="A5" s="113"/>
      <c r="B5" s="119"/>
      <c r="C5" s="39" t="s">
        <v>105</v>
      </c>
      <c r="D5" s="39" t="s">
        <v>106</v>
      </c>
      <c r="E5" s="39" t="s">
        <v>107</v>
      </c>
      <c r="F5" s="40">
        <v>3</v>
      </c>
      <c r="G5" s="125"/>
    </row>
    <row r="6" spans="1:7" ht="187.05" customHeight="1">
      <c r="A6" s="113"/>
      <c r="B6" s="119"/>
      <c r="C6" s="39" t="s">
        <v>108</v>
      </c>
      <c r="D6" s="39" t="s">
        <v>109</v>
      </c>
      <c r="E6" s="39" t="s">
        <v>110</v>
      </c>
      <c r="F6" s="40">
        <v>2</v>
      </c>
      <c r="G6" s="125"/>
    </row>
    <row r="7" spans="1:7" ht="78" customHeight="1">
      <c r="A7" s="113"/>
      <c r="B7" s="119"/>
      <c r="C7" s="39" t="s">
        <v>111</v>
      </c>
      <c r="D7" s="39" t="s">
        <v>112</v>
      </c>
      <c r="E7" s="39" t="s">
        <v>113</v>
      </c>
      <c r="F7" s="40">
        <v>2</v>
      </c>
      <c r="G7" s="125"/>
    </row>
    <row r="8" spans="1:7" ht="51" customHeight="1">
      <c r="A8" s="113"/>
      <c r="B8" s="120"/>
      <c r="C8" s="39" t="s">
        <v>114</v>
      </c>
      <c r="D8" s="39" t="s">
        <v>115</v>
      </c>
      <c r="E8" s="39" t="s">
        <v>116</v>
      </c>
      <c r="F8" s="40">
        <v>2</v>
      </c>
      <c r="G8" s="126"/>
    </row>
    <row r="9" spans="1:7" ht="30" customHeight="1">
      <c r="A9" s="114" t="s">
        <v>18</v>
      </c>
      <c r="B9" s="5" t="s">
        <v>117</v>
      </c>
      <c r="C9" s="41"/>
      <c r="D9" s="42"/>
      <c r="E9" s="39" t="s">
        <v>118</v>
      </c>
      <c r="F9" s="7">
        <v>0.5</v>
      </c>
      <c r="G9" s="127">
        <v>8</v>
      </c>
    </row>
    <row r="10" spans="1:7" ht="30" customHeight="1">
      <c r="A10" s="115"/>
      <c r="B10" s="5" t="s">
        <v>119</v>
      </c>
      <c r="C10" s="41"/>
      <c r="D10" s="42"/>
      <c r="E10" s="39" t="s">
        <v>118</v>
      </c>
      <c r="F10" s="7">
        <v>1.5</v>
      </c>
      <c r="G10" s="128"/>
    </row>
    <row r="11" spans="1:7" ht="30" customHeight="1">
      <c r="A11" s="115"/>
      <c r="B11" s="5" t="s">
        <v>120</v>
      </c>
      <c r="C11" s="41"/>
      <c r="D11" s="42"/>
      <c r="E11" s="39" t="s">
        <v>118</v>
      </c>
      <c r="F11" s="7">
        <v>2.5</v>
      </c>
      <c r="G11" s="128"/>
    </row>
    <row r="12" spans="1:7" ht="30" customHeight="1">
      <c r="A12" s="115"/>
      <c r="B12" s="5" t="s">
        <v>121</v>
      </c>
      <c r="C12" s="41"/>
      <c r="D12" s="42"/>
      <c r="E12" s="39" t="s">
        <v>118</v>
      </c>
      <c r="F12" s="7">
        <v>2</v>
      </c>
      <c r="G12" s="128"/>
    </row>
    <row r="13" spans="1:7" ht="30" customHeight="1">
      <c r="A13" s="115"/>
      <c r="B13" s="5" t="s">
        <v>122</v>
      </c>
      <c r="C13" s="41"/>
      <c r="D13" s="42"/>
      <c r="E13" s="39" t="s">
        <v>118</v>
      </c>
      <c r="F13" s="7">
        <v>1</v>
      </c>
      <c r="G13" s="128"/>
    </row>
    <row r="14" spans="1:7" ht="30" customHeight="1">
      <c r="A14" s="115"/>
      <c r="B14" s="5" t="s">
        <v>123</v>
      </c>
      <c r="C14" s="41"/>
      <c r="D14" s="43"/>
      <c r="E14" s="39" t="s">
        <v>118</v>
      </c>
      <c r="F14" s="5">
        <v>1.5</v>
      </c>
      <c r="G14" s="128"/>
    </row>
    <row r="15" spans="1:7" ht="30" customHeight="1">
      <c r="A15" s="115"/>
      <c r="B15" s="5" t="s">
        <v>124</v>
      </c>
      <c r="C15" s="41"/>
      <c r="D15" s="43"/>
      <c r="E15" s="39" t="s">
        <v>118</v>
      </c>
      <c r="F15" s="5">
        <v>2</v>
      </c>
      <c r="G15" s="128"/>
    </row>
    <row r="16" spans="1:7" ht="30" customHeight="1">
      <c r="A16" s="115"/>
      <c r="B16" s="5" t="s">
        <v>125</v>
      </c>
      <c r="C16" s="41"/>
      <c r="D16" s="43"/>
      <c r="E16" s="39" t="s">
        <v>118</v>
      </c>
      <c r="F16" s="5">
        <v>1.5</v>
      </c>
      <c r="G16" s="128"/>
    </row>
    <row r="17" spans="1:7" ht="30" customHeight="1">
      <c r="A17" s="115"/>
      <c r="B17" s="5" t="s">
        <v>126</v>
      </c>
      <c r="C17" s="41"/>
      <c r="D17" s="43"/>
      <c r="E17" s="39" t="s">
        <v>118</v>
      </c>
      <c r="F17" s="5">
        <v>2</v>
      </c>
      <c r="G17" s="128"/>
    </row>
    <row r="18" spans="1:7" ht="30" customHeight="1">
      <c r="A18" s="115"/>
      <c r="B18" s="5" t="s">
        <v>127</v>
      </c>
      <c r="C18" s="41"/>
      <c r="D18" s="43"/>
      <c r="E18" s="39" t="s">
        <v>118</v>
      </c>
      <c r="F18" s="7">
        <v>1</v>
      </c>
      <c r="G18" s="128"/>
    </row>
    <row r="19" spans="1:7" ht="30" customHeight="1">
      <c r="A19" s="115"/>
      <c r="B19" s="44" t="s">
        <v>128</v>
      </c>
      <c r="C19" s="41"/>
      <c r="D19" s="43"/>
      <c r="E19" s="39" t="s">
        <v>118</v>
      </c>
      <c r="F19" s="7">
        <v>1</v>
      </c>
      <c r="G19" s="128"/>
    </row>
    <row r="20" spans="1:7" ht="30" customHeight="1">
      <c r="A20" s="115"/>
      <c r="B20" s="5" t="s">
        <v>129</v>
      </c>
      <c r="C20" s="41"/>
      <c r="D20" s="42"/>
      <c r="E20" s="39" t="s">
        <v>118</v>
      </c>
      <c r="F20" s="7">
        <v>1</v>
      </c>
      <c r="G20" s="128"/>
    </row>
    <row r="21" spans="1:7" ht="30" customHeight="1">
      <c r="A21" s="115"/>
      <c r="B21" s="5" t="s">
        <v>130</v>
      </c>
      <c r="C21" s="41"/>
      <c r="D21" s="42"/>
      <c r="E21" s="39" t="s">
        <v>118</v>
      </c>
      <c r="F21" s="7">
        <v>1.5</v>
      </c>
      <c r="G21" s="128"/>
    </row>
    <row r="22" spans="1:7" ht="30" customHeight="1">
      <c r="A22" s="115"/>
      <c r="B22" s="5" t="s">
        <v>131</v>
      </c>
      <c r="C22" s="41"/>
      <c r="D22" s="42"/>
      <c r="E22" s="39" t="s">
        <v>118</v>
      </c>
      <c r="F22" s="7">
        <v>1</v>
      </c>
      <c r="G22" s="128"/>
    </row>
    <row r="23" spans="1:7" ht="30" customHeight="1">
      <c r="A23" s="115"/>
      <c r="B23" s="5" t="s">
        <v>132</v>
      </c>
      <c r="C23" s="41"/>
      <c r="D23" s="42"/>
      <c r="E23" s="39" t="s">
        <v>118</v>
      </c>
      <c r="F23" s="7">
        <v>1.5</v>
      </c>
      <c r="G23" s="128"/>
    </row>
    <row r="24" spans="1:7" ht="36" customHeight="1">
      <c r="A24" s="115"/>
      <c r="B24" s="5" t="s">
        <v>133</v>
      </c>
      <c r="C24" s="11"/>
      <c r="D24" s="45" t="s">
        <v>134</v>
      </c>
      <c r="E24" s="46"/>
      <c r="F24" s="47">
        <v>0.2</v>
      </c>
      <c r="G24" s="128"/>
    </row>
    <row r="25" spans="1:7" ht="36" customHeight="1">
      <c r="A25" s="115"/>
      <c r="B25" s="44" t="s">
        <v>135</v>
      </c>
      <c r="C25" s="11"/>
      <c r="D25" s="45" t="s">
        <v>134</v>
      </c>
      <c r="E25" s="46"/>
      <c r="F25" s="47">
        <v>0.2</v>
      </c>
      <c r="G25" s="128"/>
    </row>
    <row r="26" spans="1:7" ht="36" customHeight="1">
      <c r="A26" s="115"/>
      <c r="B26" s="48" t="s">
        <v>136</v>
      </c>
      <c r="C26" s="49" t="s">
        <v>137</v>
      </c>
      <c r="D26" s="50" t="s">
        <v>138</v>
      </c>
      <c r="E26" s="51"/>
      <c r="F26" s="52"/>
      <c r="G26" s="128"/>
    </row>
    <row r="27" spans="1:7" ht="36" customHeight="1">
      <c r="A27" s="116"/>
      <c r="B27" s="48" t="s">
        <v>139</v>
      </c>
      <c r="C27" s="49" t="s">
        <v>137</v>
      </c>
      <c r="D27" s="50" t="s">
        <v>140</v>
      </c>
      <c r="E27" s="51"/>
      <c r="F27" s="52"/>
      <c r="G27" s="128"/>
    </row>
    <row r="28" spans="1:7" ht="117" customHeight="1">
      <c r="A28" s="113" t="s">
        <v>22</v>
      </c>
      <c r="B28" s="44" t="s">
        <v>141</v>
      </c>
      <c r="C28" s="45" t="s">
        <v>142</v>
      </c>
      <c r="D28" s="45" t="s">
        <v>143</v>
      </c>
      <c r="E28" s="46" t="s">
        <v>144</v>
      </c>
      <c r="F28" s="47">
        <v>1</v>
      </c>
      <c r="G28" s="129">
        <v>3</v>
      </c>
    </row>
    <row r="29" spans="1:7" ht="127.95" customHeight="1">
      <c r="A29" s="113"/>
      <c r="B29" s="44" t="s">
        <v>145</v>
      </c>
      <c r="C29" s="53" t="s">
        <v>146</v>
      </c>
      <c r="D29" s="53" t="s">
        <v>147</v>
      </c>
      <c r="E29" s="123" t="s">
        <v>148</v>
      </c>
      <c r="F29" s="55">
        <v>1</v>
      </c>
      <c r="G29" s="130"/>
    </row>
    <row r="30" spans="1:7" ht="127.95" customHeight="1">
      <c r="A30" s="113"/>
      <c r="B30" s="44" t="s">
        <v>149</v>
      </c>
      <c r="C30" s="53" t="s">
        <v>150</v>
      </c>
      <c r="D30" s="53" t="s">
        <v>151</v>
      </c>
      <c r="E30" s="123"/>
      <c r="F30" s="55">
        <v>1</v>
      </c>
      <c r="G30" s="130"/>
    </row>
    <row r="31" spans="1:7" ht="127.95" customHeight="1">
      <c r="A31" s="113"/>
      <c r="B31" s="44" t="s">
        <v>152</v>
      </c>
      <c r="C31" s="53" t="s">
        <v>153</v>
      </c>
      <c r="D31" s="53" t="s">
        <v>154</v>
      </c>
      <c r="E31" s="123"/>
      <c r="F31" s="55">
        <v>1</v>
      </c>
      <c r="G31" s="130"/>
    </row>
    <row r="32" spans="1:7" ht="127.95" customHeight="1">
      <c r="A32" s="113"/>
      <c r="B32" s="44" t="s">
        <v>155</v>
      </c>
      <c r="C32" s="53" t="s">
        <v>156</v>
      </c>
      <c r="D32" s="53" t="s">
        <v>157</v>
      </c>
      <c r="E32" s="54" t="s">
        <v>158</v>
      </c>
      <c r="F32" s="55">
        <v>0.5</v>
      </c>
      <c r="G32" s="130"/>
    </row>
    <row r="33" spans="1:7" ht="127.95" customHeight="1">
      <c r="A33" s="113"/>
      <c r="B33" s="44" t="s">
        <v>159</v>
      </c>
      <c r="C33" s="53" t="s">
        <v>160</v>
      </c>
      <c r="D33" s="53" t="s">
        <v>161</v>
      </c>
      <c r="E33" s="54" t="s">
        <v>162</v>
      </c>
      <c r="F33" s="55">
        <v>0.5</v>
      </c>
      <c r="G33" s="130"/>
    </row>
    <row r="34" spans="1:7" ht="127.95" customHeight="1">
      <c r="A34" s="113"/>
      <c r="B34" s="44" t="s">
        <v>163</v>
      </c>
      <c r="C34" s="53" t="s">
        <v>164</v>
      </c>
      <c r="D34" s="53" t="s">
        <v>165</v>
      </c>
      <c r="E34" s="54" t="s">
        <v>166</v>
      </c>
      <c r="F34" s="55">
        <v>1</v>
      </c>
      <c r="G34" s="130"/>
    </row>
    <row r="35" spans="1:7" ht="127.95" customHeight="1">
      <c r="A35" s="113"/>
      <c r="B35" s="44" t="s">
        <v>167</v>
      </c>
      <c r="C35" s="53" t="s">
        <v>168</v>
      </c>
      <c r="D35" s="53" t="s">
        <v>169</v>
      </c>
      <c r="E35" s="53" t="s">
        <v>39</v>
      </c>
      <c r="F35" s="55">
        <v>0.5</v>
      </c>
      <c r="G35" s="131"/>
    </row>
    <row r="36" spans="1:7" ht="166.05" customHeight="1">
      <c r="A36" s="113" t="s">
        <v>25</v>
      </c>
      <c r="B36" s="44" t="s">
        <v>170</v>
      </c>
      <c r="C36" s="53" t="s">
        <v>171</v>
      </c>
      <c r="D36" s="53" t="s">
        <v>172</v>
      </c>
      <c r="E36" s="54" t="s">
        <v>173</v>
      </c>
      <c r="F36" s="55">
        <v>1.5</v>
      </c>
      <c r="G36" s="132">
        <v>2</v>
      </c>
    </row>
    <row r="37" spans="1:7" ht="126" customHeight="1">
      <c r="A37" s="113"/>
      <c r="B37" s="44" t="s">
        <v>174</v>
      </c>
      <c r="C37" s="53" t="s">
        <v>175</v>
      </c>
      <c r="D37" s="53" t="s">
        <v>176</v>
      </c>
      <c r="E37" s="54" t="s">
        <v>177</v>
      </c>
      <c r="F37" s="55">
        <v>0.5</v>
      </c>
      <c r="G37" s="133"/>
    </row>
    <row r="38" spans="1:7" ht="169.95" customHeight="1">
      <c r="A38" s="113"/>
      <c r="B38" s="44" t="s">
        <v>178</v>
      </c>
      <c r="C38" s="53" t="s">
        <v>179</v>
      </c>
      <c r="D38" s="53" t="s">
        <v>180</v>
      </c>
      <c r="E38" s="54" t="s">
        <v>181</v>
      </c>
      <c r="F38" s="55">
        <v>1.5</v>
      </c>
      <c r="G38" s="133"/>
    </row>
    <row r="39" spans="1:7" ht="127.95" customHeight="1">
      <c r="A39" s="113"/>
      <c r="B39" s="44" t="s">
        <v>182</v>
      </c>
      <c r="C39" s="53" t="s">
        <v>183</v>
      </c>
      <c r="D39" s="53" t="s">
        <v>184</v>
      </c>
      <c r="E39" s="53" t="s">
        <v>39</v>
      </c>
      <c r="F39" s="55">
        <v>0.5</v>
      </c>
      <c r="G39" s="134"/>
    </row>
    <row r="40" spans="1:7" ht="30" customHeight="1">
      <c r="A40" s="38" t="s">
        <v>27</v>
      </c>
      <c r="B40" s="56" t="s">
        <v>28</v>
      </c>
      <c r="C40" s="57"/>
      <c r="D40" s="39"/>
      <c r="E40" s="39"/>
      <c r="F40" s="58">
        <v>5</v>
      </c>
      <c r="G40" s="58">
        <v>2</v>
      </c>
    </row>
    <row r="41" spans="1:7" ht="93" customHeight="1">
      <c r="A41" s="113" t="s">
        <v>30</v>
      </c>
      <c r="B41" s="121" t="s">
        <v>185</v>
      </c>
      <c r="C41" s="58" t="s">
        <v>186</v>
      </c>
      <c r="D41" s="39" t="s">
        <v>187</v>
      </c>
      <c r="E41" s="39" t="s">
        <v>188</v>
      </c>
      <c r="F41" s="58">
        <v>0.5</v>
      </c>
      <c r="G41" s="135">
        <v>4</v>
      </c>
    </row>
    <row r="42" spans="1:7" ht="66" customHeight="1">
      <c r="A42" s="113"/>
      <c r="B42" s="121"/>
      <c r="C42" s="58" t="s">
        <v>189</v>
      </c>
      <c r="D42" s="39" t="s">
        <v>190</v>
      </c>
      <c r="E42" s="39" t="s">
        <v>191</v>
      </c>
      <c r="F42" s="58">
        <v>0.5</v>
      </c>
      <c r="G42" s="136"/>
    </row>
    <row r="43" spans="1:7" ht="99" customHeight="1">
      <c r="A43" s="113"/>
      <c r="B43" s="121"/>
      <c r="C43" s="58" t="s">
        <v>192</v>
      </c>
      <c r="D43" s="39" t="s">
        <v>193</v>
      </c>
      <c r="E43" s="39" t="s">
        <v>194</v>
      </c>
      <c r="F43" s="58">
        <v>1</v>
      </c>
      <c r="G43" s="136"/>
    </row>
    <row r="44" spans="1:7" ht="88.05" customHeight="1">
      <c r="A44" s="113"/>
      <c r="B44" s="121"/>
      <c r="C44" s="58" t="s">
        <v>195</v>
      </c>
      <c r="D44" s="39" t="s">
        <v>196</v>
      </c>
      <c r="E44" s="39" t="s">
        <v>197</v>
      </c>
      <c r="F44" s="58">
        <v>1</v>
      </c>
      <c r="G44" s="136"/>
    </row>
    <row r="45" spans="1:7" ht="94.05" customHeight="1">
      <c r="A45" s="113"/>
      <c r="B45" s="121"/>
      <c r="C45" s="58" t="s">
        <v>198</v>
      </c>
      <c r="D45" s="39" t="s">
        <v>199</v>
      </c>
      <c r="E45" s="39" t="s">
        <v>200</v>
      </c>
      <c r="F45" s="58">
        <v>1</v>
      </c>
      <c r="G45" s="136"/>
    </row>
    <row r="46" spans="1:7" ht="48" customHeight="1">
      <c r="A46" s="113"/>
      <c r="B46" s="121"/>
      <c r="C46" s="58" t="s">
        <v>201</v>
      </c>
      <c r="D46" s="39" t="s">
        <v>202</v>
      </c>
      <c r="E46" s="39" t="s">
        <v>203</v>
      </c>
      <c r="F46" s="58">
        <v>0.5</v>
      </c>
      <c r="G46" s="136"/>
    </row>
    <row r="47" spans="1:7" ht="82.95" customHeight="1">
      <c r="A47" s="113"/>
      <c r="B47" s="121"/>
      <c r="C47" s="58" t="s">
        <v>204</v>
      </c>
      <c r="D47" s="39" t="s">
        <v>205</v>
      </c>
      <c r="E47" s="39" t="s">
        <v>39</v>
      </c>
      <c r="F47" s="58">
        <v>1</v>
      </c>
      <c r="G47" s="136"/>
    </row>
    <row r="48" spans="1:7" ht="55.95" customHeight="1">
      <c r="A48" s="113"/>
      <c r="B48" s="121"/>
      <c r="C48" s="58" t="s">
        <v>206</v>
      </c>
      <c r="D48" s="39" t="s">
        <v>207</v>
      </c>
      <c r="E48" s="39" t="s">
        <v>39</v>
      </c>
      <c r="F48" s="58">
        <v>0.5</v>
      </c>
      <c r="G48" s="136"/>
    </row>
    <row r="49" spans="1:7" ht="48" customHeight="1">
      <c r="A49" s="113"/>
      <c r="B49" s="121"/>
      <c r="C49" s="58" t="s">
        <v>208</v>
      </c>
      <c r="D49" s="39" t="s">
        <v>209</v>
      </c>
      <c r="E49" s="39" t="s">
        <v>210</v>
      </c>
      <c r="F49" s="58">
        <v>0.5</v>
      </c>
      <c r="G49" s="136"/>
    </row>
    <row r="50" spans="1:7" ht="139.05000000000001" customHeight="1">
      <c r="A50" s="113"/>
      <c r="B50" s="121"/>
      <c r="C50" s="58" t="s">
        <v>211</v>
      </c>
      <c r="D50" s="39" t="s">
        <v>212</v>
      </c>
      <c r="E50" s="39" t="s">
        <v>213</v>
      </c>
      <c r="F50" s="58">
        <v>0.5</v>
      </c>
      <c r="G50" s="136"/>
    </row>
    <row r="51" spans="1:7" ht="114" customHeight="1">
      <c r="A51" s="113"/>
      <c r="B51" s="121"/>
      <c r="C51" s="58" t="s">
        <v>214</v>
      </c>
      <c r="D51" s="39" t="s">
        <v>215</v>
      </c>
      <c r="E51" s="39" t="s">
        <v>216</v>
      </c>
      <c r="F51" s="58">
        <v>1</v>
      </c>
      <c r="G51" s="136"/>
    </row>
    <row r="52" spans="1:7" ht="70.95" customHeight="1">
      <c r="A52" s="113"/>
      <c r="B52" s="121"/>
      <c r="C52" s="58" t="s">
        <v>217</v>
      </c>
      <c r="D52" s="39" t="s">
        <v>218</v>
      </c>
      <c r="E52" s="39" t="s">
        <v>219</v>
      </c>
      <c r="F52" s="58">
        <v>0.5</v>
      </c>
      <c r="G52" s="137"/>
    </row>
    <row r="53" spans="1:7" ht="60" customHeight="1">
      <c r="A53" s="113" t="s">
        <v>32</v>
      </c>
      <c r="B53" s="121" t="s">
        <v>220</v>
      </c>
      <c r="C53" s="58" t="s">
        <v>221</v>
      </c>
      <c r="D53" s="39" t="s">
        <v>222</v>
      </c>
      <c r="E53" s="39" t="s">
        <v>223</v>
      </c>
      <c r="F53" s="58">
        <v>1</v>
      </c>
      <c r="G53" s="135">
        <v>5</v>
      </c>
    </row>
    <row r="54" spans="1:7" ht="60" customHeight="1">
      <c r="A54" s="113"/>
      <c r="B54" s="121"/>
      <c r="C54" s="58" t="s">
        <v>224</v>
      </c>
      <c r="D54" s="39" t="s">
        <v>225</v>
      </c>
      <c r="E54" s="39" t="s">
        <v>226</v>
      </c>
      <c r="F54" s="58">
        <v>3</v>
      </c>
      <c r="G54" s="136"/>
    </row>
    <row r="55" spans="1:7" ht="108" customHeight="1">
      <c r="A55" s="113"/>
      <c r="B55" s="121"/>
      <c r="C55" s="58" t="s">
        <v>227</v>
      </c>
      <c r="D55" s="39" t="s">
        <v>228</v>
      </c>
      <c r="E55" s="39" t="s">
        <v>229</v>
      </c>
      <c r="F55" s="58">
        <v>1</v>
      </c>
      <c r="G55" s="136"/>
    </row>
    <row r="56" spans="1:7" ht="75" customHeight="1">
      <c r="A56" s="113"/>
      <c r="B56" s="121"/>
      <c r="C56" s="58" t="s">
        <v>230</v>
      </c>
      <c r="D56" s="39" t="s">
        <v>231</v>
      </c>
      <c r="E56" s="39" t="s">
        <v>39</v>
      </c>
      <c r="F56" s="58">
        <v>0.5</v>
      </c>
      <c r="G56" s="136"/>
    </row>
    <row r="57" spans="1:7" ht="127.05" customHeight="1">
      <c r="A57" s="113"/>
      <c r="B57" s="121"/>
      <c r="C57" s="58" t="s">
        <v>232</v>
      </c>
      <c r="D57" s="39" t="s">
        <v>233</v>
      </c>
      <c r="E57" s="39" t="s">
        <v>39</v>
      </c>
      <c r="F57" s="58">
        <v>3</v>
      </c>
      <c r="G57" s="136"/>
    </row>
    <row r="58" spans="1:7" ht="103.05" customHeight="1">
      <c r="A58" s="113"/>
      <c r="B58" s="121"/>
      <c r="C58" s="58" t="s">
        <v>234</v>
      </c>
      <c r="D58" s="39" t="s">
        <v>235</v>
      </c>
      <c r="E58" s="39" t="s">
        <v>39</v>
      </c>
      <c r="F58" s="58">
        <v>2</v>
      </c>
      <c r="G58" s="136"/>
    </row>
    <row r="59" spans="1:7" ht="136.94999999999999" customHeight="1">
      <c r="A59" s="113"/>
      <c r="B59" s="121"/>
      <c r="C59" s="58" t="s">
        <v>236</v>
      </c>
      <c r="D59" s="39" t="s">
        <v>237</v>
      </c>
      <c r="E59" s="39" t="s">
        <v>238</v>
      </c>
      <c r="F59" s="58">
        <v>1</v>
      </c>
      <c r="G59" s="136"/>
    </row>
    <row r="60" spans="1:7" ht="60" customHeight="1">
      <c r="A60" s="113"/>
      <c r="B60" s="121"/>
      <c r="C60" s="58" t="s">
        <v>239</v>
      </c>
      <c r="D60" s="39" t="s">
        <v>240</v>
      </c>
      <c r="E60" s="39" t="s">
        <v>241</v>
      </c>
      <c r="F60" s="58">
        <v>0.5</v>
      </c>
      <c r="G60" s="136"/>
    </row>
    <row r="61" spans="1:7" ht="60" customHeight="1">
      <c r="A61" s="113"/>
      <c r="B61" s="121"/>
      <c r="C61" s="58" t="s">
        <v>242</v>
      </c>
      <c r="D61" s="39" t="s">
        <v>243</v>
      </c>
      <c r="E61" s="39" t="s">
        <v>244</v>
      </c>
      <c r="F61" s="58">
        <v>0.5</v>
      </c>
      <c r="G61" s="136"/>
    </row>
    <row r="62" spans="1:7" ht="60" customHeight="1">
      <c r="A62" s="113"/>
      <c r="B62" s="121"/>
      <c r="C62" s="58" t="s">
        <v>245</v>
      </c>
      <c r="D62" s="39" t="s">
        <v>246</v>
      </c>
      <c r="E62" s="39" t="s">
        <v>247</v>
      </c>
      <c r="F62" s="58">
        <v>0.5</v>
      </c>
      <c r="G62" s="136"/>
    </row>
    <row r="63" spans="1:7" ht="60" customHeight="1">
      <c r="A63" s="113"/>
      <c r="B63" s="121"/>
      <c r="C63" s="58" t="s">
        <v>248</v>
      </c>
      <c r="D63" s="39" t="s">
        <v>249</v>
      </c>
      <c r="E63" s="39" t="s">
        <v>250</v>
      </c>
      <c r="F63" s="58">
        <v>0.5</v>
      </c>
      <c r="G63" s="136"/>
    </row>
    <row r="64" spans="1:7" ht="60" customHeight="1">
      <c r="A64" s="113"/>
      <c r="B64" s="121"/>
      <c r="C64" s="58" t="s">
        <v>251</v>
      </c>
      <c r="D64" s="39" t="s">
        <v>252</v>
      </c>
      <c r="E64" s="39" t="s">
        <v>253</v>
      </c>
      <c r="F64" s="58">
        <v>0.5</v>
      </c>
      <c r="G64" s="136"/>
    </row>
    <row r="65" spans="1:8" ht="88.05" customHeight="1">
      <c r="A65" s="113"/>
      <c r="B65" s="121"/>
      <c r="C65" s="58" t="s">
        <v>254</v>
      </c>
      <c r="D65" s="39" t="s">
        <v>255</v>
      </c>
      <c r="E65" s="39" t="s">
        <v>256</v>
      </c>
      <c r="F65" s="58">
        <v>0.5</v>
      </c>
      <c r="G65" s="136"/>
    </row>
    <row r="66" spans="1:8" ht="46.95" customHeight="1">
      <c r="A66" s="113"/>
      <c r="B66" s="121"/>
      <c r="C66" s="58" t="s">
        <v>257</v>
      </c>
      <c r="D66" s="39" t="s">
        <v>258</v>
      </c>
      <c r="E66" s="39" t="s">
        <v>259</v>
      </c>
      <c r="F66" s="58">
        <v>0.5</v>
      </c>
      <c r="G66" s="136"/>
    </row>
    <row r="67" spans="1:8" ht="60" customHeight="1">
      <c r="A67" s="113"/>
      <c r="B67" s="121"/>
      <c r="C67" s="58" t="s">
        <v>260</v>
      </c>
      <c r="D67" s="39" t="s">
        <v>261</v>
      </c>
      <c r="E67" s="39" t="s">
        <v>262</v>
      </c>
      <c r="F67" s="58">
        <v>0.5</v>
      </c>
      <c r="G67" s="136"/>
    </row>
    <row r="68" spans="1:8" ht="78" customHeight="1">
      <c r="A68" s="113"/>
      <c r="B68" s="121"/>
      <c r="C68" s="58" t="s">
        <v>263</v>
      </c>
      <c r="D68" s="39" t="s">
        <v>264</v>
      </c>
      <c r="E68" s="39" t="s">
        <v>265</v>
      </c>
      <c r="F68" s="58">
        <v>0.5</v>
      </c>
      <c r="G68" s="137"/>
    </row>
    <row r="69" spans="1:8" ht="42" customHeight="1">
      <c r="A69" s="59" t="s">
        <v>37</v>
      </c>
      <c r="B69" s="60"/>
      <c r="C69" s="61" t="s">
        <v>266</v>
      </c>
      <c r="D69" s="62" t="s">
        <v>267</v>
      </c>
      <c r="E69" s="62" t="s">
        <v>39</v>
      </c>
      <c r="F69" s="63">
        <v>1</v>
      </c>
      <c r="G69" s="64"/>
    </row>
    <row r="70" spans="1:8" ht="17.399999999999999">
      <c r="A70" s="65" t="s">
        <v>268</v>
      </c>
      <c r="B70" s="65" t="s">
        <v>269</v>
      </c>
      <c r="C70" s="65" t="s">
        <v>270</v>
      </c>
      <c r="D70" s="65" t="s">
        <v>271</v>
      </c>
      <c r="E70" s="65" t="s">
        <v>272</v>
      </c>
      <c r="F70" s="65" t="s">
        <v>273</v>
      </c>
      <c r="G70" s="138">
        <v>4</v>
      </c>
      <c r="H70" s="139"/>
    </row>
    <row r="71" spans="1:8" ht="17.399999999999999">
      <c r="A71" s="117" t="s">
        <v>274</v>
      </c>
      <c r="B71" s="117" t="s">
        <v>275</v>
      </c>
      <c r="C71" s="66" t="s">
        <v>276</v>
      </c>
      <c r="D71" s="21">
        <v>0.8</v>
      </c>
      <c r="E71" s="67">
        <f>(16+16+16+17+10+10+9+12+11+16+15+11+8+9+10+20)/60</f>
        <v>3.43333333333333</v>
      </c>
      <c r="F71" s="21">
        <v>0.2</v>
      </c>
      <c r="G71" s="138"/>
      <c r="H71" s="139"/>
    </row>
    <row r="72" spans="1:8" ht="17.399999999999999">
      <c r="A72" s="117"/>
      <c r="B72" s="117"/>
      <c r="C72" s="66" t="s">
        <v>277</v>
      </c>
      <c r="D72" s="21">
        <v>0.5</v>
      </c>
      <c r="E72" s="21">
        <v>1.6</v>
      </c>
      <c r="F72" s="21">
        <v>0.2</v>
      </c>
      <c r="G72" s="138"/>
      <c r="H72" s="139"/>
    </row>
    <row r="73" spans="1:8" ht="17.399999999999999">
      <c r="A73" s="117"/>
      <c r="B73" s="117"/>
      <c r="C73" s="66" t="s">
        <v>278</v>
      </c>
      <c r="D73" s="68">
        <f>(7+16)/60</f>
        <v>0.38333333333333303</v>
      </c>
      <c r="E73" s="21">
        <f>36/60</f>
        <v>0.6</v>
      </c>
      <c r="F73" s="21">
        <v>0.2</v>
      </c>
      <c r="G73" s="138"/>
      <c r="H73" s="139"/>
    </row>
    <row r="74" spans="1:8" ht="17.399999999999999">
      <c r="A74" s="117"/>
      <c r="B74" s="117"/>
      <c r="C74" s="66" t="s">
        <v>279</v>
      </c>
      <c r="D74" s="68">
        <f>23/60</f>
        <v>0.38333333333333303</v>
      </c>
      <c r="E74" s="21">
        <f>(16+11)/60</f>
        <v>0.45</v>
      </c>
      <c r="F74" s="21">
        <v>0.2</v>
      </c>
      <c r="G74" s="138"/>
      <c r="H74" s="139"/>
    </row>
    <row r="75" spans="1:8" ht="17.399999999999999">
      <c r="A75" s="117"/>
      <c r="B75" s="117"/>
      <c r="C75" s="66" t="s">
        <v>280</v>
      </c>
      <c r="D75" s="21">
        <v>0.4</v>
      </c>
      <c r="E75" s="21">
        <f>(8+11+14+11+13)/60</f>
        <v>0.95</v>
      </c>
      <c r="F75" s="21">
        <v>0.2</v>
      </c>
      <c r="G75" s="138"/>
      <c r="H75" s="139"/>
    </row>
    <row r="76" spans="1:8" ht="17.399999999999999">
      <c r="A76" s="117"/>
      <c r="B76" s="122" t="s">
        <v>281</v>
      </c>
      <c r="C76" s="66" t="s">
        <v>282</v>
      </c>
      <c r="D76" s="68">
        <f>17/60</f>
        <v>0.28333333333333299</v>
      </c>
      <c r="E76" s="21" t="s">
        <v>39</v>
      </c>
      <c r="F76" s="21">
        <v>0.1</v>
      </c>
      <c r="G76" s="138"/>
      <c r="H76" s="139"/>
    </row>
    <row r="77" spans="1:8" ht="17.399999999999999">
      <c r="A77" s="117"/>
      <c r="B77" s="122"/>
      <c r="C77" s="66" t="s">
        <v>283</v>
      </c>
      <c r="D77" s="21">
        <f>12/60</f>
        <v>0.2</v>
      </c>
      <c r="E77" s="21" t="s">
        <v>39</v>
      </c>
      <c r="F77" s="21">
        <v>0.1</v>
      </c>
      <c r="G77" s="138"/>
      <c r="H77" s="139"/>
    </row>
    <row r="78" spans="1:8" ht="17.399999999999999">
      <c r="A78" s="117"/>
      <c r="B78" s="122"/>
      <c r="C78" s="66" t="s">
        <v>284</v>
      </c>
      <c r="D78" s="68">
        <f>22/60</f>
        <v>0.36666666666666697</v>
      </c>
      <c r="E78" s="21" t="s">
        <v>39</v>
      </c>
      <c r="F78" s="21">
        <v>0.1</v>
      </c>
      <c r="G78" s="138"/>
      <c r="H78" s="139"/>
    </row>
  </sheetData>
  <mergeCells count="22">
    <mergeCell ref="G53:G68"/>
    <mergeCell ref="G70:G78"/>
    <mergeCell ref="H70:H78"/>
    <mergeCell ref="G3:G8"/>
    <mergeCell ref="G9:G27"/>
    <mergeCell ref="G28:G35"/>
    <mergeCell ref="G36:G39"/>
    <mergeCell ref="G41:G52"/>
    <mergeCell ref="A41:A52"/>
    <mergeCell ref="A53:A68"/>
    <mergeCell ref="A71:A78"/>
    <mergeCell ref="B3:B8"/>
    <mergeCell ref="B41:B52"/>
    <mergeCell ref="B53:B68"/>
    <mergeCell ref="B71:B75"/>
    <mergeCell ref="B76:B78"/>
    <mergeCell ref="A1:F1"/>
    <mergeCell ref="A3:A8"/>
    <mergeCell ref="A9:A27"/>
    <mergeCell ref="A28:A35"/>
    <mergeCell ref="A36:A39"/>
    <mergeCell ref="E29:E31"/>
  </mergeCells>
  <phoneticPr fontId="36" type="noConversion"/>
  <pageMargins left="0.75" right="0.75" top="1" bottom="1" header="0.5" footer="0.5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4"/>
  <sheetViews>
    <sheetView workbookViewId="0">
      <selection activeCell="C15" sqref="C15"/>
    </sheetView>
  </sheetViews>
  <sheetFormatPr defaultColWidth="9" defaultRowHeight="14.4"/>
  <cols>
    <col min="1" max="1" width="22.88671875" customWidth="1"/>
    <col min="2" max="2" width="81.21875" customWidth="1"/>
    <col min="3" max="3" width="47.33203125" customWidth="1"/>
    <col min="4" max="4" width="24" customWidth="1"/>
  </cols>
  <sheetData>
    <row r="1" spans="1:3" ht="22.95" customHeight="1">
      <c r="A1" s="140" t="s">
        <v>285</v>
      </c>
      <c r="B1" s="140"/>
      <c r="C1" s="140"/>
    </row>
    <row r="2" spans="1:3" ht="108" customHeight="1">
      <c r="A2" s="141" t="s">
        <v>286</v>
      </c>
      <c r="B2" s="141"/>
      <c r="C2" s="141"/>
    </row>
    <row r="3" spans="1:3" ht="24" customHeight="1">
      <c r="A3" s="22" t="s">
        <v>287</v>
      </c>
      <c r="B3" s="22" t="s">
        <v>288</v>
      </c>
      <c r="C3" s="22" t="s">
        <v>9</v>
      </c>
    </row>
    <row r="4" spans="1:3" ht="46.05" customHeight="1">
      <c r="A4" s="23" t="s">
        <v>289</v>
      </c>
      <c r="B4" s="24" t="s">
        <v>290</v>
      </c>
      <c r="C4" s="24"/>
    </row>
    <row r="5" spans="1:3" ht="156" customHeight="1">
      <c r="A5" s="25" t="s">
        <v>291</v>
      </c>
      <c r="B5" s="26" t="s">
        <v>292</v>
      </c>
      <c r="C5" s="26" t="s">
        <v>293</v>
      </c>
    </row>
    <row r="6" spans="1:3" ht="214.95" customHeight="1">
      <c r="A6" s="27" t="s">
        <v>294</v>
      </c>
      <c r="B6" s="28" t="s">
        <v>295</v>
      </c>
      <c r="C6" s="28" t="s">
        <v>296</v>
      </c>
    </row>
    <row r="7" spans="1:3" ht="145.94999999999999" customHeight="1">
      <c r="A7" s="29" t="s">
        <v>297</v>
      </c>
      <c r="B7" s="30" t="s">
        <v>298</v>
      </c>
      <c r="C7" s="30"/>
    </row>
    <row r="8" spans="1:3" ht="52.95" customHeight="1">
      <c r="A8" s="29" t="s">
        <v>299</v>
      </c>
      <c r="B8" s="24" t="s">
        <v>300</v>
      </c>
      <c r="C8" s="24"/>
    </row>
    <row r="9" spans="1:3" ht="87" customHeight="1">
      <c r="A9" s="29" t="s">
        <v>301</v>
      </c>
      <c r="B9" s="30" t="s">
        <v>302</v>
      </c>
      <c r="C9" s="30"/>
    </row>
    <row r="10" spans="1:3" ht="66" customHeight="1">
      <c r="A10" s="23" t="s">
        <v>303</v>
      </c>
      <c r="B10" s="30" t="s">
        <v>304</v>
      </c>
      <c r="C10" s="30" t="s">
        <v>305</v>
      </c>
    </row>
    <row r="11" spans="1:3" ht="17.399999999999999">
      <c r="A11" s="31" t="s">
        <v>306</v>
      </c>
      <c r="B11" s="24" t="s">
        <v>307</v>
      </c>
      <c r="C11" s="11"/>
    </row>
    <row r="12" spans="1:3" ht="17.399999999999999">
      <c r="A12" s="31" t="s">
        <v>308</v>
      </c>
      <c r="B12" s="32" t="s">
        <v>309</v>
      </c>
      <c r="C12" s="11"/>
    </row>
    <row r="13" spans="1:3" ht="15.6">
      <c r="A13" s="33"/>
    </row>
    <row r="14" spans="1:3" ht="15.6">
      <c r="A14" s="34"/>
    </row>
  </sheetData>
  <mergeCells count="2">
    <mergeCell ref="A1:C1"/>
    <mergeCell ref="A2:C2"/>
  </mergeCells>
  <phoneticPr fontId="38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1"/>
  <sheetViews>
    <sheetView workbookViewId="0">
      <selection activeCell="B29" sqref="B29"/>
    </sheetView>
  </sheetViews>
  <sheetFormatPr defaultColWidth="9" defaultRowHeight="14.4"/>
  <cols>
    <col min="1" max="1" width="14.44140625" customWidth="1"/>
    <col min="2" max="2" width="102.77734375" customWidth="1"/>
    <col min="3" max="3" width="80.88671875" customWidth="1"/>
  </cols>
  <sheetData>
    <row r="1" spans="1:3" ht="23.4">
      <c r="A1" s="142" t="s">
        <v>310</v>
      </c>
      <c r="B1" s="142"/>
      <c r="C1" s="142"/>
    </row>
    <row r="2" spans="1:3" ht="16.2">
      <c r="A2" s="19" t="s">
        <v>311</v>
      </c>
      <c r="B2" s="19" t="s">
        <v>312</v>
      </c>
      <c r="C2" s="19" t="s">
        <v>313</v>
      </c>
    </row>
    <row r="3" spans="1:3" ht="17.399999999999999">
      <c r="A3" s="7" t="s">
        <v>314</v>
      </c>
      <c r="B3" s="7" t="s">
        <v>315</v>
      </c>
      <c r="C3" s="7" t="s">
        <v>316</v>
      </c>
    </row>
    <row r="4" spans="1:3" ht="17.399999999999999">
      <c r="A4" s="7" t="s">
        <v>317</v>
      </c>
      <c r="B4" s="7" t="s">
        <v>318</v>
      </c>
      <c r="C4" s="7" t="s">
        <v>319</v>
      </c>
    </row>
    <row r="5" spans="1:3" ht="17.399999999999999">
      <c r="A5" s="7" t="s">
        <v>320</v>
      </c>
      <c r="B5" s="7" t="s">
        <v>321</v>
      </c>
      <c r="C5" s="7" t="s">
        <v>322</v>
      </c>
    </row>
    <row r="6" spans="1:3" ht="17.399999999999999">
      <c r="A6" s="20"/>
      <c r="B6" s="20"/>
      <c r="C6" s="20"/>
    </row>
    <row r="7" spans="1:3" ht="23.4">
      <c r="A7" s="142" t="s">
        <v>323</v>
      </c>
      <c r="B7" s="142"/>
      <c r="C7" s="142"/>
    </row>
    <row r="8" spans="1:3" ht="22.95" customHeight="1">
      <c r="A8" s="19" t="s">
        <v>324</v>
      </c>
      <c r="B8" s="19" t="s">
        <v>325</v>
      </c>
      <c r="C8" s="19" t="s">
        <v>313</v>
      </c>
    </row>
    <row r="9" spans="1:3" ht="24" customHeight="1">
      <c r="A9" s="7" t="s">
        <v>326</v>
      </c>
      <c r="B9" s="21" t="s">
        <v>327</v>
      </c>
      <c r="C9" s="127" t="s">
        <v>328</v>
      </c>
    </row>
    <row r="10" spans="1:3" ht="21" customHeight="1">
      <c r="A10" s="7" t="s">
        <v>329</v>
      </c>
      <c r="B10" s="21" t="s">
        <v>330</v>
      </c>
      <c r="C10" s="128"/>
    </row>
    <row r="11" spans="1:3" ht="22.95" customHeight="1">
      <c r="A11" s="7" t="s">
        <v>331</v>
      </c>
      <c r="B11" s="21" t="s">
        <v>332</v>
      </c>
      <c r="C11" s="143"/>
    </row>
  </sheetData>
  <mergeCells count="3">
    <mergeCell ref="A1:C1"/>
    <mergeCell ref="A7:C7"/>
    <mergeCell ref="C9:C11"/>
  </mergeCells>
  <phoneticPr fontId="38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Y30"/>
  <sheetViews>
    <sheetView workbookViewId="0">
      <selection activeCell="F37" sqref="F37"/>
    </sheetView>
  </sheetViews>
  <sheetFormatPr defaultColWidth="9" defaultRowHeight="14.4"/>
  <cols>
    <col min="1" max="1" width="18.77734375" style="2" customWidth="1"/>
    <col min="2" max="2" width="12.88671875" style="2" customWidth="1"/>
    <col min="3" max="3" width="23.77734375" style="2" customWidth="1"/>
    <col min="4" max="4" width="8.44140625" style="2" customWidth="1"/>
    <col min="5" max="5" width="11.88671875" style="2" customWidth="1"/>
    <col min="6" max="6" width="26.33203125" style="2" customWidth="1"/>
    <col min="7" max="7" width="25" customWidth="1"/>
    <col min="8" max="9" width="17.6640625" customWidth="1"/>
    <col min="10" max="10" width="18.109375" customWidth="1"/>
    <col min="11" max="11" width="9.88671875" hidden="1" customWidth="1"/>
    <col min="12" max="12" width="13.77734375" hidden="1" customWidth="1"/>
    <col min="13" max="13" width="14" hidden="1" customWidth="1"/>
    <col min="14" max="14" width="13.77734375" hidden="1" customWidth="1"/>
    <col min="15" max="15" width="18.44140625" hidden="1" customWidth="1"/>
    <col min="16" max="16" width="13.77734375" hidden="1" customWidth="1"/>
    <col min="17" max="17" width="19.21875" hidden="1" customWidth="1"/>
    <col min="18" max="18" width="13.77734375" hidden="1" customWidth="1"/>
    <col min="19" max="19" width="9.33203125" hidden="1" customWidth="1"/>
    <col min="20" max="21" width="9" hidden="1" customWidth="1"/>
    <col min="24" max="24" width="19.77734375" customWidth="1"/>
    <col min="25" max="25" width="13.109375" customWidth="1"/>
  </cols>
  <sheetData>
    <row r="1" spans="1:25" ht="28.05" customHeight="1">
      <c r="A1" s="144" t="s">
        <v>333</v>
      </c>
      <c r="B1" s="145" t="s">
        <v>334</v>
      </c>
      <c r="C1" s="144" t="s">
        <v>335</v>
      </c>
      <c r="D1" s="144" t="s">
        <v>336</v>
      </c>
      <c r="E1" s="144" t="s">
        <v>337</v>
      </c>
      <c r="F1" s="144" t="s">
        <v>338</v>
      </c>
      <c r="G1" s="144" t="s">
        <v>339</v>
      </c>
      <c r="H1" s="144" t="s">
        <v>340</v>
      </c>
      <c r="I1" s="144" t="s">
        <v>341</v>
      </c>
      <c r="J1" s="144" t="s">
        <v>342</v>
      </c>
      <c r="K1" s="144" t="s">
        <v>343</v>
      </c>
      <c r="L1" s="144"/>
      <c r="M1" s="144" t="s">
        <v>22</v>
      </c>
      <c r="N1" s="144"/>
      <c r="O1" s="144" t="s">
        <v>25</v>
      </c>
      <c r="P1" s="144"/>
      <c r="Q1" s="3" t="s">
        <v>27</v>
      </c>
      <c r="R1" s="3" t="s">
        <v>30</v>
      </c>
      <c r="S1" s="144" t="s">
        <v>344</v>
      </c>
      <c r="T1" s="144" t="s">
        <v>345</v>
      </c>
      <c r="U1" s="144" t="s">
        <v>346</v>
      </c>
    </row>
    <row r="2" spans="1:25" ht="40.950000000000003" customHeight="1">
      <c r="A2" s="144"/>
      <c r="B2" s="146"/>
      <c r="C2" s="144"/>
      <c r="D2" s="144"/>
      <c r="E2" s="144"/>
      <c r="F2" s="144"/>
      <c r="G2" s="144"/>
      <c r="H2" s="144"/>
      <c r="I2" s="144"/>
      <c r="J2" s="144"/>
      <c r="K2" s="9" t="s">
        <v>347</v>
      </c>
      <c r="L2" s="9" t="s">
        <v>348</v>
      </c>
      <c r="M2" s="9" t="s">
        <v>349</v>
      </c>
      <c r="N2" s="9" t="s">
        <v>348</v>
      </c>
      <c r="O2" s="9" t="s">
        <v>350</v>
      </c>
      <c r="P2" s="9" t="s">
        <v>348</v>
      </c>
      <c r="Q2" s="9" t="s">
        <v>351</v>
      </c>
      <c r="R2" s="9" t="s">
        <v>352</v>
      </c>
      <c r="S2" s="144"/>
      <c r="T2" s="144"/>
      <c r="U2" s="144"/>
    </row>
    <row r="3" spans="1:25" ht="17.399999999999999">
      <c r="A3" s="4" t="s">
        <v>353</v>
      </c>
      <c r="B3" s="4" t="s">
        <v>354</v>
      </c>
      <c r="C3" s="4" t="s">
        <v>355</v>
      </c>
      <c r="D3" s="5">
        <v>1</v>
      </c>
      <c r="E3" s="4" t="s">
        <v>356</v>
      </c>
      <c r="F3" s="4" t="s">
        <v>357</v>
      </c>
      <c r="G3" s="4" t="s">
        <v>358</v>
      </c>
      <c r="H3" s="4" t="s">
        <v>359</v>
      </c>
      <c r="I3" s="4" t="s">
        <v>360</v>
      </c>
      <c r="J3" s="5" t="s">
        <v>361</v>
      </c>
      <c r="K3" s="10">
        <v>96</v>
      </c>
      <c r="L3" s="10">
        <v>81</v>
      </c>
      <c r="M3" s="10">
        <v>84</v>
      </c>
      <c r="N3" s="10">
        <v>84</v>
      </c>
      <c r="O3" s="10">
        <v>88</v>
      </c>
      <c r="P3" s="11"/>
      <c r="Q3" s="11"/>
      <c r="R3" s="11"/>
      <c r="S3" s="11"/>
      <c r="T3" s="11"/>
      <c r="U3" s="11"/>
      <c r="V3" s="14" t="s">
        <v>362</v>
      </c>
      <c r="W3" s="15" t="s">
        <v>363</v>
      </c>
      <c r="X3" s="15" t="s">
        <v>364</v>
      </c>
    </row>
    <row r="4" spans="1:25" ht="17.399999999999999">
      <c r="A4" s="6" t="s">
        <v>365</v>
      </c>
      <c r="B4" s="4" t="s">
        <v>366</v>
      </c>
      <c r="C4" s="6" t="s">
        <v>367</v>
      </c>
      <c r="D4" s="7">
        <v>1</v>
      </c>
      <c r="E4" s="6" t="s">
        <v>368</v>
      </c>
      <c r="F4" s="6" t="s">
        <v>357</v>
      </c>
      <c r="G4" s="6" t="s">
        <v>369</v>
      </c>
      <c r="H4" s="6" t="s">
        <v>359</v>
      </c>
      <c r="I4" s="6" t="s">
        <v>370</v>
      </c>
      <c r="J4" s="7" t="s">
        <v>371</v>
      </c>
      <c r="K4" s="10">
        <v>88</v>
      </c>
      <c r="L4" s="10">
        <v>85</v>
      </c>
      <c r="M4" s="10">
        <v>88</v>
      </c>
      <c r="N4" s="10">
        <v>89</v>
      </c>
      <c r="O4" s="10">
        <v>80</v>
      </c>
      <c r="P4" s="11"/>
      <c r="Q4" s="11"/>
      <c r="R4" s="11"/>
      <c r="S4" s="11"/>
      <c r="T4" s="11"/>
      <c r="U4" s="11"/>
      <c r="V4" s="14" t="s">
        <v>372</v>
      </c>
      <c r="W4" s="15" t="s">
        <v>363</v>
      </c>
      <c r="X4" s="15" t="s">
        <v>373</v>
      </c>
    </row>
    <row r="5" spans="1:25" ht="17.399999999999999">
      <c r="A5" s="6" t="s">
        <v>374</v>
      </c>
      <c r="B5" s="4" t="s">
        <v>375</v>
      </c>
      <c r="C5" s="6" t="s">
        <v>376</v>
      </c>
      <c r="D5" s="7">
        <v>1</v>
      </c>
      <c r="E5" s="6" t="s">
        <v>377</v>
      </c>
      <c r="F5" s="6" t="s">
        <v>357</v>
      </c>
      <c r="G5" s="6" t="s">
        <v>378</v>
      </c>
      <c r="H5" s="6" t="s">
        <v>379</v>
      </c>
      <c r="I5" s="6" t="s">
        <v>380</v>
      </c>
      <c r="J5" s="7" t="s">
        <v>381</v>
      </c>
      <c r="K5" s="10">
        <v>78</v>
      </c>
      <c r="L5" s="10">
        <v>84</v>
      </c>
      <c r="M5" s="10" t="s">
        <v>382</v>
      </c>
      <c r="N5" s="10">
        <v>77</v>
      </c>
      <c r="O5" s="10">
        <v>68</v>
      </c>
      <c r="P5" s="11"/>
      <c r="Q5" s="11"/>
      <c r="R5" s="11"/>
      <c r="S5" s="11"/>
      <c r="T5" s="11"/>
      <c r="U5" s="11"/>
      <c r="V5" s="14" t="s">
        <v>372</v>
      </c>
      <c r="W5" s="15" t="s">
        <v>383</v>
      </c>
      <c r="X5" s="15" t="s">
        <v>384</v>
      </c>
    </row>
    <row r="6" spans="1:25" ht="17.399999999999999">
      <c r="A6" s="6" t="s">
        <v>385</v>
      </c>
      <c r="B6" s="4" t="s">
        <v>386</v>
      </c>
      <c r="C6" s="6" t="s">
        <v>387</v>
      </c>
      <c r="D6" s="7">
        <v>1</v>
      </c>
      <c r="E6" s="6" t="s">
        <v>388</v>
      </c>
      <c r="F6" s="6" t="s">
        <v>357</v>
      </c>
      <c r="G6" s="6" t="s">
        <v>389</v>
      </c>
      <c r="H6" s="6" t="s">
        <v>359</v>
      </c>
      <c r="I6" s="6" t="s">
        <v>390</v>
      </c>
      <c r="J6" s="7" t="s">
        <v>391</v>
      </c>
      <c r="K6" s="10">
        <v>84</v>
      </c>
      <c r="L6" s="10">
        <v>81</v>
      </c>
      <c r="M6" s="10">
        <v>84</v>
      </c>
      <c r="N6" s="10">
        <v>79</v>
      </c>
      <c r="O6" s="10">
        <v>76</v>
      </c>
      <c r="P6" s="11"/>
      <c r="Q6" s="11"/>
      <c r="R6" s="11"/>
      <c r="S6" s="11"/>
      <c r="T6" s="11"/>
      <c r="U6" s="11"/>
      <c r="V6" s="14" t="s">
        <v>372</v>
      </c>
      <c r="W6" s="15" t="s">
        <v>363</v>
      </c>
      <c r="X6" s="15" t="s">
        <v>373</v>
      </c>
    </row>
    <row r="7" spans="1:25" ht="17.399999999999999">
      <c r="A7" s="6" t="s">
        <v>392</v>
      </c>
      <c r="B7" s="4" t="s">
        <v>393</v>
      </c>
      <c r="C7" s="6" t="s">
        <v>394</v>
      </c>
      <c r="D7" s="7">
        <v>1</v>
      </c>
      <c r="E7" s="6" t="s">
        <v>395</v>
      </c>
      <c r="F7" s="6" t="s">
        <v>396</v>
      </c>
      <c r="G7" s="6" t="s">
        <v>397</v>
      </c>
      <c r="H7" s="6" t="s">
        <v>359</v>
      </c>
      <c r="I7" s="6" t="s">
        <v>398</v>
      </c>
      <c r="J7" s="7" t="s">
        <v>399</v>
      </c>
      <c r="K7" s="10">
        <v>90</v>
      </c>
      <c r="L7" s="10">
        <v>87</v>
      </c>
      <c r="M7" s="10">
        <v>88</v>
      </c>
      <c r="N7" s="10">
        <v>80</v>
      </c>
      <c r="O7" s="10">
        <v>80</v>
      </c>
      <c r="P7" s="11"/>
      <c r="Q7" s="11"/>
      <c r="R7" s="11"/>
      <c r="S7" s="11"/>
      <c r="T7" s="11"/>
      <c r="U7" s="11"/>
      <c r="V7" s="16" t="s">
        <v>400</v>
      </c>
      <c r="W7" s="15" t="s">
        <v>363</v>
      </c>
      <c r="X7" s="15" t="s">
        <v>364</v>
      </c>
      <c r="Y7" t="s">
        <v>401</v>
      </c>
    </row>
    <row r="8" spans="1:25" ht="17.399999999999999">
      <c r="A8" s="6" t="s">
        <v>402</v>
      </c>
      <c r="B8" s="4" t="s">
        <v>403</v>
      </c>
      <c r="C8" s="6" t="s">
        <v>404</v>
      </c>
      <c r="D8" s="7">
        <v>1</v>
      </c>
      <c r="E8" s="6" t="s">
        <v>395</v>
      </c>
      <c r="F8" s="6" t="s">
        <v>396</v>
      </c>
      <c r="G8" s="6" t="s">
        <v>397</v>
      </c>
      <c r="H8" s="6" t="s">
        <v>359</v>
      </c>
      <c r="I8" s="6" t="s">
        <v>398</v>
      </c>
      <c r="J8" s="7" t="s">
        <v>405</v>
      </c>
      <c r="K8" s="10">
        <v>84</v>
      </c>
      <c r="L8" s="10">
        <v>85</v>
      </c>
      <c r="M8" s="10">
        <v>84</v>
      </c>
      <c r="N8" s="10">
        <v>74</v>
      </c>
      <c r="O8" s="10">
        <v>88</v>
      </c>
      <c r="P8" s="11"/>
      <c r="Q8" s="11"/>
      <c r="R8" s="11"/>
      <c r="S8" s="11"/>
      <c r="T8" s="11"/>
      <c r="U8" s="11"/>
      <c r="V8" s="14" t="s">
        <v>372</v>
      </c>
      <c r="W8" s="15" t="s">
        <v>363</v>
      </c>
      <c r="X8" s="15" t="s">
        <v>364</v>
      </c>
      <c r="Y8" t="s">
        <v>401</v>
      </c>
    </row>
    <row r="9" spans="1:25" ht="17.399999999999999">
      <c r="A9" s="6" t="s">
        <v>406</v>
      </c>
      <c r="B9" s="4" t="s">
        <v>407</v>
      </c>
      <c r="C9" s="6" t="s">
        <v>408</v>
      </c>
      <c r="D9" s="7">
        <v>2</v>
      </c>
      <c r="E9" s="6" t="s">
        <v>409</v>
      </c>
      <c r="F9" s="6" t="s">
        <v>357</v>
      </c>
      <c r="G9" s="6" t="s">
        <v>358</v>
      </c>
      <c r="H9" s="6" t="s">
        <v>359</v>
      </c>
      <c r="I9" s="6" t="s">
        <v>380</v>
      </c>
      <c r="J9" s="7" t="s">
        <v>410</v>
      </c>
      <c r="K9" s="10">
        <v>84</v>
      </c>
      <c r="L9" s="10">
        <v>82</v>
      </c>
      <c r="M9" s="10">
        <v>88</v>
      </c>
      <c r="N9" s="10">
        <v>84</v>
      </c>
      <c r="O9" s="10">
        <v>76</v>
      </c>
      <c r="P9" s="11"/>
      <c r="Q9" s="11"/>
      <c r="R9" s="11"/>
      <c r="S9" s="11"/>
      <c r="T9" s="11"/>
      <c r="U9" s="11"/>
      <c r="V9" s="14" t="s">
        <v>372</v>
      </c>
      <c r="W9" s="15" t="s">
        <v>363</v>
      </c>
      <c r="X9" s="15" t="s">
        <v>364</v>
      </c>
    </row>
    <row r="10" spans="1:25" ht="17.399999999999999">
      <c r="A10" s="6" t="s">
        <v>411</v>
      </c>
      <c r="B10" s="4" t="s">
        <v>412</v>
      </c>
      <c r="C10" s="6" t="s">
        <v>413</v>
      </c>
      <c r="D10" s="7">
        <v>2</v>
      </c>
      <c r="E10" s="6" t="s">
        <v>395</v>
      </c>
      <c r="F10" s="6" t="s">
        <v>357</v>
      </c>
      <c r="G10" s="6" t="s">
        <v>414</v>
      </c>
      <c r="H10" s="6" t="s">
        <v>379</v>
      </c>
      <c r="I10" s="6" t="s">
        <v>415</v>
      </c>
      <c r="J10" s="7" t="s">
        <v>416</v>
      </c>
      <c r="K10" s="10" t="s">
        <v>417</v>
      </c>
      <c r="L10" s="10">
        <v>0</v>
      </c>
      <c r="M10" s="10">
        <v>84</v>
      </c>
      <c r="N10" s="10">
        <v>82</v>
      </c>
      <c r="O10" s="10">
        <v>80</v>
      </c>
      <c r="P10" s="11"/>
      <c r="Q10" s="11"/>
      <c r="R10" s="11"/>
      <c r="S10" s="11"/>
      <c r="T10" s="11"/>
      <c r="U10" s="11"/>
      <c r="V10" s="14" t="s">
        <v>372</v>
      </c>
      <c r="W10" s="15" t="s">
        <v>383</v>
      </c>
      <c r="X10" s="15" t="s">
        <v>384</v>
      </c>
    </row>
    <row r="11" spans="1:25" ht="17.399999999999999">
      <c r="A11" s="6" t="s">
        <v>418</v>
      </c>
      <c r="B11" s="4" t="s">
        <v>419</v>
      </c>
      <c r="C11" s="6" t="s">
        <v>420</v>
      </c>
      <c r="D11" s="7">
        <v>2</v>
      </c>
      <c r="E11" s="6" t="s">
        <v>421</v>
      </c>
      <c r="F11" s="6" t="s">
        <v>357</v>
      </c>
      <c r="G11" s="6" t="s">
        <v>397</v>
      </c>
      <c r="H11" s="6" t="s">
        <v>359</v>
      </c>
      <c r="I11" s="6" t="s">
        <v>380</v>
      </c>
      <c r="J11" s="7" t="s">
        <v>422</v>
      </c>
      <c r="K11" s="10">
        <v>90</v>
      </c>
      <c r="L11" s="10">
        <v>86</v>
      </c>
      <c r="M11" s="10">
        <v>72</v>
      </c>
      <c r="N11" s="10">
        <v>82</v>
      </c>
      <c r="O11" s="10">
        <v>76</v>
      </c>
      <c r="P11" s="11"/>
      <c r="Q11" s="11"/>
      <c r="R11" s="11"/>
      <c r="S11" s="11"/>
      <c r="T11" s="11"/>
      <c r="U11" s="11"/>
      <c r="V11" s="14" t="s">
        <v>372</v>
      </c>
      <c r="W11" s="15" t="s">
        <v>363</v>
      </c>
      <c r="X11" s="15" t="s">
        <v>373</v>
      </c>
    </row>
    <row r="12" spans="1:25" ht="17.399999999999999">
      <c r="A12" s="6" t="s">
        <v>423</v>
      </c>
      <c r="B12" s="4" t="s">
        <v>424</v>
      </c>
      <c r="C12" s="6" t="s">
        <v>425</v>
      </c>
      <c r="D12" s="7">
        <v>2</v>
      </c>
      <c r="E12" s="6" t="s">
        <v>395</v>
      </c>
      <c r="F12" s="6" t="s">
        <v>426</v>
      </c>
      <c r="G12" s="6" t="s">
        <v>427</v>
      </c>
      <c r="H12" s="6" t="s">
        <v>359</v>
      </c>
      <c r="I12" s="6" t="s">
        <v>398</v>
      </c>
      <c r="J12" s="7" t="s">
        <v>428</v>
      </c>
      <c r="K12" s="10">
        <v>88</v>
      </c>
      <c r="L12" s="10">
        <v>87</v>
      </c>
      <c r="M12" s="10">
        <v>84</v>
      </c>
      <c r="N12" s="10">
        <v>81</v>
      </c>
      <c r="O12" s="10">
        <v>76</v>
      </c>
      <c r="P12" s="11"/>
      <c r="Q12" s="11"/>
      <c r="R12" s="11"/>
      <c r="S12" s="11"/>
      <c r="T12" s="11"/>
      <c r="U12" s="11"/>
      <c r="V12" s="14" t="s">
        <v>429</v>
      </c>
      <c r="W12" s="15" t="s">
        <v>363</v>
      </c>
      <c r="X12" s="15" t="s">
        <v>364</v>
      </c>
    </row>
    <row r="13" spans="1:25" s="1" customFormat="1" ht="17.399999999999999">
      <c r="A13" s="4" t="s">
        <v>430</v>
      </c>
      <c r="B13" s="4" t="s">
        <v>431</v>
      </c>
      <c r="C13" s="4" t="s">
        <v>432</v>
      </c>
      <c r="D13" s="5">
        <v>2</v>
      </c>
      <c r="E13" s="4" t="s">
        <v>421</v>
      </c>
      <c r="F13" s="4" t="s">
        <v>357</v>
      </c>
      <c r="G13" s="4" t="s">
        <v>433</v>
      </c>
      <c r="H13" s="4" t="s">
        <v>379</v>
      </c>
      <c r="I13" s="4" t="s">
        <v>380</v>
      </c>
      <c r="J13" s="5" t="s">
        <v>434</v>
      </c>
      <c r="K13" s="12">
        <v>92</v>
      </c>
      <c r="L13" s="12">
        <v>97</v>
      </c>
      <c r="M13" s="12">
        <v>96</v>
      </c>
      <c r="N13" s="12">
        <v>88</v>
      </c>
      <c r="O13" s="12">
        <v>84</v>
      </c>
      <c r="P13" s="13"/>
      <c r="Q13" s="13"/>
      <c r="R13" s="13"/>
      <c r="S13" s="13"/>
      <c r="T13" s="13"/>
      <c r="U13" s="13"/>
      <c r="V13" s="17" t="s">
        <v>372</v>
      </c>
      <c r="W13" s="18" t="s">
        <v>363</v>
      </c>
      <c r="X13" s="18" t="s">
        <v>373</v>
      </c>
    </row>
    <row r="14" spans="1:25" ht="17.399999999999999">
      <c r="A14" s="6" t="s">
        <v>435</v>
      </c>
      <c r="B14" s="4" t="s">
        <v>436</v>
      </c>
      <c r="C14" s="6" t="s">
        <v>437</v>
      </c>
      <c r="D14" s="7">
        <v>2</v>
      </c>
      <c r="E14" s="6" t="s">
        <v>438</v>
      </c>
      <c r="F14" s="6" t="s">
        <v>439</v>
      </c>
      <c r="G14" s="6" t="s">
        <v>440</v>
      </c>
      <c r="H14" s="6" t="s">
        <v>379</v>
      </c>
      <c r="I14" s="6" t="s">
        <v>441</v>
      </c>
      <c r="J14" s="7" t="s">
        <v>442</v>
      </c>
      <c r="K14" s="10">
        <v>76</v>
      </c>
      <c r="L14" s="10">
        <v>68</v>
      </c>
      <c r="M14" s="10">
        <v>80</v>
      </c>
      <c r="N14" s="10">
        <v>84</v>
      </c>
      <c r="O14" s="10">
        <v>80</v>
      </c>
      <c r="P14" s="11"/>
      <c r="Q14" s="11"/>
      <c r="R14" s="11"/>
      <c r="S14" s="11"/>
      <c r="T14" s="11"/>
      <c r="U14" s="11"/>
      <c r="V14" s="16" t="s">
        <v>443</v>
      </c>
      <c r="W14" s="15" t="s">
        <v>363</v>
      </c>
      <c r="X14" s="15" t="s">
        <v>373</v>
      </c>
      <c r="Y14" t="s">
        <v>401</v>
      </c>
    </row>
    <row r="15" spans="1:25" ht="17.399999999999999">
      <c r="A15" s="6" t="s">
        <v>444</v>
      </c>
      <c r="B15" s="4" t="s">
        <v>445</v>
      </c>
      <c r="C15" s="6" t="s">
        <v>446</v>
      </c>
      <c r="D15" s="7">
        <v>3</v>
      </c>
      <c r="E15" s="6" t="s">
        <v>395</v>
      </c>
      <c r="F15" s="6" t="s">
        <v>426</v>
      </c>
      <c r="G15" s="6" t="s">
        <v>427</v>
      </c>
      <c r="H15" s="6" t="s">
        <v>359</v>
      </c>
      <c r="I15" s="6" t="s">
        <v>398</v>
      </c>
      <c r="J15" s="7" t="s">
        <v>447</v>
      </c>
      <c r="K15" s="10">
        <v>78</v>
      </c>
      <c r="L15" s="10">
        <v>0</v>
      </c>
      <c r="M15" s="10">
        <v>96</v>
      </c>
      <c r="N15" s="10">
        <v>73</v>
      </c>
      <c r="O15" s="10">
        <v>76</v>
      </c>
      <c r="P15" s="11"/>
      <c r="Q15" s="11"/>
      <c r="R15" s="11"/>
      <c r="S15" s="11"/>
      <c r="T15" s="11"/>
      <c r="U15" s="11"/>
      <c r="V15" s="14" t="s">
        <v>372</v>
      </c>
      <c r="W15" s="15" t="s">
        <v>363</v>
      </c>
      <c r="X15" s="15" t="s">
        <v>364</v>
      </c>
    </row>
    <row r="16" spans="1:25" ht="17.399999999999999">
      <c r="A16" s="6" t="s">
        <v>448</v>
      </c>
      <c r="B16" s="4" t="s">
        <v>449</v>
      </c>
      <c r="C16" s="6" t="s">
        <v>450</v>
      </c>
      <c r="D16" s="7">
        <v>3</v>
      </c>
      <c r="E16" s="6" t="s">
        <v>451</v>
      </c>
      <c r="F16" s="6" t="s">
        <v>357</v>
      </c>
      <c r="G16" s="6" t="s">
        <v>452</v>
      </c>
      <c r="H16" s="6" t="s">
        <v>379</v>
      </c>
      <c r="I16" s="6" t="s">
        <v>453</v>
      </c>
      <c r="J16" s="7" t="s">
        <v>454</v>
      </c>
      <c r="K16" s="10">
        <v>84</v>
      </c>
      <c r="L16" s="10">
        <v>0</v>
      </c>
      <c r="M16" s="10">
        <v>84</v>
      </c>
      <c r="N16" s="10">
        <v>90</v>
      </c>
      <c r="O16" s="10">
        <v>72</v>
      </c>
      <c r="P16" s="11"/>
      <c r="Q16" s="11"/>
      <c r="R16" s="11"/>
      <c r="S16" s="11"/>
      <c r="T16" s="11"/>
      <c r="U16" s="11"/>
      <c r="V16" s="14" t="s">
        <v>372</v>
      </c>
      <c r="W16" s="15" t="s">
        <v>363</v>
      </c>
      <c r="X16" s="15" t="s">
        <v>373</v>
      </c>
    </row>
    <row r="17" spans="1:25" ht="17.399999999999999">
      <c r="A17" s="6" t="s">
        <v>455</v>
      </c>
      <c r="B17" s="4" t="s">
        <v>456</v>
      </c>
      <c r="C17" s="6" t="s">
        <v>457</v>
      </c>
      <c r="D17" s="7">
        <v>3</v>
      </c>
      <c r="E17" s="6" t="s">
        <v>388</v>
      </c>
      <c r="F17" s="6" t="s">
        <v>357</v>
      </c>
      <c r="G17" s="6" t="s">
        <v>358</v>
      </c>
      <c r="H17" s="6" t="s">
        <v>359</v>
      </c>
      <c r="I17" s="6" t="s">
        <v>390</v>
      </c>
      <c r="J17" s="7" t="s">
        <v>391</v>
      </c>
      <c r="K17" s="10">
        <v>94</v>
      </c>
      <c r="L17" s="10">
        <v>83</v>
      </c>
      <c r="M17" s="10" t="s">
        <v>382</v>
      </c>
      <c r="N17" s="10"/>
      <c r="O17" s="10">
        <v>76</v>
      </c>
      <c r="P17" s="11"/>
      <c r="Q17" s="11"/>
      <c r="R17" s="11"/>
      <c r="S17" s="11"/>
      <c r="T17" s="11"/>
      <c r="U17" s="11"/>
      <c r="V17" s="14" t="s">
        <v>372</v>
      </c>
      <c r="W17" s="15" t="s">
        <v>383</v>
      </c>
      <c r="X17" s="15" t="s">
        <v>384</v>
      </c>
    </row>
    <row r="18" spans="1:25" ht="17.399999999999999">
      <c r="A18" s="6" t="s">
        <v>458</v>
      </c>
      <c r="B18" s="4" t="s">
        <v>459</v>
      </c>
      <c r="C18" s="6" t="s">
        <v>460</v>
      </c>
      <c r="D18" s="7">
        <v>3</v>
      </c>
      <c r="E18" s="6" t="s">
        <v>461</v>
      </c>
      <c r="F18" s="6" t="s">
        <v>357</v>
      </c>
      <c r="G18" s="6" t="s">
        <v>462</v>
      </c>
      <c r="H18" s="6" t="s">
        <v>359</v>
      </c>
      <c r="I18" s="6" t="s">
        <v>463</v>
      </c>
      <c r="J18" s="7" t="s">
        <v>464</v>
      </c>
      <c r="K18" s="10">
        <v>88</v>
      </c>
      <c r="L18" s="10">
        <v>0</v>
      </c>
      <c r="M18" s="10">
        <v>72</v>
      </c>
      <c r="N18" s="10">
        <v>80</v>
      </c>
      <c r="O18" s="10">
        <v>64</v>
      </c>
      <c r="P18" s="11"/>
      <c r="Q18" s="11"/>
      <c r="R18" s="11"/>
      <c r="S18" s="11"/>
      <c r="T18" s="11"/>
      <c r="U18" s="11"/>
      <c r="V18" s="14" t="s">
        <v>372</v>
      </c>
      <c r="W18" s="15" t="s">
        <v>363</v>
      </c>
      <c r="X18" s="15" t="s">
        <v>373</v>
      </c>
    </row>
    <row r="19" spans="1:25" ht="17.399999999999999">
      <c r="A19" s="6" t="s">
        <v>465</v>
      </c>
      <c r="B19" s="4" t="s">
        <v>466</v>
      </c>
      <c r="C19" s="6" t="s">
        <v>467</v>
      </c>
      <c r="D19" s="7">
        <v>3</v>
      </c>
      <c r="E19" s="6" t="s">
        <v>438</v>
      </c>
      <c r="F19" s="6" t="s">
        <v>439</v>
      </c>
      <c r="G19" s="6" t="s">
        <v>440</v>
      </c>
      <c r="H19" s="6" t="s">
        <v>379</v>
      </c>
      <c r="I19" s="6" t="s">
        <v>441</v>
      </c>
      <c r="J19" s="7" t="s">
        <v>468</v>
      </c>
      <c r="K19" s="10">
        <v>84</v>
      </c>
      <c r="L19" s="10">
        <v>70</v>
      </c>
      <c r="M19" s="10">
        <v>68</v>
      </c>
      <c r="N19" s="10"/>
      <c r="O19" s="10">
        <v>80</v>
      </c>
      <c r="P19" s="11"/>
      <c r="Q19" s="11"/>
      <c r="R19" s="11"/>
      <c r="S19" s="11"/>
      <c r="T19" s="11"/>
      <c r="U19" s="11"/>
      <c r="V19" s="14" t="s">
        <v>372</v>
      </c>
      <c r="W19" s="15" t="s">
        <v>363</v>
      </c>
      <c r="X19" s="15" t="s">
        <v>373</v>
      </c>
      <c r="Y19" t="s">
        <v>401</v>
      </c>
    </row>
    <row r="20" spans="1:25" ht="17.399999999999999">
      <c r="A20" s="6" t="s">
        <v>469</v>
      </c>
      <c r="B20" s="4" t="s">
        <v>470</v>
      </c>
      <c r="C20" s="6" t="s">
        <v>471</v>
      </c>
      <c r="D20" s="7">
        <v>4</v>
      </c>
      <c r="E20" s="6" t="s">
        <v>472</v>
      </c>
      <c r="F20" s="6" t="s">
        <v>357</v>
      </c>
      <c r="G20" s="6" t="s">
        <v>473</v>
      </c>
      <c r="H20" s="6" t="s">
        <v>359</v>
      </c>
      <c r="I20" s="6" t="s">
        <v>474</v>
      </c>
      <c r="J20" s="7" t="s">
        <v>475</v>
      </c>
      <c r="K20" s="10">
        <v>78</v>
      </c>
      <c r="L20" s="10">
        <v>85</v>
      </c>
      <c r="M20" s="10">
        <v>72</v>
      </c>
      <c r="N20" s="10">
        <v>84</v>
      </c>
      <c r="O20" s="10">
        <v>80</v>
      </c>
      <c r="P20" s="11"/>
      <c r="Q20" s="11"/>
      <c r="R20" s="11"/>
      <c r="S20" s="11"/>
      <c r="T20" s="11"/>
      <c r="U20" s="11"/>
      <c r="V20" s="14" t="s">
        <v>372</v>
      </c>
      <c r="W20" s="15" t="s">
        <v>383</v>
      </c>
      <c r="X20" s="15" t="s">
        <v>384</v>
      </c>
    </row>
    <row r="21" spans="1:25" ht="17.399999999999999">
      <c r="A21" s="6" t="s">
        <v>476</v>
      </c>
      <c r="B21" s="4" t="s">
        <v>477</v>
      </c>
      <c r="C21" s="6" t="s">
        <v>478</v>
      </c>
      <c r="D21" s="7">
        <v>4</v>
      </c>
      <c r="E21" s="6" t="s">
        <v>395</v>
      </c>
      <c r="F21" s="6" t="s">
        <v>357</v>
      </c>
      <c r="G21" s="6" t="s">
        <v>479</v>
      </c>
      <c r="H21" s="6" t="s">
        <v>359</v>
      </c>
      <c r="I21" s="6" t="s">
        <v>390</v>
      </c>
      <c r="J21" s="7" t="s">
        <v>391</v>
      </c>
      <c r="K21" s="10">
        <v>82</v>
      </c>
      <c r="L21" s="10">
        <v>77</v>
      </c>
      <c r="M21" s="10">
        <v>72</v>
      </c>
      <c r="N21" s="10">
        <v>73</v>
      </c>
      <c r="O21" s="10">
        <v>76</v>
      </c>
      <c r="P21" s="11"/>
      <c r="Q21" s="11"/>
      <c r="R21" s="11"/>
      <c r="S21" s="11"/>
      <c r="T21" s="11"/>
      <c r="U21" s="11"/>
      <c r="V21" s="14" t="s">
        <v>372</v>
      </c>
      <c r="W21" s="15" t="s">
        <v>363</v>
      </c>
      <c r="X21" s="15" t="s">
        <v>373</v>
      </c>
    </row>
    <row r="22" spans="1:25" ht="17.399999999999999">
      <c r="A22" s="6" t="s">
        <v>480</v>
      </c>
      <c r="B22" s="4" t="s">
        <v>481</v>
      </c>
      <c r="C22" s="6" t="s">
        <v>482</v>
      </c>
      <c r="D22" s="7">
        <v>4</v>
      </c>
      <c r="E22" s="6" t="s">
        <v>483</v>
      </c>
      <c r="F22" s="6" t="s">
        <v>357</v>
      </c>
      <c r="G22" s="6" t="s">
        <v>484</v>
      </c>
      <c r="H22" s="6" t="s">
        <v>359</v>
      </c>
      <c r="I22" s="6" t="s">
        <v>474</v>
      </c>
      <c r="J22" s="7" t="s">
        <v>485</v>
      </c>
      <c r="K22" s="10">
        <v>76</v>
      </c>
      <c r="L22" s="10">
        <v>72</v>
      </c>
      <c r="M22" s="10">
        <v>72</v>
      </c>
      <c r="N22" s="10">
        <v>82</v>
      </c>
      <c r="O22" s="10">
        <v>80</v>
      </c>
      <c r="P22" s="11"/>
      <c r="Q22" s="11"/>
      <c r="R22" s="11"/>
      <c r="S22" s="11"/>
      <c r="T22" s="11"/>
      <c r="U22" s="11"/>
      <c r="V22" s="14" t="s">
        <v>372</v>
      </c>
      <c r="W22" s="15" t="s">
        <v>383</v>
      </c>
      <c r="X22" s="15" t="s">
        <v>384</v>
      </c>
    </row>
    <row r="23" spans="1:25" ht="17.399999999999999">
      <c r="A23" s="6" t="s">
        <v>486</v>
      </c>
      <c r="B23" s="4" t="s">
        <v>487</v>
      </c>
      <c r="C23" s="6" t="s">
        <v>488</v>
      </c>
      <c r="D23" s="7">
        <v>4</v>
      </c>
      <c r="E23" s="6" t="s">
        <v>438</v>
      </c>
      <c r="F23" s="6" t="s">
        <v>439</v>
      </c>
      <c r="G23" s="6" t="s">
        <v>358</v>
      </c>
      <c r="H23" s="6" t="s">
        <v>359</v>
      </c>
      <c r="I23" s="6" t="s">
        <v>441</v>
      </c>
      <c r="J23" s="7" t="s">
        <v>489</v>
      </c>
      <c r="K23" s="10">
        <v>88</v>
      </c>
      <c r="L23" s="10">
        <v>63</v>
      </c>
      <c r="M23" s="10">
        <v>56</v>
      </c>
      <c r="N23" s="10">
        <v>87</v>
      </c>
      <c r="O23" s="10" t="s">
        <v>490</v>
      </c>
      <c r="P23" s="11"/>
      <c r="Q23" s="11"/>
      <c r="R23" s="11"/>
      <c r="S23" s="11"/>
      <c r="T23" s="11"/>
      <c r="U23" s="11"/>
      <c r="V23" s="14" t="s">
        <v>372</v>
      </c>
      <c r="W23" s="15" t="s">
        <v>363</v>
      </c>
      <c r="X23" s="15" t="s">
        <v>373</v>
      </c>
      <c r="Y23" t="s">
        <v>401</v>
      </c>
    </row>
    <row r="24" spans="1:25" ht="17.399999999999999">
      <c r="A24" s="6" t="s">
        <v>491</v>
      </c>
      <c r="B24" s="4" t="s">
        <v>492</v>
      </c>
      <c r="C24" s="6" t="s">
        <v>493</v>
      </c>
      <c r="D24" s="7">
        <v>4</v>
      </c>
      <c r="E24" s="6" t="s">
        <v>395</v>
      </c>
      <c r="F24" s="6" t="s">
        <v>426</v>
      </c>
      <c r="G24" s="6" t="s">
        <v>479</v>
      </c>
      <c r="H24" s="6" t="s">
        <v>359</v>
      </c>
      <c r="I24" s="6" t="s">
        <v>398</v>
      </c>
      <c r="J24" s="7" t="s">
        <v>494</v>
      </c>
      <c r="K24" s="10">
        <v>74</v>
      </c>
      <c r="L24" s="10">
        <v>87</v>
      </c>
      <c r="M24" s="10">
        <v>80</v>
      </c>
      <c r="N24" s="10"/>
      <c r="O24" s="10">
        <v>72</v>
      </c>
      <c r="P24" s="11"/>
      <c r="Q24" s="11"/>
      <c r="R24" s="11"/>
      <c r="S24" s="11"/>
      <c r="T24" s="11"/>
      <c r="U24" s="11"/>
      <c r="V24" s="14" t="s">
        <v>372</v>
      </c>
      <c r="W24" s="15" t="s">
        <v>363</v>
      </c>
      <c r="X24" s="15" t="s">
        <v>364</v>
      </c>
    </row>
    <row r="25" spans="1:25" ht="17.399999999999999">
      <c r="A25" s="6" t="s">
        <v>495</v>
      </c>
      <c r="B25" s="4" t="s">
        <v>496</v>
      </c>
      <c r="C25" s="6" t="s">
        <v>497</v>
      </c>
      <c r="D25" s="7">
        <v>5</v>
      </c>
      <c r="E25" s="6" t="s">
        <v>377</v>
      </c>
      <c r="F25" s="6" t="s">
        <v>357</v>
      </c>
      <c r="G25" s="6" t="s">
        <v>397</v>
      </c>
      <c r="H25" s="6" t="s">
        <v>359</v>
      </c>
      <c r="I25" s="6" t="s">
        <v>380</v>
      </c>
      <c r="J25" s="7" t="s">
        <v>498</v>
      </c>
      <c r="K25" s="10">
        <v>86</v>
      </c>
      <c r="L25" s="10">
        <v>87</v>
      </c>
      <c r="M25" s="10">
        <v>84</v>
      </c>
      <c r="N25" s="10">
        <v>81</v>
      </c>
      <c r="O25" s="10">
        <v>84</v>
      </c>
      <c r="P25" s="11"/>
      <c r="Q25" s="11"/>
      <c r="R25" s="11"/>
      <c r="S25" s="11"/>
      <c r="T25" s="11"/>
      <c r="U25" s="11"/>
      <c r="V25" s="16" t="s">
        <v>400</v>
      </c>
      <c r="W25" s="15" t="s">
        <v>363</v>
      </c>
      <c r="X25" s="15" t="s">
        <v>373</v>
      </c>
    </row>
    <row r="26" spans="1:25" ht="17.399999999999999">
      <c r="A26" s="6" t="s">
        <v>499</v>
      </c>
      <c r="B26" s="4" t="s">
        <v>500</v>
      </c>
      <c r="C26" s="6" t="s">
        <v>501</v>
      </c>
      <c r="D26" s="7">
        <v>5</v>
      </c>
      <c r="E26" s="6" t="s">
        <v>356</v>
      </c>
      <c r="F26" s="6" t="s">
        <v>357</v>
      </c>
      <c r="G26" s="6" t="s">
        <v>462</v>
      </c>
      <c r="H26" s="6" t="s">
        <v>359</v>
      </c>
      <c r="I26" s="6" t="s">
        <v>360</v>
      </c>
      <c r="J26" s="7" t="s">
        <v>502</v>
      </c>
      <c r="K26" s="10">
        <v>86</v>
      </c>
      <c r="L26" s="10">
        <v>73</v>
      </c>
      <c r="M26" s="10">
        <v>76</v>
      </c>
      <c r="N26" s="10">
        <v>75</v>
      </c>
      <c r="O26" s="10">
        <v>84</v>
      </c>
      <c r="P26" s="11"/>
      <c r="Q26" s="11"/>
      <c r="R26" s="11"/>
      <c r="S26" s="11"/>
      <c r="T26" s="11"/>
      <c r="U26" s="11"/>
      <c r="V26" s="14" t="s">
        <v>372</v>
      </c>
      <c r="W26" s="15" t="s">
        <v>363</v>
      </c>
      <c r="X26" s="15" t="s">
        <v>364</v>
      </c>
    </row>
    <row r="27" spans="1:25" ht="17.399999999999999">
      <c r="A27" s="6" t="s">
        <v>503</v>
      </c>
      <c r="B27" s="4" t="s">
        <v>504</v>
      </c>
      <c r="C27" s="6" t="s">
        <v>505</v>
      </c>
      <c r="D27" s="7">
        <v>5</v>
      </c>
      <c r="E27" s="6" t="s">
        <v>472</v>
      </c>
      <c r="F27" s="6" t="s">
        <v>357</v>
      </c>
      <c r="G27" s="6" t="s">
        <v>506</v>
      </c>
      <c r="H27" s="6" t="s">
        <v>359</v>
      </c>
      <c r="I27" s="6" t="s">
        <v>474</v>
      </c>
      <c r="J27" s="7" t="s">
        <v>507</v>
      </c>
      <c r="K27" s="10">
        <v>84</v>
      </c>
      <c r="L27" s="10">
        <v>88</v>
      </c>
      <c r="M27" s="10">
        <v>72</v>
      </c>
      <c r="N27" s="10">
        <v>83</v>
      </c>
      <c r="O27" s="10">
        <v>88</v>
      </c>
      <c r="P27" s="11"/>
      <c r="Q27" s="11"/>
      <c r="R27" s="11"/>
      <c r="S27" s="11"/>
      <c r="T27" s="11"/>
      <c r="U27" s="11"/>
      <c r="V27" s="14" t="s">
        <v>372</v>
      </c>
      <c r="W27" s="15" t="s">
        <v>383</v>
      </c>
      <c r="X27" s="15" t="s">
        <v>384</v>
      </c>
    </row>
    <row r="28" spans="1:25" ht="17.399999999999999">
      <c r="A28" s="6" t="s">
        <v>508</v>
      </c>
      <c r="B28" s="4" t="s">
        <v>509</v>
      </c>
      <c r="C28" s="6" t="s">
        <v>510</v>
      </c>
      <c r="D28" s="7">
        <v>5</v>
      </c>
      <c r="E28" s="6" t="s">
        <v>451</v>
      </c>
      <c r="F28" s="6" t="s">
        <v>357</v>
      </c>
      <c r="G28" s="6" t="s">
        <v>479</v>
      </c>
      <c r="H28" s="6" t="s">
        <v>359</v>
      </c>
      <c r="I28" s="6" t="s">
        <v>453</v>
      </c>
      <c r="J28" s="7" t="s">
        <v>454</v>
      </c>
      <c r="K28" s="10">
        <v>96</v>
      </c>
      <c r="L28" s="10">
        <v>74</v>
      </c>
      <c r="M28" s="10">
        <v>84</v>
      </c>
      <c r="N28" s="10">
        <v>76</v>
      </c>
      <c r="O28" s="10">
        <v>80</v>
      </c>
      <c r="P28" s="11"/>
      <c r="Q28" s="11"/>
      <c r="R28" s="11"/>
      <c r="S28" s="11"/>
      <c r="T28" s="11"/>
      <c r="U28" s="11"/>
      <c r="V28" s="14" t="s">
        <v>372</v>
      </c>
      <c r="W28" s="15" t="s">
        <v>383</v>
      </c>
      <c r="X28" s="15" t="s">
        <v>384</v>
      </c>
    </row>
    <row r="29" spans="1:25" ht="17.399999999999999">
      <c r="A29" s="6" t="s">
        <v>511</v>
      </c>
      <c r="B29" s="4" t="s">
        <v>512</v>
      </c>
      <c r="C29" s="6" t="s">
        <v>513</v>
      </c>
      <c r="D29" s="7">
        <v>5</v>
      </c>
      <c r="E29" s="6" t="s">
        <v>514</v>
      </c>
      <c r="F29" s="6" t="s">
        <v>357</v>
      </c>
      <c r="G29" s="6" t="s">
        <v>515</v>
      </c>
      <c r="H29" s="6" t="s">
        <v>379</v>
      </c>
      <c r="I29" s="6" t="s">
        <v>516</v>
      </c>
      <c r="J29" s="7" t="s">
        <v>517</v>
      </c>
      <c r="K29" s="10">
        <v>80</v>
      </c>
      <c r="L29" s="10">
        <v>76</v>
      </c>
      <c r="M29" s="10">
        <v>76</v>
      </c>
      <c r="N29" s="10">
        <v>80</v>
      </c>
      <c r="O29" s="10">
        <v>64</v>
      </c>
      <c r="P29" s="11"/>
      <c r="Q29" s="11"/>
      <c r="R29" s="11"/>
      <c r="S29" s="11"/>
      <c r="T29" s="11"/>
      <c r="U29" s="11"/>
      <c r="V29" s="14" t="s">
        <v>372</v>
      </c>
      <c r="W29" s="15" t="s">
        <v>363</v>
      </c>
      <c r="X29" s="15" t="s">
        <v>373</v>
      </c>
    </row>
    <row r="30" spans="1:25" ht="17.399999999999999">
      <c r="A30" s="8"/>
      <c r="B30" s="8"/>
      <c r="C30" s="8"/>
      <c r="D30" s="8"/>
      <c r="E30" s="8"/>
      <c r="F30" s="8"/>
    </row>
  </sheetData>
  <mergeCells count="16">
    <mergeCell ref="S1:S2"/>
    <mergeCell ref="T1:T2"/>
    <mergeCell ref="U1:U2"/>
    <mergeCell ref="K1:L1"/>
    <mergeCell ref="M1:N1"/>
    <mergeCell ref="O1:P1"/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</mergeCells>
  <phoneticPr fontId="38" type="noConversion"/>
  <conditionalFormatting sqref="M1:M1048576">
    <cfRule type="cellIs" dxfId="2" priority="4" operator="lessThan">
      <formula>70</formula>
    </cfRule>
  </conditionalFormatting>
  <conditionalFormatting sqref="N1:N1048576">
    <cfRule type="cellIs" dxfId="1" priority="1" operator="lessThan">
      <formula>70</formula>
    </cfRule>
  </conditionalFormatting>
  <conditionalFormatting sqref="O1:O1048576">
    <cfRule type="cellIs" dxfId="0" priority="2" operator="lessThan">
      <formula>70</formula>
    </cfRule>
  </conditionalFormatting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线上学习阶段</vt:lpstr>
      <vt:lpstr>建议学习计划</vt:lpstr>
      <vt:lpstr>线上学习大纲</vt:lpstr>
      <vt:lpstr>线上学习方案说明-待优化</vt:lpstr>
      <vt:lpstr>学习激励-待优化</vt:lpstr>
      <vt:lpstr>学员档案-待优化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SXF-Admin</dc:creator>
  <cp:lastModifiedBy>YANJIE PENG</cp:lastModifiedBy>
  <dcterms:created xsi:type="dcterms:W3CDTF">2023-04-27T03:41:00Z</dcterms:created>
  <dcterms:modified xsi:type="dcterms:W3CDTF">2025-05-10T03:35:28Z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188DF062F13443238608B0D7766607E1_13</vt:lpwstr>
  </property>
  <property fmtid="{D5CDD505-2E9C-101B-9397-08002B2CF9AE}" pid="3" name="KSOProductBuildVer">
    <vt:lpwstr>2052-12.1.0.20784</vt:lpwstr>
  </property>
</Properties>
</file>