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devicedescriptiongenerator/evaluationresults/"/>
    </mc:Choice>
  </mc:AlternateContent>
  <xr:revisionPtr revIDLastSave="0" documentId="13_ncr:1_{29C99E68-C15E-7849-8B61-AA1F77C03352}" xr6:coauthVersionLast="43" xr6:coauthVersionMax="43" xr10:uidLastSave="{00000000-0000-0000-0000-000000000000}"/>
  <bookViews>
    <workbookView xWindow="0" yWindow="460" windowWidth="27200" windowHeight="14080" activeTab="2" xr2:uid="{7363C263-C000-6549-8C22-5416048D2533}"/>
  </bookViews>
  <sheets>
    <sheet name="Scalability Evaluation" sheetId="1" r:id="rId1"/>
    <sheet name="Dataset Quality Evaluation" sheetId="4" r:id="rId2"/>
    <sheet name="Space Coverage Evalu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B43" i="4" s="1"/>
  <c r="B7" i="4" s="1"/>
  <c r="C40" i="4"/>
  <c r="C43" i="4" s="1"/>
  <c r="C7" i="4" s="1"/>
  <c r="B33" i="4"/>
  <c r="B36" i="4" s="1"/>
  <c r="B6" i="4" s="1"/>
  <c r="C33" i="4"/>
  <c r="C36" i="4" s="1"/>
  <c r="C6" i="4" s="1"/>
  <c r="B26" i="4"/>
  <c r="B29" i="4" s="1"/>
  <c r="B5" i="4" s="1"/>
  <c r="C26" i="4"/>
  <c r="C29" i="4" s="1"/>
  <c r="C5" i="4" s="1"/>
  <c r="B12" i="4"/>
  <c r="B15" i="4" s="1"/>
  <c r="B3" i="4" s="1"/>
  <c r="C12" i="4"/>
  <c r="C15" i="4" s="1"/>
  <c r="C3" i="4" s="1"/>
  <c r="D12" i="4"/>
  <c r="D15" i="4" s="1"/>
  <c r="D3" i="4" s="1"/>
  <c r="B19" i="4"/>
  <c r="B22" i="4" s="1"/>
  <c r="B4" i="4" s="1"/>
  <c r="C19" i="4"/>
  <c r="C22" i="4" s="1"/>
  <c r="C4" i="4" s="1"/>
  <c r="D19" i="4"/>
  <c r="D26" i="4"/>
  <c r="D29" i="4" s="1"/>
  <c r="D5" i="4" s="1"/>
  <c r="D33" i="4"/>
  <c r="D36" i="4" s="1"/>
  <c r="D6" i="4" s="1"/>
  <c r="D22" i="4"/>
  <c r="D40" i="4"/>
  <c r="D43" i="4" s="1"/>
  <c r="D7" i="4" s="1"/>
  <c r="E12" i="4"/>
  <c r="E15" i="4" s="1"/>
  <c r="E3" i="4" s="1"/>
  <c r="E22" i="4"/>
  <c r="E4" i="4" s="1"/>
  <c r="E19" i="4"/>
  <c r="E29" i="4"/>
  <c r="E5" i="4" s="1"/>
  <c r="E26" i="4"/>
  <c r="E36" i="4"/>
  <c r="E33" i="4"/>
  <c r="E40" i="4"/>
  <c r="E43" i="4" s="1"/>
  <c r="E7" i="4" s="1"/>
  <c r="F7" i="4"/>
  <c r="E6" i="4"/>
  <c r="F6" i="4"/>
  <c r="F5" i="4"/>
  <c r="D4" i="4"/>
  <c r="F4" i="4"/>
  <c r="F12" i="4"/>
  <c r="F15" i="4" s="1"/>
  <c r="F3" i="4" s="1"/>
  <c r="F22" i="4"/>
  <c r="F19" i="4"/>
  <c r="F29" i="4"/>
  <c r="F26" i="4"/>
  <c r="F33" i="4"/>
  <c r="F36" i="4" s="1"/>
  <c r="F40" i="4"/>
  <c r="F43" i="4" s="1"/>
  <c r="G4" i="4"/>
  <c r="G5" i="4"/>
  <c r="G6" i="4"/>
  <c r="G7" i="4"/>
  <c r="G43" i="4"/>
  <c r="G40" i="4"/>
  <c r="G33" i="4"/>
  <c r="G36" i="4" s="1"/>
  <c r="G26" i="4"/>
  <c r="G29" i="4" s="1"/>
  <c r="G22" i="4"/>
  <c r="G19" i="4"/>
  <c r="G12" i="4"/>
  <c r="G15" i="4" s="1"/>
  <c r="G3" i="4" s="1"/>
</calcChain>
</file>

<file path=xl/sharedStrings.xml><?xml version="1.0" encoding="utf-8"?>
<sst xmlns="http://schemas.openxmlformats.org/spreadsheetml/2006/main" count="92" uniqueCount="18">
  <si>
    <t>Test ontologies</t>
  </si>
  <si>
    <t>Number of device descriptions</t>
  </si>
  <si>
    <t>eDIANA</t>
  </si>
  <si>
    <t>SAREF</t>
  </si>
  <si>
    <t>IoT</t>
  </si>
  <si>
    <t>WM30</t>
  </si>
  <si>
    <t>Total Test Cases</t>
  </si>
  <si>
    <t>Succeeded</t>
  </si>
  <si>
    <t>Failed</t>
  </si>
  <si>
    <t>Timout/Error</t>
  </si>
  <si>
    <t>Test Cases Pass Rate</t>
  </si>
  <si>
    <t>DIPC</t>
  </si>
  <si>
    <t>DDP</t>
  </si>
  <si>
    <t>DOP</t>
  </si>
  <si>
    <t>CC</t>
  </si>
  <si>
    <t>DPC</t>
  </si>
  <si>
    <t>OPC</t>
  </si>
  <si>
    <t>SDR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</si>
</sst>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Font="1"/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'Scalability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Evaluation'!$B$3:$G$3</c:f>
              <c:numCache>
                <c:formatCode>0</c:formatCode>
                <c:ptCount val="6"/>
                <c:pt idx="0">
                  <c:v>2823</c:v>
                </c:pt>
                <c:pt idx="1">
                  <c:v>5019</c:v>
                </c:pt>
                <c:pt idx="2">
                  <c:v>8356</c:v>
                </c:pt>
                <c:pt idx="3">
                  <c:v>11568</c:v>
                </c:pt>
                <c:pt idx="4">
                  <c:v>15685</c:v>
                </c:pt>
                <c:pt idx="5">
                  <c:v>22089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DD4F-B5EC-FBB2077CCD26}"/>
            </c:ext>
          </c:extLst>
        </c:ser>
        <c:ser>
          <c:idx val="1"/>
          <c:order val="1"/>
          <c:tx>
            <c:strRef>
              <c:f>'Scalability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Evaluation'!$B$4:$G$4</c:f>
              <c:numCache>
                <c:formatCode>0</c:formatCode>
                <c:ptCount val="6"/>
                <c:pt idx="0">
                  <c:v>453</c:v>
                </c:pt>
                <c:pt idx="1">
                  <c:v>575</c:v>
                </c:pt>
                <c:pt idx="2">
                  <c:v>866</c:v>
                </c:pt>
                <c:pt idx="3">
                  <c:v>897</c:v>
                </c:pt>
                <c:pt idx="4">
                  <c:v>1119</c:v>
                </c:pt>
                <c:pt idx="5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DD4F-B5EC-FBB2077CCD26}"/>
            </c:ext>
          </c:extLst>
        </c:ser>
        <c:ser>
          <c:idx val="2"/>
          <c:order val="2"/>
          <c:tx>
            <c:strRef>
              <c:f>'Scalability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Evaluation'!$B$5:$G$5</c:f>
              <c:numCache>
                <c:formatCode>0</c:formatCode>
                <c:ptCount val="6"/>
                <c:pt idx="0">
                  <c:v>1161</c:v>
                </c:pt>
                <c:pt idx="1">
                  <c:v>2393</c:v>
                </c:pt>
                <c:pt idx="2">
                  <c:v>3201</c:v>
                </c:pt>
                <c:pt idx="3">
                  <c:v>3590</c:v>
                </c:pt>
                <c:pt idx="4">
                  <c:v>4713</c:v>
                </c:pt>
                <c:pt idx="5">
                  <c:v>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7-DD4F-B5EC-FBB2077CCD26}"/>
            </c:ext>
          </c:extLst>
        </c:ser>
        <c:ser>
          <c:idx val="3"/>
          <c:order val="3"/>
          <c:tx>
            <c:strRef>
              <c:f>'Scalability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Evaluation'!$B$6:$G$6</c:f>
              <c:numCache>
                <c:formatCode>0</c:formatCode>
                <c:ptCount val="6"/>
                <c:pt idx="0">
                  <c:v>700</c:v>
                </c:pt>
                <c:pt idx="1">
                  <c:v>1037</c:v>
                </c:pt>
                <c:pt idx="2">
                  <c:v>1303</c:v>
                </c:pt>
                <c:pt idx="3">
                  <c:v>1536</c:v>
                </c:pt>
                <c:pt idx="4">
                  <c:v>1723</c:v>
                </c:pt>
                <c:pt idx="5">
                  <c:v>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7-DD4F-B5EC-FBB2077CCD26}"/>
            </c:ext>
          </c:extLst>
        </c:ser>
        <c:ser>
          <c:idx val="4"/>
          <c:order val="4"/>
          <c:tx>
            <c:strRef>
              <c:f>'Scalability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Evaluation'!$B$7:$G$7</c:f>
              <c:numCache>
                <c:formatCode>0</c:formatCode>
                <c:ptCount val="6"/>
                <c:pt idx="0">
                  <c:v>306545</c:v>
                </c:pt>
                <c:pt idx="1">
                  <c:v>1397324</c:v>
                </c:pt>
                <c:pt idx="2">
                  <c:v>9298005</c:v>
                </c:pt>
                <c:pt idx="3">
                  <c:v>17895203</c:v>
                </c:pt>
                <c:pt idx="4" formatCode="General">
                  <c:v>26335573</c:v>
                </c:pt>
                <c:pt idx="5">
                  <c:v>54582711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7-DD4F-B5EC-FBB2077C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181280"/>
        <c:axId val="1375182960"/>
      </c:lineChart>
      <c:catAx>
        <c:axId val="13751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Device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2960"/>
        <c:crosses val="autoZero"/>
        <c:auto val="1"/>
        <c:lblAlgn val="ctr"/>
        <c:lblOffset val="100"/>
        <c:noMultiLvlLbl val="0"/>
      </c:catAx>
      <c:valAx>
        <c:axId val="137518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'Dataset Quality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Evaluation'!$B$3:$G$3</c:f>
              <c:numCache>
                <c:formatCode>0.00%</c:formatCode>
                <c:ptCount val="6"/>
                <c:pt idx="0">
                  <c:v>0.87890625</c:v>
                </c:pt>
                <c:pt idx="1">
                  <c:v>0.876953125</c:v>
                </c:pt>
                <c:pt idx="2">
                  <c:v>0.87109375</c:v>
                </c:pt>
                <c:pt idx="3">
                  <c:v>0.876953125</c:v>
                </c:pt>
                <c:pt idx="4">
                  <c:v>0.859375</c:v>
                </c:pt>
                <c:pt idx="5">
                  <c:v>0.861328125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B-9142-BBD4-DEB71F99BE4F}"/>
            </c:ext>
          </c:extLst>
        </c:ser>
        <c:ser>
          <c:idx val="1"/>
          <c:order val="1"/>
          <c:tx>
            <c:strRef>
              <c:f>'Dataset Quality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Evaluation'!$B$4:$G$4</c:f>
              <c:numCache>
                <c:formatCode>0.00%</c:formatCode>
                <c:ptCount val="6"/>
                <c:pt idx="0">
                  <c:v>0.99435028248587576</c:v>
                </c:pt>
                <c:pt idx="1">
                  <c:v>0.99435028248587576</c:v>
                </c:pt>
                <c:pt idx="2">
                  <c:v>0.99435028248587576</c:v>
                </c:pt>
                <c:pt idx="3">
                  <c:v>0.99435028248587576</c:v>
                </c:pt>
                <c:pt idx="4">
                  <c:v>0.99435028248587576</c:v>
                </c:pt>
                <c:pt idx="5">
                  <c:v>0.99435028248587576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B-9142-BBD4-DEB71F99BE4F}"/>
            </c:ext>
          </c:extLst>
        </c:ser>
        <c:ser>
          <c:idx val="2"/>
          <c:order val="2"/>
          <c:tx>
            <c:strRef>
              <c:f>'Dataset Quality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Evaluation'!$B$5:$G$5</c:f>
              <c:numCache>
                <c:formatCode>0.00%</c:formatCode>
                <c:ptCount val="6"/>
                <c:pt idx="0">
                  <c:v>0.81306990881458963</c:v>
                </c:pt>
                <c:pt idx="1">
                  <c:v>0.81458966565349544</c:v>
                </c:pt>
                <c:pt idx="2">
                  <c:v>0.79635258358662619</c:v>
                </c:pt>
                <c:pt idx="3">
                  <c:v>0.80851063829787229</c:v>
                </c:pt>
                <c:pt idx="4">
                  <c:v>0.78419452887537999</c:v>
                </c:pt>
                <c:pt idx="5">
                  <c:v>0.79179331306990886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B-9142-BBD4-DEB71F99BE4F}"/>
            </c:ext>
          </c:extLst>
        </c:ser>
        <c:ser>
          <c:idx val="3"/>
          <c:order val="3"/>
          <c:tx>
            <c:strRef>
              <c:f>'Dataset Quality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Evaluation'!$B$6:$G$6</c:f>
              <c:numCache>
                <c:formatCode>0.00%</c:formatCode>
                <c:ptCount val="6"/>
                <c:pt idx="0">
                  <c:v>0.99319727891156462</c:v>
                </c:pt>
                <c:pt idx="1">
                  <c:v>0.97278911564625847</c:v>
                </c:pt>
                <c:pt idx="2">
                  <c:v>0.96598639455782309</c:v>
                </c:pt>
                <c:pt idx="3">
                  <c:v>0.97959183673469385</c:v>
                </c:pt>
                <c:pt idx="4">
                  <c:v>0.96598639455782309</c:v>
                </c:pt>
                <c:pt idx="5">
                  <c:v>0.97959183673469385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B-9142-BBD4-DEB71F99BE4F}"/>
            </c:ext>
          </c:extLst>
        </c:ser>
        <c:ser>
          <c:idx val="4"/>
          <c:order val="4"/>
          <c:tx>
            <c:strRef>
              <c:f>'Dataset Quality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Evaluation'!$B$7:$G$7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0.99528301886792447</c:v>
                </c:pt>
                <c:pt idx="5">
                  <c:v>0.99528301886792447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B-9142-BBD4-DEB71F99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56688"/>
        <c:axId val="870727024"/>
      </c:lineChart>
      <c:catAx>
        <c:axId val="13807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Device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27024"/>
        <c:crosses val="autoZero"/>
        <c:auto val="1"/>
        <c:lblAlgn val="ctr"/>
        <c:lblOffset val="100"/>
        <c:noMultiLvlLbl val="0"/>
      </c:catAx>
      <c:valAx>
        <c:axId val="87072702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Passing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Rate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668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6447944006999"/>
          <c:y val="2.5428331875182269E-2"/>
          <c:w val="0.79927996500437448"/>
          <c:h val="0.63762248468941385"/>
        </c:manualLayout>
      </c:layout>
      <c:lineChart>
        <c:grouping val="standard"/>
        <c:varyColors val="0"/>
        <c:ser>
          <c:idx val="0"/>
          <c:order val="0"/>
          <c:tx>
            <c:strRef>
              <c:f>'Space Coverage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Evaluation'!$B$3:$G$3</c:f>
              <c:numCache>
                <c:formatCode>0.0000</c:formatCode>
                <c:ptCount val="6"/>
                <c:pt idx="0">
                  <c:v>8.5000000000000006E-3</c:v>
                </c:pt>
                <c:pt idx="1">
                  <c:v>8.3000000000000001E-3</c:v>
                </c:pt>
                <c:pt idx="2">
                  <c:v>8.3999999999999995E-3</c:v>
                </c:pt>
                <c:pt idx="3">
                  <c:v>8.3000000000000001E-3</c:v>
                </c:pt>
                <c:pt idx="4">
                  <c:v>8.5000000000000006E-3</c:v>
                </c:pt>
                <c:pt idx="5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3A4B-AC5A-1E78C20C365E}"/>
            </c:ext>
          </c:extLst>
        </c:ser>
        <c:ser>
          <c:idx val="1"/>
          <c:order val="1"/>
          <c:tx>
            <c:strRef>
              <c:f>'Space Coverage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Evaluation'!$B$4:$G$4</c:f>
              <c:numCache>
                <c:formatCode>0.0000</c:formatCode>
                <c:ptCount val="6"/>
                <c:pt idx="0">
                  <c:v>1.7500000000000002E-2</c:v>
                </c:pt>
                <c:pt idx="1">
                  <c:v>1.7399999999999999E-2</c:v>
                </c:pt>
                <c:pt idx="2">
                  <c:v>1.6299999999999999E-2</c:v>
                </c:pt>
                <c:pt idx="3">
                  <c:v>1.6E-2</c:v>
                </c:pt>
                <c:pt idx="4">
                  <c:v>1.67E-2</c:v>
                </c:pt>
                <c:pt idx="5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D-3A4B-AC5A-1E78C20C365E}"/>
            </c:ext>
          </c:extLst>
        </c:ser>
        <c:ser>
          <c:idx val="2"/>
          <c:order val="2"/>
          <c:tx>
            <c:strRef>
              <c:f>'Space Coverage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Evaluation'!$B$5:$G$5</c:f>
              <c:numCache>
                <c:formatCode>0.0000</c:formatCode>
                <c:ptCount val="6"/>
                <c:pt idx="0">
                  <c:v>1.3299999999999999E-2</c:v>
                </c:pt>
                <c:pt idx="1">
                  <c:v>1.3599999999999999E-2</c:v>
                </c:pt>
                <c:pt idx="2">
                  <c:v>1.37E-2</c:v>
                </c:pt>
                <c:pt idx="3">
                  <c:v>1.34E-2</c:v>
                </c:pt>
                <c:pt idx="4">
                  <c:v>1.3599999999999999E-2</c:v>
                </c:pt>
                <c:pt idx="5">
                  <c:v>1.3599999999999999E-2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D-3A4B-AC5A-1E78C20C365E}"/>
            </c:ext>
          </c:extLst>
        </c:ser>
        <c:ser>
          <c:idx val="3"/>
          <c:order val="3"/>
          <c:tx>
            <c:strRef>
              <c:f>'Space Coverage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Evaluation'!$B$6:$G$6</c:f>
              <c:numCache>
                <c:formatCode>0.0000</c:formatCode>
                <c:ptCount val="6"/>
                <c:pt idx="0">
                  <c:v>1.7000000000000001E-2</c:v>
                </c:pt>
                <c:pt idx="1">
                  <c:v>1.7000000000000001E-2</c:v>
                </c:pt>
                <c:pt idx="2">
                  <c:v>1.7500000000000002E-2</c:v>
                </c:pt>
                <c:pt idx="3">
                  <c:v>1.6500000000000001E-2</c:v>
                </c:pt>
                <c:pt idx="4">
                  <c:v>1.67E-2</c:v>
                </c:pt>
                <c:pt idx="5">
                  <c:v>1.67E-2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D-3A4B-AC5A-1E78C20C365E}"/>
            </c:ext>
          </c:extLst>
        </c:ser>
        <c:ser>
          <c:idx val="4"/>
          <c:order val="4"/>
          <c:tx>
            <c:strRef>
              <c:f>'Space Coverage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Evaluation'!$B$7:$G$7</c:f>
              <c:numCache>
                <c:formatCode>0.0000</c:formatCode>
                <c:ptCount val="6"/>
                <c:pt idx="0">
                  <c:v>8.5000000000000006E-3</c:v>
                </c:pt>
                <c:pt idx="1">
                  <c:v>8.2000000000000007E-3</c:v>
                </c:pt>
                <c:pt idx="2">
                  <c:v>8.5000000000000006E-3</c:v>
                </c:pt>
                <c:pt idx="3">
                  <c:v>8.3000000000000001E-3</c:v>
                </c:pt>
                <c:pt idx="4">
                  <c:v>8.3000000000000001E-3</c:v>
                </c:pt>
                <c:pt idx="5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D-3A4B-AC5A-1E78C20C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11423"/>
        <c:axId val="2020011823"/>
      </c:lineChart>
      <c:catAx>
        <c:axId val="20395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</a:t>
                </a:r>
                <a:r>
                  <a:rPr lang="en-US" b="1" baseline="0">
                    <a:solidFill>
                      <a:schemeClr val="tx1"/>
                    </a:solidFill>
                  </a:rPr>
                  <a:t> Device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1823"/>
        <c:crosses val="autoZero"/>
        <c:auto val="1"/>
        <c:lblAlgn val="ctr"/>
        <c:lblOffset val="100"/>
        <c:noMultiLvlLbl val="0"/>
      </c:catAx>
      <c:valAx>
        <c:axId val="2020011823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Evaluation'!$A$11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Evaluation'!$B$10:$G$10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Evaluation'!$B$11:$G$11</c:f>
              <c:numCache>
                <c:formatCode>0.0000</c:formatCode>
                <c:ptCount val="6"/>
                <c:pt idx="0">
                  <c:v>0.1323</c:v>
                </c:pt>
                <c:pt idx="1">
                  <c:v>0.1305</c:v>
                </c:pt>
                <c:pt idx="2">
                  <c:v>0.12859999999999999</c:v>
                </c:pt>
                <c:pt idx="3">
                  <c:v>0.12959999999999999</c:v>
                </c:pt>
                <c:pt idx="4">
                  <c:v>0.13070000000000001</c:v>
                </c:pt>
                <c:pt idx="5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C245-A5F5-CBE556F29DB5}"/>
            </c:ext>
          </c:extLst>
        </c:ser>
        <c:ser>
          <c:idx val="1"/>
          <c:order val="1"/>
          <c:tx>
            <c:strRef>
              <c:f>'Space Coverage Evaluation'!$A$12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Evaluation'!$B$10:$G$10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Evaluation'!$B$12:$G$12</c:f>
              <c:numCache>
                <c:formatCode>0.0000</c:formatCode>
                <c:ptCount val="6"/>
                <c:pt idx="0">
                  <c:v>0.27639999999999998</c:v>
                </c:pt>
                <c:pt idx="1">
                  <c:v>0.27639999999999998</c:v>
                </c:pt>
                <c:pt idx="2">
                  <c:v>0.27639999999999998</c:v>
                </c:pt>
                <c:pt idx="3">
                  <c:v>0.27639999999999998</c:v>
                </c:pt>
                <c:pt idx="4">
                  <c:v>0.27639999999999998</c:v>
                </c:pt>
                <c:pt idx="5">
                  <c:v>0.27639999999999998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F-C245-A5F5-CBE556F29DB5}"/>
            </c:ext>
          </c:extLst>
        </c:ser>
        <c:ser>
          <c:idx val="2"/>
          <c:order val="2"/>
          <c:tx>
            <c:strRef>
              <c:f>'Space Coverage Evaluation'!$A$13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Evaluation'!$B$10:$G$10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Evaluation'!$B$13:$G$13</c:f>
              <c:numCache>
                <c:formatCode>0.0000</c:formatCode>
                <c:ptCount val="6"/>
                <c:pt idx="0">
                  <c:v>8.4000000000000005E-2</c:v>
                </c:pt>
                <c:pt idx="1">
                  <c:v>8.5599999999999996E-2</c:v>
                </c:pt>
                <c:pt idx="2">
                  <c:v>8.5800000000000001E-2</c:v>
                </c:pt>
                <c:pt idx="3">
                  <c:v>8.5500000000000007E-2</c:v>
                </c:pt>
                <c:pt idx="4">
                  <c:v>8.5199999999999998E-2</c:v>
                </c:pt>
                <c:pt idx="5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C245-A5F5-CBE556F29DB5}"/>
            </c:ext>
          </c:extLst>
        </c:ser>
        <c:ser>
          <c:idx val="3"/>
          <c:order val="3"/>
          <c:tx>
            <c:strRef>
              <c:f>'Space Coverage Evaluation'!$A$14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Evaluation'!$B$10:$G$10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Evaluation'!$B$14:$G$14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C245-A5F5-CBE556F29DB5}"/>
            </c:ext>
          </c:extLst>
        </c:ser>
        <c:ser>
          <c:idx val="4"/>
          <c:order val="4"/>
          <c:tx>
            <c:strRef>
              <c:f>'Space Coverage Evaluation'!$A$15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Evaluation'!$B$10:$G$10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Evaluation'!$B$15:$G$15</c:f>
              <c:numCache>
                <c:formatCode>0.0000</c:formatCode>
                <c:ptCount val="6"/>
                <c:pt idx="0">
                  <c:v>0.1022</c:v>
                </c:pt>
                <c:pt idx="1">
                  <c:v>0.1024</c:v>
                </c:pt>
                <c:pt idx="2">
                  <c:v>0.1018</c:v>
                </c:pt>
                <c:pt idx="3">
                  <c:v>0.1011</c:v>
                </c:pt>
                <c:pt idx="4">
                  <c:v>0.1</c:v>
                </c:pt>
                <c:pt idx="5">
                  <c:v>0.1018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C245-A5F5-CBE556F2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374767"/>
        <c:axId val="1515376447"/>
      </c:lineChart>
      <c:catAx>
        <c:axId val="15153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Device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6447"/>
        <c:crosses val="autoZero"/>
        <c:auto val="1"/>
        <c:lblAlgn val="ctr"/>
        <c:lblOffset val="100"/>
        <c:noMultiLvlLbl val="0"/>
      </c:catAx>
      <c:valAx>
        <c:axId val="15153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Evaluation'!$A$19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Evaluation'!$B$18:$G$18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Evaluation'!$B$19:$G$19</c:f>
              <c:numCache>
                <c:formatCode>0.0000</c:formatCode>
                <c:ptCount val="6"/>
                <c:pt idx="0">
                  <c:v>2.7099999999999999E-2</c:v>
                </c:pt>
                <c:pt idx="1">
                  <c:v>2.6800000000000001E-2</c:v>
                </c:pt>
                <c:pt idx="2">
                  <c:v>2.7300000000000001E-2</c:v>
                </c:pt>
                <c:pt idx="3">
                  <c:v>2.7300000000000001E-2</c:v>
                </c:pt>
                <c:pt idx="4">
                  <c:v>2.7199999999999998E-2</c:v>
                </c:pt>
                <c:pt idx="5">
                  <c:v>2.7199999999999998E-2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9545-8085-AE4B0A64538F}"/>
            </c:ext>
          </c:extLst>
        </c:ser>
        <c:ser>
          <c:idx val="1"/>
          <c:order val="1"/>
          <c:tx>
            <c:strRef>
              <c:f>'Space Coverage Evaluation'!$A$20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Evaluation'!$B$18:$G$18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Evaluation'!$B$20:$G$20</c:f>
              <c:numCache>
                <c:formatCode>0.0000</c:formatCode>
                <c:ptCount val="6"/>
                <c:pt idx="0">
                  <c:v>0.31950000000000001</c:v>
                </c:pt>
                <c:pt idx="1">
                  <c:v>0.31969999999999998</c:v>
                </c:pt>
                <c:pt idx="2">
                  <c:v>0.31969999999999998</c:v>
                </c:pt>
                <c:pt idx="3">
                  <c:v>0.32719999999999999</c:v>
                </c:pt>
                <c:pt idx="4">
                  <c:v>0.32940000000000003</c:v>
                </c:pt>
                <c:pt idx="5">
                  <c:v>0.32119999999999999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9545-8085-AE4B0A64538F}"/>
            </c:ext>
          </c:extLst>
        </c:ser>
        <c:ser>
          <c:idx val="2"/>
          <c:order val="2"/>
          <c:tx>
            <c:strRef>
              <c:f>'Space Coverage Evaluation'!$A$21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Evaluation'!$B$18:$G$18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Evaluation'!$B$21:$G$21</c:f>
              <c:numCache>
                <c:formatCode>0.0000</c:formatCode>
                <c:ptCount val="6"/>
                <c:pt idx="0">
                  <c:v>2.3E-2</c:v>
                </c:pt>
                <c:pt idx="1">
                  <c:v>2.2800000000000001E-2</c:v>
                </c:pt>
                <c:pt idx="2">
                  <c:v>2.3E-2</c:v>
                </c:pt>
                <c:pt idx="3">
                  <c:v>2.2800000000000001E-2</c:v>
                </c:pt>
                <c:pt idx="4">
                  <c:v>2.29E-2</c:v>
                </c:pt>
                <c:pt idx="5">
                  <c:v>2.3099999999999999E-2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9545-8085-AE4B0A64538F}"/>
            </c:ext>
          </c:extLst>
        </c:ser>
        <c:ser>
          <c:idx val="3"/>
          <c:order val="3"/>
          <c:tx>
            <c:strRef>
              <c:f>'Space Coverage Evaluation'!$A$22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Evaluation'!$B$18:$G$18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Evaluation'!$B$22:$G$22</c:f>
              <c:numCache>
                <c:formatCode>0.0000</c:formatCode>
                <c:ptCount val="6"/>
                <c:pt idx="0">
                  <c:v>2.47E-2</c:v>
                </c:pt>
                <c:pt idx="1">
                  <c:v>2.5399999999999999E-2</c:v>
                </c:pt>
                <c:pt idx="2">
                  <c:v>2.5100000000000001E-2</c:v>
                </c:pt>
                <c:pt idx="3">
                  <c:v>2.4899999999999999E-2</c:v>
                </c:pt>
                <c:pt idx="4">
                  <c:v>2.47E-2</c:v>
                </c:pt>
                <c:pt idx="5">
                  <c:v>2.53E-2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9545-8085-AE4B0A64538F}"/>
            </c:ext>
          </c:extLst>
        </c:ser>
        <c:ser>
          <c:idx val="4"/>
          <c:order val="4"/>
          <c:tx>
            <c:strRef>
              <c:f>'Space Coverage Evaluation'!$A$23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Evaluation'!$B$18:$G$18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Evaluation'!$B$23:$G$23</c:f>
              <c:numCache>
                <c:formatCode>0.0000</c:formatCode>
                <c:ptCount val="6"/>
                <c:pt idx="0">
                  <c:v>2.0299999999999999E-2</c:v>
                </c:pt>
                <c:pt idx="1">
                  <c:v>2.12E-2</c:v>
                </c:pt>
                <c:pt idx="2">
                  <c:v>2.12E-2</c:v>
                </c:pt>
                <c:pt idx="3">
                  <c:v>2.1399999999999999E-2</c:v>
                </c:pt>
                <c:pt idx="4">
                  <c:v>2.12E-2</c:v>
                </c:pt>
                <c:pt idx="5">
                  <c:v>2.12E-2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9545-8085-AE4B0A64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90575"/>
        <c:axId val="2049269599"/>
      </c:lineChart>
      <c:catAx>
        <c:axId val="2020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Device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9599"/>
        <c:crosses val="autoZero"/>
        <c:auto val="1"/>
        <c:lblAlgn val="ctr"/>
        <c:lblOffset val="100"/>
        <c:noMultiLvlLbl val="0"/>
      </c:catAx>
      <c:valAx>
        <c:axId val="2049269599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90575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Evaluation'!$A$27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Evaluation'!$B$26:$G$26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Evaluation'!$B$27:$G$27</c:f>
              <c:numCache>
                <c:formatCode>0.00%</c:formatCode>
                <c:ptCount val="6"/>
                <c:pt idx="0">
                  <c:v>0.52339999999999998</c:v>
                </c:pt>
                <c:pt idx="1">
                  <c:v>0.54830000000000001</c:v>
                </c:pt>
                <c:pt idx="2">
                  <c:v>0.56389999999999996</c:v>
                </c:pt>
                <c:pt idx="3">
                  <c:v>0.55449999999999999</c:v>
                </c:pt>
                <c:pt idx="4">
                  <c:v>0.55759999999999998</c:v>
                </c:pt>
                <c:pt idx="5">
                  <c:v>0.55759999999999998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2-F34F-85E1-EAF0C1135AD6}"/>
            </c:ext>
          </c:extLst>
        </c:ser>
        <c:ser>
          <c:idx val="1"/>
          <c:order val="1"/>
          <c:tx>
            <c:strRef>
              <c:f>'Space Coverage Evaluation'!$A$28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Evaluation'!$B$26:$G$26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Evaluation'!$B$28:$G$28</c:f>
              <c:numCache>
                <c:formatCode>0.00%</c:formatCode>
                <c:ptCount val="6"/>
                <c:pt idx="0">
                  <c:v>0.72860000000000003</c:v>
                </c:pt>
                <c:pt idx="1">
                  <c:v>0.7571</c:v>
                </c:pt>
                <c:pt idx="2">
                  <c:v>0.77139999999999997</c:v>
                </c:pt>
                <c:pt idx="3">
                  <c:v>0.77139999999999997</c:v>
                </c:pt>
                <c:pt idx="4">
                  <c:v>0.78569999999999995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2-F34F-85E1-EAF0C1135AD6}"/>
            </c:ext>
          </c:extLst>
        </c:ser>
        <c:ser>
          <c:idx val="2"/>
          <c:order val="2"/>
          <c:tx>
            <c:strRef>
              <c:f>'Space Coverage Evaluation'!$A$29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Evaluation'!$B$26:$G$26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Evaluation'!$B$29:$G$29</c:f>
              <c:numCache>
                <c:formatCode>0.00%</c:formatCode>
                <c:ptCount val="6"/>
                <c:pt idx="0">
                  <c:v>0.91959999999999997</c:v>
                </c:pt>
                <c:pt idx="1">
                  <c:v>0.91069999999999995</c:v>
                </c:pt>
                <c:pt idx="2">
                  <c:v>0.91959999999999997</c:v>
                </c:pt>
                <c:pt idx="3">
                  <c:v>0.91959999999999997</c:v>
                </c:pt>
                <c:pt idx="4">
                  <c:v>0.92859999999999998</c:v>
                </c:pt>
                <c:pt idx="5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2-F34F-85E1-EAF0C1135AD6}"/>
            </c:ext>
          </c:extLst>
        </c:ser>
        <c:ser>
          <c:idx val="3"/>
          <c:order val="3"/>
          <c:tx>
            <c:strRef>
              <c:f>'Space Coverage Evaluation'!$A$30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Evaluation'!$B$26:$G$26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Evaluation'!$B$30:$G$30</c:f>
              <c:numCache>
                <c:formatCode>0.00%</c:formatCode>
                <c:ptCount val="6"/>
                <c:pt idx="0">
                  <c:v>0.67</c:v>
                </c:pt>
                <c:pt idx="1">
                  <c:v>0.7</c:v>
                </c:pt>
                <c:pt idx="2">
                  <c:v>0.74</c:v>
                </c:pt>
                <c:pt idx="3">
                  <c:v>0.72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2-F34F-85E1-EAF0C1135AD6}"/>
            </c:ext>
          </c:extLst>
        </c:ser>
        <c:ser>
          <c:idx val="4"/>
          <c:order val="4"/>
          <c:tx>
            <c:strRef>
              <c:f>'Space Coverage Evaluation'!$A$31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Evaluation'!$B$26:$G$26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Evaluation'!$B$31:$G$31</c:f>
              <c:numCache>
                <c:formatCode>0.00%</c:formatCode>
                <c:ptCount val="6"/>
                <c:pt idx="0">
                  <c:v>0.30549999999999999</c:v>
                </c:pt>
                <c:pt idx="1">
                  <c:v>0.42649999999999999</c:v>
                </c:pt>
                <c:pt idx="2">
                  <c:v>0.4582</c:v>
                </c:pt>
                <c:pt idx="3">
                  <c:v>0.53600000000000003</c:v>
                </c:pt>
                <c:pt idx="4">
                  <c:v>0.5706</c:v>
                </c:pt>
                <c:pt idx="5">
                  <c:v>0.5706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2-F34F-85E1-EAF0C113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03791"/>
        <c:axId val="2049022415"/>
      </c:lineChart>
      <c:catAx>
        <c:axId val="15168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Device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22415"/>
        <c:crosses val="autoZero"/>
        <c:auto val="1"/>
        <c:lblAlgn val="ctr"/>
        <c:lblOffset val="100"/>
        <c:noMultiLvlLbl val="0"/>
      </c:catAx>
      <c:valAx>
        <c:axId val="2049022415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37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Evaluation'!$A$43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Evaluation'!$B$42:$G$42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Evaluation'!$B$43:$G$43</c:f>
              <c:numCache>
                <c:formatCode>0.00%</c:formatCode>
                <c:ptCount val="6"/>
                <c:pt idx="0">
                  <c:v>0.40200000000000002</c:v>
                </c:pt>
                <c:pt idx="1">
                  <c:v>0.42159999999999997</c:v>
                </c:pt>
                <c:pt idx="2">
                  <c:v>0.42159999999999997</c:v>
                </c:pt>
                <c:pt idx="3">
                  <c:v>0.42159999999999997</c:v>
                </c:pt>
                <c:pt idx="4">
                  <c:v>0.42159999999999997</c:v>
                </c:pt>
                <c:pt idx="5">
                  <c:v>0.42159999999999997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0842-8057-8C06AB4EE80B}"/>
            </c:ext>
          </c:extLst>
        </c:ser>
        <c:ser>
          <c:idx val="1"/>
          <c:order val="1"/>
          <c:tx>
            <c:strRef>
              <c:f>'Space Coverage Evaluation'!$A$44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Evaluation'!$B$42:$G$42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Evaluation'!$B$44:$G$44</c:f>
              <c:numCache>
                <c:formatCode>0.00%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0842-8057-8C06AB4EE80B}"/>
            </c:ext>
          </c:extLst>
        </c:ser>
        <c:ser>
          <c:idx val="2"/>
          <c:order val="2"/>
          <c:tx>
            <c:strRef>
              <c:f>'Space Coverage Evaluation'!$A$45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Evaluation'!$B$42:$G$42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Evaluation'!$B$45:$G$45</c:f>
              <c:numCache>
                <c:formatCode>0.00%</c:formatCode>
                <c:ptCount val="6"/>
                <c:pt idx="0">
                  <c:v>0.61899999999999999</c:v>
                </c:pt>
                <c:pt idx="1">
                  <c:v>0.76190000000000002</c:v>
                </c:pt>
                <c:pt idx="2">
                  <c:v>0.76190000000000002</c:v>
                </c:pt>
                <c:pt idx="3">
                  <c:v>0.73019999999999996</c:v>
                </c:pt>
                <c:pt idx="4">
                  <c:v>0.84130000000000005</c:v>
                </c:pt>
                <c:pt idx="5">
                  <c:v>0.82540000000000002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0842-8057-8C06AB4EE80B}"/>
            </c:ext>
          </c:extLst>
        </c:ser>
        <c:ser>
          <c:idx val="3"/>
          <c:order val="3"/>
          <c:tx>
            <c:strRef>
              <c:f>'Space Coverage Evaluation'!$A$46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Evaluation'!$B$42:$G$42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Evaluation'!$B$46:$G$46</c:f>
              <c:numCache>
                <c:formatCode>0.00%</c:formatCode>
                <c:ptCount val="6"/>
                <c:pt idx="0">
                  <c:v>0.57750000000000001</c:v>
                </c:pt>
                <c:pt idx="1">
                  <c:v>0.61970000000000003</c:v>
                </c:pt>
                <c:pt idx="2">
                  <c:v>0.66200000000000003</c:v>
                </c:pt>
                <c:pt idx="3">
                  <c:v>0.61970000000000003</c:v>
                </c:pt>
                <c:pt idx="4">
                  <c:v>0.60560000000000003</c:v>
                </c:pt>
                <c:pt idx="5">
                  <c:v>0.61970000000000003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7-0842-8057-8C06AB4EE80B}"/>
            </c:ext>
          </c:extLst>
        </c:ser>
        <c:ser>
          <c:idx val="4"/>
          <c:order val="4"/>
          <c:tx>
            <c:strRef>
              <c:f>'Space Coverage Evaluation'!$A$47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Evaluation'!$B$42:$G$42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Evaluation'!$B$47:$G$47</c:f>
              <c:numCache>
                <c:formatCode>0.00%</c:formatCode>
                <c:ptCount val="6"/>
                <c:pt idx="0">
                  <c:v>0.57350000000000001</c:v>
                </c:pt>
                <c:pt idx="1">
                  <c:v>0.60289999999999999</c:v>
                </c:pt>
                <c:pt idx="2">
                  <c:v>0.61760000000000004</c:v>
                </c:pt>
                <c:pt idx="3">
                  <c:v>0.60289999999999999</c:v>
                </c:pt>
                <c:pt idx="4">
                  <c:v>0.63239999999999996</c:v>
                </c:pt>
                <c:pt idx="5">
                  <c:v>0.64710000000000001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7-0842-8057-8C06AB4E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8943"/>
        <c:axId val="1535351263"/>
      </c:lineChart>
      <c:catAx>
        <c:axId val="204889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Device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1263"/>
        <c:crosses val="autoZero"/>
        <c:auto val="1"/>
        <c:lblAlgn val="ctr"/>
        <c:lblOffset val="100"/>
        <c:noMultiLvlLbl val="0"/>
      </c:catAx>
      <c:valAx>
        <c:axId val="1535351263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89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Evaluation'!$A$35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Evaluation'!$B$34:$G$34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Evaluation'!$B$35:$G$35</c:f>
              <c:numCache>
                <c:formatCode>0.00%</c:formatCode>
                <c:ptCount val="6"/>
                <c:pt idx="0">
                  <c:v>0.25</c:v>
                </c:pt>
                <c:pt idx="1">
                  <c:v>0.3125</c:v>
                </c:pt>
                <c:pt idx="2">
                  <c:v>0.3125</c:v>
                </c:pt>
                <c:pt idx="3">
                  <c:v>0.375</c:v>
                </c:pt>
                <c:pt idx="4">
                  <c:v>0.375</c:v>
                </c:pt>
                <c:pt idx="5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B-E241-B083-B9A4D50268AF}"/>
            </c:ext>
          </c:extLst>
        </c:ser>
        <c:ser>
          <c:idx val="1"/>
          <c:order val="1"/>
          <c:tx>
            <c:strRef>
              <c:f>'Space Coverage Evaluation'!$A$36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Evaluation'!$B$34:$G$34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Evaluation'!$B$36:$G$36</c:f>
              <c:numCache>
                <c:formatCode>0.00%</c:formatCode>
                <c:ptCount val="6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8.3299999999999999E-2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B-E241-B083-B9A4D50268AF}"/>
            </c:ext>
          </c:extLst>
        </c:ser>
        <c:ser>
          <c:idx val="2"/>
          <c:order val="2"/>
          <c:tx>
            <c:strRef>
              <c:f>'Space Coverage Evaluation'!$A$37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Evaluation'!$B$34:$G$34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Evaluation'!$B$37:$G$37</c:f>
              <c:numCache>
                <c:formatCode>0.00%</c:formatCode>
                <c:ptCount val="6"/>
                <c:pt idx="0">
                  <c:v>0.3</c:v>
                </c:pt>
                <c:pt idx="1">
                  <c:v>0.23330000000000001</c:v>
                </c:pt>
                <c:pt idx="2">
                  <c:v>0.26669999999999999</c:v>
                </c:pt>
                <c:pt idx="3">
                  <c:v>0.2</c:v>
                </c:pt>
                <c:pt idx="4">
                  <c:v>0.36670000000000003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B-E241-B083-B9A4D50268AF}"/>
            </c:ext>
          </c:extLst>
        </c:ser>
        <c:ser>
          <c:idx val="3"/>
          <c:order val="3"/>
          <c:tx>
            <c:strRef>
              <c:f>'Space Coverage Evaluation'!$A$38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Evaluation'!$B$34:$G$34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Evaluation'!$B$38:$G$38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B-E241-B083-B9A4D50268AF}"/>
            </c:ext>
          </c:extLst>
        </c:ser>
        <c:ser>
          <c:idx val="4"/>
          <c:order val="4"/>
          <c:tx>
            <c:strRef>
              <c:f>'Space Coverage Evaluation'!$A$39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Evaluation'!$B$34:$G$34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Evaluation'!$B$39:$G$39</c:f>
              <c:numCache>
                <c:formatCode>0.00%</c:formatCode>
                <c:ptCount val="6"/>
                <c:pt idx="0">
                  <c:v>0.5</c:v>
                </c:pt>
                <c:pt idx="1">
                  <c:v>0.55559999999999998</c:v>
                </c:pt>
                <c:pt idx="2">
                  <c:v>0.5</c:v>
                </c:pt>
                <c:pt idx="3">
                  <c:v>0.55559999999999998</c:v>
                </c:pt>
                <c:pt idx="4">
                  <c:v>0.55559999999999998</c:v>
                </c:pt>
                <c:pt idx="5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B-E241-B083-B9A4D502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59791"/>
        <c:axId val="1535322351"/>
      </c:lineChart>
      <c:catAx>
        <c:axId val="151545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Device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2351"/>
        <c:crosses val="autoZero"/>
        <c:auto val="1"/>
        <c:lblAlgn val="ctr"/>
        <c:lblOffset val="100"/>
        <c:noMultiLvlLbl val="0"/>
      </c:catAx>
      <c:valAx>
        <c:axId val="153532235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97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462642</xdr:colOff>
      <xdr:row>10</xdr:row>
      <xdr:rowOff>93437</xdr:rowOff>
    </xdr:from>
    <xdr:to>
      <xdr:col>9</xdr:col>
      <xdr:colOff>81642</xdr:colOff>
      <xdr:row>24</xdr:row>
      <xdr:rowOff>42637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174FB-A518-8049-8A32-CEE00A5A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721178</xdr:colOff>
      <xdr:row>4</xdr:row>
      <xdr:rowOff>175079</xdr:rowOff>
    </xdr:from>
    <xdr:to>
      <xdr:col>13</xdr:col>
      <xdr:colOff>340178</xdr:colOff>
      <xdr:row>17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6DD9A-9E87-454A-A44E-572A82F6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290286</xdr:colOff>
      <xdr:row>0</xdr:row>
      <xdr:rowOff>134256</xdr:rowOff>
    </xdr:from>
    <xdr:to>
      <xdr:col>13</xdr:col>
      <xdr:colOff>734786</xdr:colOff>
      <xdr:row>12</xdr:row>
      <xdr:rowOff>83456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CD039-B48F-6149-A817-2252232D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296216</xdr:colOff>
      <xdr:row>13</xdr:row>
      <xdr:rowOff>7257</xdr:rowOff>
    </xdr:from>
    <xdr:to>
      <xdr:col>13</xdr:col>
      <xdr:colOff>740716</xdr:colOff>
      <xdr:row>25</xdr:row>
      <xdr:rowOff>137885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52184-2F9A-1B45-A399-C37213C05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272143</xdr:colOff>
      <xdr:row>26</xdr:row>
      <xdr:rowOff>61687</xdr:rowOff>
    </xdr:from>
    <xdr:to>
      <xdr:col>13</xdr:col>
      <xdr:colOff>716643</xdr:colOff>
      <xdr:row>39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E64E9-EEFC-D74F-B00D-DA712335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288193</xdr:colOff>
      <xdr:row>40</xdr:row>
      <xdr:rowOff>15631</xdr:rowOff>
    </xdr:from>
    <xdr:to>
      <xdr:col>13</xdr:col>
      <xdr:colOff>708269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9E6AA-6E01-8246-BE7B-DF7D2174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584200</xdr:colOff>
      <xdr:row>50</xdr:row>
      <xdr:rowOff>67733</xdr:rowOff>
    </xdr:from>
    <xdr:to>
      <xdr:col>7</xdr:col>
      <xdr:colOff>211667</xdr:colOff>
      <xdr:row>63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2C7DDC-7ED2-B840-989C-1243DE17D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270933</xdr:colOff>
      <xdr:row>53</xdr:row>
      <xdr:rowOff>110067</xdr:rowOff>
    </xdr:from>
    <xdr:to>
      <xdr:col>13</xdr:col>
      <xdr:colOff>694267</xdr:colOff>
      <xdr:row>67</xdr:row>
      <xdr:rowOff>8467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D426BD-094C-5A46-BE93-3941E9916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448E-8EED-8E4E-A23B-ADEB7C8DD236}">
  <dimension ref="A1:H7"/>
  <sheetViews>
    <sheetView zoomScale="140" zoomScaleNormal="140" workbookViewId="0">
      <selection activeCell="C12" sqref="C12"/>
    </sheetView>
  </sheetViews>
  <sheetFormatPr baseColWidth="10" defaultRowHeight="16"/>
  <cols>
    <col min="1" max="1" width="25.83203125" customWidth="1"/>
    <col min="2" max="2" width="12.33203125" customWidth="1"/>
    <col min="6" max="6" width="14.83203125" bestFit="1" customWidth="1"/>
    <col min="7" max="7" width="13.1640625" customWidth="1"/>
    <col min="8" max="8" width="11.5" customWidth="1"/>
  </cols>
  <sheetData>
    <row r="1" spans="1:8" ht="31" customHeight="1">
      <c r="A1" s="2" t="s">
        <v>0</v>
      </c>
      <c r="B1" s="14" t="s">
        <v>1</v>
      </c>
      <c r="C1" s="14"/>
      <c r="D1" s="14"/>
      <c r="E1" s="14"/>
      <c r="F1" s="14"/>
      <c r="G1" s="14"/>
    </row>
    <row r="2" spans="1:8" ht="16" customHeight="1">
      <c r="A2" s="2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  <c r="H2" s="1"/>
    </row>
    <row r="3" spans="1:8" ht="16" customHeight="1">
      <c r="A3" s="5" t="s">
        <v>17</v>
      </c>
      <c r="B3" s="11">
        <v>2823</v>
      </c>
      <c r="C3" s="11">
        <v>5019</v>
      </c>
      <c r="D3" s="11">
        <v>8356</v>
      </c>
      <c r="E3" s="11">
        <v>11568</v>
      </c>
      <c r="F3" s="11">
        <v>15685</v>
      </c>
      <c r="G3" s="11">
        <v>22089</v>
      </c>
    </row>
    <row r="4" spans="1:8">
      <c r="A4" s="1" t="s">
        <v>2</v>
      </c>
      <c r="B4" s="11">
        <v>453</v>
      </c>
      <c r="C4" s="11">
        <v>575</v>
      </c>
      <c r="D4" s="11">
        <v>866</v>
      </c>
      <c r="E4" s="11">
        <v>897</v>
      </c>
      <c r="F4" s="11">
        <v>1119</v>
      </c>
      <c r="G4" s="11">
        <v>1962</v>
      </c>
    </row>
    <row r="5" spans="1:8">
      <c r="A5" s="1" t="s">
        <v>3</v>
      </c>
      <c r="B5" s="11">
        <v>1161</v>
      </c>
      <c r="C5" s="11">
        <v>2393</v>
      </c>
      <c r="D5" s="11">
        <v>3201</v>
      </c>
      <c r="E5" s="11">
        <v>3590</v>
      </c>
      <c r="F5" s="11">
        <v>4713</v>
      </c>
      <c r="G5" s="11">
        <v>6637</v>
      </c>
    </row>
    <row r="6" spans="1:8">
      <c r="A6" s="1" t="s">
        <v>4</v>
      </c>
      <c r="B6" s="11">
        <v>700</v>
      </c>
      <c r="C6" s="11">
        <v>1037</v>
      </c>
      <c r="D6" s="11">
        <v>1303</v>
      </c>
      <c r="E6" s="11">
        <v>1536</v>
      </c>
      <c r="F6" s="11">
        <v>1723</v>
      </c>
      <c r="G6" s="11">
        <v>2952</v>
      </c>
    </row>
    <row r="7" spans="1:8">
      <c r="A7" s="1" t="s">
        <v>5</v>
      </c>
      <c r="B7" s="11">
        <v>306545</v>
      </c>
      <c r="C7" s="11">
        <v>1397324</v>
      </c>
      <c r="D7" s="11">
        <v>9298005</v>
      </c>
      <c r="E7" s="11">
        <v>17895203</v>
      </c>
      <c r="F7" s="10">
        <v>26335573</v>
      </c>
      <c r="G7" s="13">
        <v>54582711</v>
      </c>
      <c r="H7" s="5"/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2CA9-3BC1-D94E-845E-59E2FD32055A}">
  <dimension ref="A1:G43"/>
  <sheetViews>
    <sheetView zoomScale="140" zoomScaleNormal="140" workbookViewId="0">
      <selection activeCell="G14" sqref="G14"/>
    </sheetView>
  </sheetViews>
  <sheetFormatPr baseColWidth="10" defaultRowHeight="16"/>
  <cols>
    <col min="1" max="1" width="28.33203125" customWidth="1"/>
    <col min="2" max="2" width="14.6640625" customWidth="1"/>
    <col min="3" max="3" width="13.33203125" customWidth="1"/>
    <col min="4" max="4" width="12.6640625" customWidth="1"/>
    <col min="5" max="5" width="13.5" customWidth="1"/>
    <col min="6" max="6" width="13" customWidth="1"/>
    <col min="7" max="7" width="12.33203125" customWidth="1"/>
  </cols>
  <sheetData>
    <row r="1" spans="1:7" ht="31" customHeight="1">
      <c r="A1" s="2" t="s">
        <v>0</v>
      </c>
      <c r="B1" s="14" t="s">
        <v>1</v>
      </c>
      <c r="C1" s="14"/>
      <c r="D1" s="14"/>
      <c r="E1" s="14"/>
      <c r="F1" s="14"/>
      <c r="G1" s="14"/>
    </row>
    <row r="2" spans="1:7" ht="16" customHeight="1">
      <c r="A2" s="2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7" ht="16" customHeight="1">
      <c r="A3" s="5" t="s">
        <v>17</v>
      </c>
      <c r="B3" s="6">
        <f t="shared" ref="B3:F3" si="0">B15</f>
        <v>0.87890625</v>
      </c>
      <c r="C3" s="6">
        <f t="shared" si="0"/>
        <v>0.876953125</v>
      </c>
      <c r="D3" s="6">
        <f t="shared" si="0"/>
        <v>0.87109375</v>
      </c>
      <c r="E3" s="6">
        <f t="shared" si="0"/>
        <v>0.876953125</v>
      </c>
      <c r="F3" s="6">
        <f t="shared" si="0"/>
        <v>0.859375</v>
      </c>
      <c r="G3" s="6">
        <f>G15</f>
        <v>0.861328125</v>
      </c>
    </row>
    <row r="4" spans="1:7">
      <c r="A4" s="1" t="s">
        <v>2</v>
      </c>
      <c r="B4" s="6">
        <f t="shared" ref="B4:F4" si="1">B22</f>
        <v>0.99435028248587576</v>
      </c>
      <c r="C4" s="6">
        <f t="shared" si="1"/>
        <v>0.99435028248587576</v>
      </c>
      <c r="D4" s="6">
        <f t="shared" si="1"/>
        <v>0.99435028248587576</v>
      </c>
      <c r="E4" s="6">
        <f t="shared" si="1"/>
        <v>0.99435028248587576</v>
      </c>
      <c r="F4" s="6">
        <f t="shared" si="1"/>
        <v>0.99435028248587576</v>
      </c>
      <c r="G4" s="6">
        <f>G22</f>
        <v>0.99435028248587576</v>
      </c>
    </row>
    <row r="5" spans="1:7">
      <c r="A5" s="1" t="s">
        <v>3</v>
      </c>
      <c r="B5" s="6">
        <f t="shared" ref="B5:F5" si="2">B29</f>
        <v>0.81306990881458963</v>
      </c>
      <c r="C5" s="6">
        <f t="shared" si="2"/>
        <v>0.81458966565349544</v>
      </c>
      <c r="D5" s="6">
        <f t="shared" si="2"/>
        <v>0.79635258358662619</v>
      </c>
      <c r="E5" s="6">
        <f t="shared" si="2"/>
        <v>0.80851063829787229</v>
      </c>
      <c r="F5" s="6">
        <f t="shared" si="2"/>
        <v>0.78419452887537999</v>
      </c>
      <c r="G5" s="6">
        <f>G29</f>
        <v>0.79179331306990886</v>
      </c>
    </row>
    <row r="6" spans="1:7">
      <c r="A6" s="1" t="s">
        <v>4</v>
      </c>
      <c r="B6" s="6">
        <f t="shared" ref="B6:F6" si="3">B36</f>
        <v>0.99319727891156462</v>
      </c>
      <c r="C6" s="6">
        <f t="shared" si="3"/>
        <v>0.97278911564625847</v>
      </c>
      <c r="D6" s="6">
        <f t="shared" si="3"/>
        <v>0.96598639455782309</v>
      </c>
      <c r="E6" s="6">
        <f t="shared" si="3"/>
        <v>0.97959183673469385</v>
      </c>
      <c r="F6" s="6">
        <f t="shared" si="3"/>
        <v>0.96598639455782309</v>
      </c>
      <c r="G6" s="6">
        <f>G36</f>
        <v>0.97959183673469385</v>
      </c>
    </row>
    <row r="7" spans="1:7">
      <c r="A7" s="1" t="s">
        <v>5</v>
      </c>
      <c r="B7" s="6">
        <f t="shared" ref="B7:F7" si="4">B43</f>
        <v>1</v>
      </c>
      <c r="C7" s="6">
        <f t="shared" si="4"/>
        <v>1</v>
      </c>
      <c r="D7" s="6">
        <f t="shared" si="4"/>
        <v>1</v>
      </c>
      <c r="E7" s="6">
        <f t="shared" si="4"/>
        <v>1</v>
      </c>
      <c r="F7" s="6">
        <f t="shared" si="4"/>
        <v>0.99528301886792447</v>
      </c>
      <c r="G7" s="6">
        <f>G43</f>
        <v>0.99528301886792447</v>
      </c>
    </row>
    <row r="8" spans="1:7">
      <c r="A8" s="1"/>
    </row>
    <row r="10" spans="1:7" ht="32" customHeight="1">
      <c r="A10" s="2" t="s">
        <v>17</v>
      </c>
    </row>
    <row r="11" spans="1:7">
      <c r="A11" s="1" t="s">
        <v>6</v>
      </c>
      <c r="B11" s="3">
        <v>512</v>
      </c>
      <c r="C11" s="3">
        <v>512</v>
      </c>
      <c r="D11" s="3">
        <v>512</v>
      </c>
      <c r="E11" s="3">
        <v>512</v>
      </c>
      <c r="F11" s="3">
        <v>512</v>
      </c>
      <c r="G11" s="3">
        <v>512</v>
      </c>
    </row>
    <row r="12" spans="1:7">
      <c r="A12" s="1" t="s">
        <v>7</v>
      </c>
      <c r="B12" s="3">
        <f t="shared" ref="B12:D12" si="5">B11-B13</f>
        <v>450</v>
      </c>
      <c r="C12" s="3">
        <f t="shared" si="5"/>
        <v>449</v>
      </c>
      <c r="D12" s="3">
        <f t="shared" si="5"/>
        <v>446</v>
      </c>
      <c r="E12" s="3">
        <f>E11-E13</f>
        <v>449</v>
      </c>
      <c r="F12" s="3">
        <f>F11-F13</f>
        <v>440</v>
      </c>
      <c r="G12" s="3">
        <f>G11-G13</f>
        <v>441</v>
      </c>
    </row>
    <row r="13" spans="1:7">
      <c r="A13" s="1" t="s">
        <v>8</v>
      </c>
      <c r="B13" s="3">
        <v>62</v>
      </c>
      <c r="C13" s="3">
        <v>63</v>
      </c>
      <c r="D13" s="3">
        <v>66</v>
      </c>
      <c r="E13" s="3">
        <v>63</v>
      </c>
      <c r="F13" s="7">
        <v>72</v>
      </c>
      <c r="G13" s="3">
        <v>71</v>
      </c>
    </row>
    <row r="14" spans="1:7">
      <c r="A14" s="1" t="s">
        <v>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>
      <c r="A15" s="1" t="s">
        <v>10</v>
      </c>
      <c r="B15" s="4">
        <f t="shared" ref="B15:D15" si="6">B12/B11</f>
        <v>0.87890625</v>
      </c>
      <c r="C15" s="4">
        <f t="shared" si="6"/>
        <v>0.876953125</v>
      </c>
      <c r="D15" s="4">
        <f t="shared" si="6"/>
        <v>0.87109375</v>
      </c>
      <c r="E15" s="4">
        <f>E12/E11</f>
        <v>0.876953125</v>
      </c>
      <c r="F15" s="4">
        <f>F12/F11</f>
        <v>0.859375</v>
      </c>
      <c r="G15" s="4">
        <f>G12/G11</f>
        <v>0.861328125</v>
      </c>
    </row>
    <row r="17" spans="1:7" ht="24">
      <c r="A17" s="2" t="s">
        <v>2</v>
      </c>
    </row>
    <row r="18" spans="1:7">
      <c r="A18" s="1" t="s">
        <v>6</v>
      </c>
      <c r="B18" s="3">
        <v>177</v>
      </c>
      <c r="C18" s="3">
        <v>177</v>
      </c>
      <c r="D18" s="3">
        <v>177</v>
      </c>
      <c r="E18" s="3">
        <v>177</v>
      </c>
      <c r="F18" s="3">
        <v>177</v>
      </c>
      <c r="G18" s="3">
        <v>177</v>
      </c>
    </row>
    <row r="19" spans="1:7">
      <c r="A19" s="1" t="s">
        <v>7</v>
      </c>
      <c r="B19" s="3">
        <f t="shared" ref="B19:D19" si="7">B18-B20</f>
        <v>176</v>
      </c>
      <c r="C19" s="3">
        <f t="shared" si="7"/>
        <v>176</v>
      </c>
      <c r="D19" s="3">
        <f t="shared" si="7"/>
        <v>176</v>
      </c>
      <c r="E19" s="3">
        <f>E18-E20</f>
        <v>176</v>
      </c>
      <c r="F19" s="3">
        <f>F18-F20</f>
        <v>176</v>
      </c>
      <c r="G19" s="3">
        <f>G18-G20</f>
        <v>176</v>
      </c>
    </row>
    <row r="20" spans="1:7">
      <c r="A20" s="1" t="s">
        <v>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</row>
    <row r="21" spans="1:7">
      <c r="A21" s="1" t="s">
        <v>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>
      <c r="A22" s="1" t="s">
        <v>10</v>
      </c>
      <c r="B22" s="4">
        <f t="shared" ref="B22:D22" si="8">B19/B18</f>
        <v>0.99435028248587576</v>
      </c>
      <c r="C22" s="4">
        <f t="shared" si="8"/>
        <v>0.99435028248587576</v>
      </c>
      <c r="D22" s="4">
        <f t="shared" si="8"/>
        <v>0.99435028248587576</v>
      </c>
      <c r="E22" s="4">
        <f>E19/E18</f>
        <v>0.99435028248587576</v>
      </c>
      <c r="F22" s="4">
        <f>F19/F18</f>
        <v>0.99435028248587576</v>
      </c>
      <c r="G22" s="4">
        <f>G19/G18</f>
        <v>0.99435028248587576</v>
      </c>
    </row>
    <row r="24" spans="1:7" ht="24">
      <c r="A24" s="2" t="s">
        <v>3</v>
      </c>
    </row>
    <row r="25" spans="1:7">
      <c r="A25" s="1" t="s">
        <v>6</v>
      </c>
      <c r="B25" s="3">
        <v>658</v>
      </c>
      <c r="C25" s="3">
        <v>658</v>
      </c>
      <c r="D25" s="3">
        <v>658</v>
      </c>
      <c r="E25" s="3">
        <v>658</v>
      </c>
      <c r="F25" s="3">
        <v>658</v>
      </c>
      <c r="G25" s="3">
        <v>658</v>
      </c>
    </row>
    <row r="26" spans="1:7">
      <c r="A26" s="1" t="s">
        <v>7</v>
      </c>
      <c r="B26" s="3">
        <f t="shared" ref="B26:C26" si="9">B25-B27</f>
        <v>535</v>
      </c>
      <c r="C26" s="3">
        <f t="shared" si="9"/>
        <v>536</v>
      </c>
      <c r="D26" s="3">
        <f>D25-D27</f>
        <v>524</v>
      </c>
      <c r="E26" s="3">
        <f>E25-E27</f>
        <v>532</v>
      </c>
      <c r="F26" s="3">
        <f>F25-F27</f>
        <v>516</v>
      </c>
      <c r="G26" s="3">
        <f>G25-G27</f>
        <v>521</v>
      </c>
    </row>
    <row r="27" spans="1:7">
      <c r="A27" s="1" t="s">
        <v>8</v>
      </c>
      <c r="B27" s="3">
        <v>123</v>
      </c>
      <c r="C27" s="3">
        <v>122</v>
      </c>
      <c r="D27" s="3">
        <v>134</v>
      </c>
      <c r="E27" s="3">
        <v>126</v>
      </c>
      <c r="F27" s="7">
        <v>142</v>
      </c>
      <c r="G27" s="3">
        <v>137</v>
      </c>
    </row>
    <row r="28" spans="1:7">
      <c r="A28" s="1" t="s">
        <v>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>
      <c r="A29" s="1" t="s">
        <v>10</v>
      </c>
      <c r="B29" s="4">
        <f t="shared" ref="B29:D29" si="10">B26/B25</f>
        <v>0.81306990881458963</v>
      </c>
      <c r="C29" s="4">
        <f t="shared" si="10"/>
        <v>0.81458966565349544</v>
      </c>
      <c r="D29" s="4">
        <f t="shared" si="10"/>
        <v>0.79635258358662619</v>
      </c>
      <c r="E29" s="4">
        <f>E26/E25</f>
        <v>0.80851063829787229</v>
      </c>
      <c r="F29" s="4">
        <f>F26/F25</f>
        <v>0.78419452887537999</v>
      </c>
      <c r="G29" s="4">
        <f>G26/G25</f>
        <v>0.79179331306990886</v>
      </c>
    </row>
    <row r="31" spans="1:7" ht="24">
      <c r="A31" s="2" t="s">
        <v>4</v>
      </c>
    </row>
    <row r="32" spans="1:7">
      <c r="A32" s="1" t="s">
        <v>6</v>
      </c>
      <c r="B32" s="3">
        <v>147</v>
      </c>
      <c r="C32" s="3">
        <v>147</v>
      </c>
      <c r="D32" s="3">
        <v>147</v>
      </c>
      <c r="E32" s="3">
        <v>147</v>
      </c>
      <c r="F32" s="3">
        <v>147</v>
      </c>
      <c r="G32" s="3">
        <v>147</v>
      </c>
    </row>
    <row r="33" spans="1:7">
      <c r="A33" s="1" t="s">
        <v>7</v>
      </c>
      <c r="B33" s="3">
        <f t="shared" ref="B33:C33" si="11">B32-B34</f>
        <v>146</v>
      </c>
      <c r="C33" s="3">
        <f t="shared" si="11"/>
        <v>143</v>
      </c>
      <c r="D33" s="3">
        <f>D32-D34</f>
        <v>142</v>
      </c>
      <c r="E33" s="3">
        <f>E32-E34</f>
        <v>144</v>
      </c>
      <c r="F33" s="3">
        <f>F32-F34</f>
        <v>142</v>
      </c>
      <c r="G33" s="3">
        <f>G32-G34</f>
        <v>144</v>
      </c>
    </row>
    <row r="34" spans="1:7">
      <c r="A34" s="1" t="s">
        <v>8</v>
      </c>
      <c r="B34" s="3">
        <v>1</v>
      </c>
      <c r="C34" s="3">
        <v>4</v>
      </c>
      <c r="D34" s="3">
        <v>5</v>
      </c>
      <c r="E34" s="3">
        <v>3</v>
      </c>
      <c r="F34" s="7">
        <v>5</v>
      </c>
      <c r="G34" s="3">
        <v>3</v>
      </c>
    </row>
    <row r="35" spans="1:7">
      <c r="A35" s="1" t="s">
        <v>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>
      <c r="A36" s="1" t="s">
        <v>10</v>
      </c>
      <c r="B36" s="4">
        <f t="shared" ref="B36:D36" si="12">B33/B32</f>
        <v>0.99319727891156462</v>
      </c>
      <c r="C36" s="4">
        <f t="shared" si="12"/>
        <v>0.97278911564625847</v>
      </c>
      <c r="D36" s="4">
        <f t="shared" si="12"/>
        <v>0.96598639455782309</v>
      </c>
      <c r="E36" s="4">
        <f>E33/E32</f>
        <v>0.97959183673469385</v>
      </c>
      <c r="F36" s="4">
        <f>F33/F32</f>
        <v>0.96598639455782309</v>
      </c>
      <c r="G36" s="4">
        <f>G33/G32</f>
        <v>0.97959183673469385</v>
      </c>
    </row>
    <row r="38" spans="1:7" ht="24">
      <c r="A38" s="2" t="s">
        <v>5</v>
      </c>
    </row>
    <row r="39" spans="1:7">
      <c r="A39" s="1" t="s">
        <v>6</v>
      </c>
      <c r="B39" s="3">
        <v>212</v>
      </c>
      <c r="C39" s="3">
        <v>212</v>
      </c>
      <c r="D39" s="3">
        <v>212</v>
      </c>
      <c r="E39" s="3">
        <v>212</v>
      </c>
      <c r="F39" s="3">
        <v>212</v>
      </c>
      <c r="G39" s="3">
        <v>212</v>
      </c>
    </row>
    <row r="40" spans="1:7">
      <c r="A40" s="1" t="s">
        <v>7</v>
      </c>
      <c r="B40" s="3">
        <f t="shared" ref="B40:C40" si="13">B39-B41</f>
        <v>212</v>
      </c>
      <c r="C40" s="3">
        <f t="shared" si="13"/>
        <v>212</v>
      </c>
      <c r="D40" s="3">
        <f>D39-D41</f>
        <v>212</v>
      </c>
      <c r="E40" s="3">
        <f>E39-E41</f>
        <v>212</v>
      </c>
      <c r="F40" s="3">
        <f>F39-F41</f>
        <v>211</v>
      </c>
      <c r="G40" s="3">
        <f>G39-G41</f>
        <v>211</v>
      </c>
    </row>
    <row r="41" spans="1:7">
      <c r="A41" s="1" t="s">
        <v>8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1</v>
      </c>
    </row>
    <row r="42" spans="1:7">
      <c r="A42" s="1" t="s">
        <v>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>
      <c r="A43" s="1" t="s">
        <v>10</v>
      </c>
      <c r="B43" s="4">
        <f t="shared" ref="B43:F43" si="14">B40/B39</f>
        <v>1</v>
      </c>
      <c r="C43" s="4">
        <f t="shared" si="14"/>
        <v>1</v>
      </c>
      <c r="D43" s="4">
        <f t="shared" si="14"/>
        <v>1</v>
      </c>
      <c r="E43" s="4">
        <f t="shared" si="14"/>
        <v>1</v>
      </c>
      <c r="F43" s="4">
        <f t="shared" si="14"/>
        <v>0.99528301886792447</v>
      </c>
      <c r="G43" s="4">
        <f>G40/G39</f>
        <v>0.99528301886792447</v>
      </c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CB63-3470-4B4B-BD53-E1CBC79257CD}">
  <dimension ref="A1:G47"/>
  <sheetViews>
    <sheetView tabSelected="1" zoomScale="110" zoomScaleNormal="110" workbookViewId="0">
      <selection activeCell="B3" sqref="B3"/>
    </sheetView>
  </sheetViews>
  <sheetFormatPr baseColWidth="10" defaultRowHeight="16"/>
  <cols>
    <col min="1" max="1" width="28.33203125" customWidth="1"/>
    <col min="2" max="2" width="14.6640625" customWidth="1"/>
    <col min="3" max="3" width="13.33203125" customWidth="1"/>
    <col min="4" max="4" width="12.6640625" customWidth="1"/>
    <col min="5" max="5" width="13.5" customWidth="1"/>
    <col min="6" max="6" width="13" customWidth="1"/>
    <col min="7" max="7" width="12.33203125" customWidth="1"/>
  </cols>
  <sheetData>
    <row r="1" spans="1:7" ht="31" customHeight="1">
      <c r="A1" s="12" t="s">
        <v>11</v>
      </c>
      <c r="B1" s="14" t="s">
        <v>1</v>
      </c>
      <c r="C1" s="14"/>
      <c r="D1" s="14"/>
      <c r="E1" s="14"/>
      <c r="F1" s="14"/>
      <c r="G1" s="14"/>
    </row>
    <row r="2" spans="1:7" ht="16" customHeight="1">
      <c r="A2" s="5" t="s">
        <v>0</v>
      </c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7" ht="16" customHeight="1">
      <c r="A3" s="5" t="s">
        <v>17</v>
      </c>
      <c r="B3" s="8">
        <v>8.5000000000000006E-3</v>
      </c>
      <c r="C3" s="8">
        <v>8.3000000000000001E-3</v>
      </c>
      <c r="D3" s="8">
        <v>8.3999999999999995E-3</v>
      </c>
      <c r="E3" s="8">
        <v>8.3000000000000001E-3</v>
      </c>
      <c r="F3" s="8">
        <v>8.5000000000000006E-3</v>
      </c>
      <c r="G3" s="8">
        <v>8.5000000000000006E-3</v>
      </c>
    </row>
    <row r="4" spans="1:7">
      <c r="A4" s="1" t="s">
        <v>2</v>
      </c>
      <c r="B4" s="8">
        <v>1.7500000000000002E-2</v>
      </c>
      <c r="C4" s="8">
        <v>1.7399999999999999E-2</v>
      </c>
      <c r="D4" s="8">
        <v>1.6299999999999999E-2</v>
      </c>
      <c r="E4" s="8">
        <v>1.6E-2</v>
      </c>
      <c r="F4" s="8">
        <v>1.67E-2</v>
      </c>
      <c r="G4" s="8">
        <v>1.6400000000000001E-2</v>
      </c>
    </row>
    <row r="5" spans="1:7">
      <c r="A5" s="1" t="s">
        <v>3</v>
      </c>
      <c r="B5" s="8">
        <v>1.3299999999999999E-2</v>
      </c>
      <c r="C5" s="8">
        <v>1.3599999999999999E-2</v>
      </c>
      <c r="D5" s="8">
        <v>1.37E-2</v>
      </c>
      <c r="E5" s="8">
        <v>1.34E-2</v>
      </c>
      <c r="F5" s="8">
        <v>1.3599999999999999E-2</v>
      </c>
      <c r="G5" s="8">
        <v>1.3599999999999999E-2</v>
      </c>
    </row>
    <row r="6" spans="1:7">
      <c r="A6" s="1" t="s">
        <v>4</v>
      </c>
      <c r="B6" s="8">
        <v>1.7000000000000001E-2</v>
      </c>
      <c r="C6" s="8">
        <v>1.7000000000000001E-2</v>
      </c>
      <c r="D6" s="8">
        <v>1.7500000000000002E-2</v>
      </c>
      <c r="E6" s="8">
        <v>1.6500000000000001E-2</v>
      </c>
      <c r="F6" s="8">
        <v>1.67E-2</v>
      </c>
      <c r="G6" s="8">
        <v>1.67E-2</v>
      </c>
    </row>
    <row r="7" spans="1:7">
      <c r="A7" s="1" t="s">
        <v>5</v>
      </c>
      <c r="B7" s="8">
        <v>8.5000000000000006E-3</v>
      </c>
      <c r="C7" s="8">
        <v>8.2000000000000007E-3</v>
      </c>
      <c r="D7" s="8">
        <v>8.5000000000000006E-3</v>
      </c>
      <c r="E7" s="8">
        <v>8.3000000000000001E-3</v>
      </c>
      <c r="F7" s="8">
        <v>8.3000000000000001E-3</v>
      </c>
      <c r="G7" s="8">
        <v>8.3000000000000001E-3</v>
      </c>
    </row>
    <row r="9" spans="1:7" ht="32" customHeight="1">
      <c r="A9" s="12" t="s">
        <v>12</v>
      </c>
      <c r="B9" s="14" t="s">
        <v>1</v>
      </c>
      <c r="C9" s="14"/>
      <c r="D9" s="14"/>
      <c r="E9" s="14"/>
      <c r="F9" s="14"/>
      <c r="G9" s="14"/>
    </row>
    <row r="10" spans="1:7">
      <c r="A10" s="9" t="s">
        <v>0</v>
      </c>
      <c r="B10" s="1">
        <v>500</v>
      </c>
      <c r="C10" s="1">
        <v>1000</v>
      </c>
      <c r="D10" s="1">
        <v>1500</v>
      </c>
      <c r="E10" s="1">
        <v>2000</v>
      </c>
      <c r="F10" s="1">
        <v>2500</v>
      </c>
      <c r="G10" s="1">
        <v>3000</v>
      </c>
    </row>
    <row r="11" spans="1:7">
      <c r="A11" s="5" t="s">
        <v>17</v>
      </c>
      <c r="B11" s="8">
        <v>0.1323</v>
      </c>
      <c r="C11" s="8">
        <v>0.1305</v>
      </c>
      <c r="D11" s="8">
        <v>0.12859999999999999</v>
      </c>
      <c r="E11" s="8">
        <v>0.12959999999999999</v>
      </c>
      <c r="F11" s="8">
        <v>0.13070000000000001</v>
      </c>
      <c r="G11" s="8">
        <v>0.13569999999999999</v>
      </c>
    </row>
    <row r="12" spans="1:7">
      <c r="A12" s="1" t="s">
        <v>2</v>
      </c>
      <c r="B12" s="8">
        <v>0.27639999999999998</v>
      </c>
      <c r="C12" s="8">
        <v>0.27639999999999998</v>
      </c>
      <c r="D12" s="8">
        <v>0.27639999999999998</v>
      </c>
      <c r="E12" s="8">
        <v>0.27639999999999998</v>
      </c>
      <c r="F12" s="8">
        <v>0.27639999999999998</v>
      </c>
      <c r="G12" s="8">
        <v>0.27639999999999998</v>
      </c>
    </row>
    <row r="13" spans="1:7">
      <c r="A13" s="1" t="s">
        <v>3</v>
      </c>
      <c r="B13" s="8">
        <v>8.4000000000000005E-2</v>
      </c>
      <c r="C13" s="8">
        <v>8.5599999999999996E-2</v>
      </c>
      <c r="D13" s="8">
        <v>8.5800000000000001E-2</v>
      </c>
      <c r="E13" s="8">
        <v>8.5500000000000007E-2</v>
      </c>
      <c r="F13" s="8">
        <v>8.5199999999999998E-2</v>
      </c>
      <c r="G13" s="8">
        <v>8.5000000000000006E-2</v>
      </c>
    </row>
    <row r="14" spans="1:7">
      <c r="A14" s="1" t="s">
        <v>4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>
      <c r="A15" s="1" t="s">
        <v>5</v>
      </c>
      <c r="B15" s="8">
        <v>0.1022</v>
      </c>
      <c r="C15" s="8">
        <v>0.1024</v>
      </c>
      <c r="D15" s="8">
        <v>0.1018</v>
      </c>
      <c r="E15" s="8">
        <v>0.1011</v>
      </c>
      <c r="F15" s="8">
        <v>0.1</v>
      </c>
      <c r="G15" s="8">
        <v>0.1018</v>
      </c>
    </row>
    <row r="16" spans="1:7">
      <c r="A16" s="1"/>
      <c r="B16" s="6"/>
      <c r="C16" s="6"/>
      <c r="D16" s="6"/>
      <c r="E16" s="6"/>
      <c r="F16" s="6"/>
      <c r="G16" s="6"/>
    </row>
    <row r="17" spans="1:7" ht="24">
      <c r="A17" s="12" t="s">
        <v>13</v>
      </c>
      <c r="B17" s="14" t="s">
        <v>1</v>
      </c>
      <c r="C17" s="14"/>
      <c r="D17" s="14"/>
      <c r="E17" s="14"/>
      <c r="F17" s="14"/>
      <c r="G17" s="14"/>
    </row>
    <row r="18" spans="1:7">
      <c r="A18" s="9" t="s">
        <v>0</v>
      </c>
      <c r="B18" s="1">
        <v>500</v>
      </c>
      <c r="C18" s="1">
        <v>1000</v>
      </c>
      <c r="D18" s="1">
        <v>1500</v>
      </c>
      <c r="E18" s="1">
        <v>2000</v>
      </c>
      <c r="F18" s="1">
        <v>2500</v>
      </c>
      <c r="G18" s="1">
        <v>3000</v>
      </c>
    </row>
    <row r="19" spans="1:7">
      <c r="A19" s="5" t="s">
        <v>17</v>
      </c>
      <c r="B19" s="8">
        <v>2.7099999999999999E-2</v>
      </c>
      <c r="C19" s="8">
        <v>2.6800000000000001E-2</v>
      </c>
      <c r="D19" s="8">
        <v>2.7300000000000001E-2</v>
      </c>
      <c r="E19" s="8">
        <v>2.7300000000000001E-2</v>
      </c>
      <c r="F19" s="8">
        <v>2.7199999999999998E-2</v>
      </c>
      <c r="G19" s="8">
        <v>2.7199999999999998E-2</v>
      </c>
    </row>
    <row r="20" spans="1:7">
      <c r="A20" s="1" t="s">
        <v>2</v>
      </c>
      <c r="B20" s="8">
        <v>0.31950000000000001</v>
      </c>
      <c r="C20" s="8">
        <v>0.31969999999999998</v>
      </c>
      <c r="D20" s="8">
        <v>0.31969999999999998</v>
      </c>
      <c r="E20" s="8">
        <v>0.32719999999999999</v>
      </c>
      <c r="F20" s="8">
        <v>0.32940000000000003</v>
      </c>
      <c r="G20" s="8">
        <v>0.32119999999999999</v>
      </c>
    </row>
    <row r="21" spans="1:7">
      <c r="A21" s="1" t="s">
        <v>3</v>
      </c>
      <c r="B21" s="8">
        <v>2.3E-2</v>
      </c>
      <c r="C21" s="8">
        <v>2.2800000000000001E-2</v>
      </c>
      <c r="D21" s="8">
        <v>2.3E-2</v>
      </c>
      <c r="E21" s="8">
        <v>2.2800000000000001E-2</v>
      </c>
      <c r="F21" s="8">
        <v>2.29E-2</v>
      </c>
      <c r="G21" s="8">
        <v>2.3099999999999999E-2</v>
      </c>
    </row>
    <row r="22" spans="1:7">
      <c r="A22" s="1" t="s">
        <v>4</v>
      </c>
      <c r="B22" s="8">
        <v>2.47E-2</v>
      </c>
      <c r="C22" s="8">
        <v>2.5399999999999999E-2</v>
      </c>
      <c r="D22" s="8">
        <v>2.5100000000000001E-2</v>
      </c>
      <c r="E22" s="8">
        <v>2.4899999999999999E-2</v>
      </c>
      <c r="F22" s="8">
        <v>2.47E-2</v>
      </c>
      <c r="G22" s="8">
        <v>2.53E-2</v>
      </c>
    </row>
    <row r="23" spans="1:7">
      <c r="A23" s="1" t="s">
        <v>5</v>
      </c>
      <c r="B23" s="8">
        <v>2.0299999999999999E-2</v>
      </c>
      <c r="C23" s="8">
        <v>2.12E-2</v>
      </c>
      <c r="D23" s="8">
        <v>2.12E-2</v>
      </c>
      <c r="E23" s="8">
        <v>2.1399999999999999E-2</v>
      </c>
      <c r="F23" s="8">
        <v>2.12E-2</v>
      </c>
      <c r="G23" s="8">
        <v>2.12E-2</v>
      </c>
    </row>
    <row r="24" spans="1:7">
      <c r="A24" s="1"/>
      <c r="B24" s="6"/>
      <c r="C24" s="6"/>
      <c r="D24" s="6"/>
      <c r="E24" s="6"/>
      <c r="F24" s="6"/>
      <c r="G24" s="6"/>
    </row>
    <row r="25" spans="1:7" ht="24">
      <c r="A25" s="12" t="s">
        <v>14</v>
      </c>
      <c r="B25" s="14" t="s">
        <v>1</v>
      </c>
      <c r="C25" s="14"/>
      <c r="D25" s="14"/>
      <c r="E25" s="14"/>
      <c r="F25" s="14"/>
      <c r="G25" s="14"/>
    </row>
    <row r="26" spans="1:7">
      <c r="A26" s="5" t="s">
        <v>0</v>
      </c>
      <c r="B26" s="1">
        <v>500</v>
      </c>
      <c r="C26" s="1">
        <v>1000</v>
      </c>
      <c r="D26" s="1">
        <v>1500</v>
      </c>
      <c r="E26" s="1">
        <v>2000</v>
      </c>
      <c r="F26" s="1">
        <v>2500</v>
      </c>
      <c r="G26" s="1">
        <v>3000</v>
      </c>
    </row>
    <row r="27" spans="1:7">
      <c r="A27" s="5" t="s">
        <v>17</v>
      </c>
      <c r="B27" s="4">
        <v>0.52339999999999998</v>
      </c>
      <c r="C27" s="4">
        <v>0.54830000000000001</v>
      </c>
      <c r="D27" s="4">
        <v>0.56389999999999996</v>
      </c>
      <c r="E27" s="4">
        <v>0.55449999999999999</v>
      </c>
      <c r="F27" s="4">
        <v>0.55759999999999998</v>
      </c>
      <c r="G27" s="4">
        <v>0.55759999999999998</v>
      </c>
    </row>
    <row r="28" spans="1:7">
      <c r="A28" s="1" t="s">
        <v>2</v>
      </c>
      <c r="B28" s="4">
        <v>0.72860000000000003</v>
      </c>
      <c r="C28" s="4">
        <v>0.7571</v>
      </c>
      <c r="D28" s="4">
        <v>0.77139999999999997</v>
      </c>
      <c r="E28" s="4">
        <v>0.77139999999999997</v>
      </c>
      <c r="F28" s="4">
        <v>0.78569999999999995</v>
      </c>
      <c r="G28" s="4">
        <v>0.8</v>
      </c>
    </row>
    <row r="29" spans="1:7">
      <c r="A29" s="1" t="s">
        <v>3</v>
      </c>
      <c r="B29" s="4">
        <v>0.91959999999999997</v>
      </c>
      <c r="C29" s="4">
        <v>0.91069999999999995</v>
      </c>
      <c r="D29" s="4">
        <v>0.91959999999999997</v>
      </c>
      <c r="E29" s="4">
        <v>0.91959999999999997</v>
      </c>
      <c r="F29" s="4">
        <v>0.92859999999999998</v>
      </c>
      <c r="G29" s="4">
        <v>0.9375</v>
      </c>
    </row>
    <row r="30" spans="1:7">
      <c r="A30" s="1" t="s">
        <v>4</v>
      </c>
      <c r="B30" s="4">
        <v>0.67</v>
      </c>
      <c r="C30" s="4">
        <v>0.7</v>
      </c>
      <c r="D30" s="4">
        <v>0.74</v>
      </c>
      <c r="E30" s="4">
        <v>0.72</v>
      </c>
      <c r="F30" s="4">
        <v>0.71</v>
      </c>
      <c r="G30" s="4">
        <v>0.71</v>
      </c>
    </row>
    <row r="31" spans="1:7">
      <c r="A31" s="1" t="s">
        <v>5</v>
      </c>
      <c r="B31" s="4">
        <v>0.30549999999999999</v>
      </c>
      <c r="C31" s="4">
        <v>0.42649999999999999</v>
      </c>
      <c r="D31" s="4">
        <v>0.4582</v>
      </c>
      <c r="E31" s="4">
        <v>0.53600000000000003</v>
      </c>
      <c r="F31" s="4">
        <v>0.5706</v>
      </c>
      <c r="G31" s="4">
        <v>0.5706</v>
      </c>
    </row>
    <row r="32" spans="1:7">
      <c r="A32" s="1"/>
      <c r="B32" s="4"/>
      <c r="C32" s="4"/>
      <c r="D32" s="4"/>
      <c r="E32" s="4"/>
      <c r="F32" s="4"/>
      <c r="G32" s="4"/>
    </row>
    <row r="33" spans="1:7" ht="24">
      <c r="A33" s="12" t="s">
        <v>15</v>
      </c>
      <c r="B33" s="14" t="s">
        <v>1</v>
      </c>
      <c r="C33" s="14"/>
      <c r="D33" s="14"/>
      <c r="E33" s="14"/>
      <c r="F33" s="14"/>
      <c r="G33" s="14"/>
    </row>
    <row r="34" spans="1:7">
      <c r="A34" s="5" t="s">
        <v>0</v>
      </c>
      <c r="B34" s="1">
        <v>500</v>
      </c>
      <c r="C34" s="1">
        <v>1000</v>
      </c>
      <c r="D34" s="1">
        <v>1500</v>
      </c>
      <c r="E34" s="1">
        <v>2000</v>
      </c>
      <c r="F34" s="1">
        <v>2500</v>
      </c>
      <c r="G34" s="1">
        <v>3000</v>
      </c>
    </row>
    <row r="35" spans="1:7">
      <c r="A35" s="5" t="s">
        <v>17</v>
      </c>
      <c r="B35" s="4">
        <v>0.25</v>
      </c>
      <c r="C35" s="4">
        <v>0.3125</v>
      </c>
      <c r="D35" s="4">
        <v>0.3125</v>
      </c>
      <c r="E35" s="4">
        <v>0.375</v>
      </c>
      <c r="F35" s="4">
        <v>0.375</v>
      </c>
      <c r="G35" s="4">
        <v>0.3125</v>
      </c>
    </row>
    <row r="36" spans="1:7">
      <c r="A36" s="1" t="s">
        <v>2</v>
      </c>
      <c r="B36" s="4">
        <v>8.3299999999999999E-2</v>
      </c>
      <c r="C36" s="4">
        <v>8.3299999999999999E-2</v>
      </c>
      <c r="D36" s="4">
        <v>8.3299999999999999E-2</v>
      </c>
      <c r="E36" s="4">
        <v>8.3299999999999999E-2</v>
      </c>
      <c r="F36" s="4">
        <v>8.3299999999999999E-2</v>
      </c>
      <c r="G36" s="4">
        <v>8.3299999999999999E-2</v>
      </c>
    </row>
    <row r="37" spans="1:7">
      <c r="A37" s="1" t="s">
        <v>3</v>
      </c>
      <c r="B37" s="4">
        <v>0.3</v>
      </c>
      <c r="C37" s="4">
        <v>0.23330000000000001</v>
      </c>
      <c r="D37" s="4">
        <v>0.26669999999999999</v>
      </c>
      <c r="E37" s="4">
        <v>0.2</v>
      </c>
      <c r="F37" s="4">
        <v>0.36670000000000003</v>
      </c>
      <c r="G37" s="4">
        <v>0.4</v>
      </c>
    </row>
    <row r="38" spans="1:7">
      <c r="A38" s="1" t="s">
        <v>4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>
      <c r="A39" s="1" t="s">
        <v>5</v>
      </c>
      <c r="B39" s="4">
        <v>0.5</v>
      </c>
      <c r="C39" s="4">
        <v>0.55559999999999998</v>
      </c>
      <c r="D39" s="4">
        <v>0.5</v>
      </c>
      <c r="E39" s="4">
        <v>0.55559999999999998</v>
      </c>
      <c r="F39" s="4">
        <v>0.55559999999999998</v>
      </c>
      <c r="G39" s="4">
        <v>0.61109999999999998</v>
      </c>
    </row>
    <row r="40" spans="1:7">
      <c r="A40" s="1"/>
      <c r="B40" s="4"/>
      <c r="C40" s="4"/>
      <c r="D40" s="4"/>
      <c r="E40" s="4"/>
      <c r="F40" s="4"/>
      <c r="G40" s="4"/>
    </row>
    <row r="41" spans="1:7" ht="24">
      <c r="A41" s="12" t="s">
        <v>16</v>
      </c>
      <c r="B41" s="14" t="s">
        <v>1</v>
      </c>
      <c r="C41" s="14"/>
      <c r="D41" s="14"/>
      <c r="E41" s="14"/>
      <c r="F41" s="14"/>
      <c r="G41" s="14"/>
    </row>
    <row r="42" spans="1:7" ht="24" customHeight="1">
      <c r="A42" s="5" t="s">
        <v>0</v>
      </c>
      <c r="B42" s="1">
        <v>500</v>
      </c>
      <c r="C42" s="1">
        <v>1000</v>
      </c>
      <c r="D42" s="1">
        <v>1500</v>
      </c>
      <c r="E42" s="1">
        <v>2000</v>
      </c>
      <c r="F42" s="1">
        <v>2500</v>
      </c>
      <c r="G42" s="1">
        <v>3000</v>
      </c>
    </row>
    <row r="43" spans="1:7">
      <c r="A43" s="5" t="s">
        <v>17</v>
      </c>
      <c r="B43" s="4">
        <v>0.40200000000000002</v>
      </c>
      <c r="C43" s="4">
        <v>0.42159999999999997</v>
      </c>
      <c r="D43" s="4">
        <v>0.42159999999999997</v>
      </c>
      <c r="E43" s="4">
        <v>0.42159999999999997</v>
      </c>
      <c r="F43" s="4">
        <v>0.42159999999999997</v>
      </c>
      <c r="G43" s="4">
        <v>0.42159999999999997</v>
      </c>
    </row>
    <row r="44" spans="1:7">
      <c r="A44" s="1" t="s">
        <v>2</v>
      </c>
      <c r="B44" s="4">
        <v>0.5</v>
      </c>
      <c r="C44" s="4">
        <v>0.5</v>
      </c>
      <c r="D44" s="4">
        <v>0.5</v>
      </c>
      <c r="E44" s="4">
        <v>0.5</v>
      </c>
      <c r="F44" s="4">
        <v>0.5</v>
      </c>
      <c r="G44" s="4">
        <v>0.5</v>
      </c>
    </row>
    <row r="45" spans="1:7">
      <c r="A45" s="1" t="s">
        <v>3</v>
      </c>
      <c r="B45" s="4">
        <v>0.61899999999999999</v>
      </c>
      <c r="C45" s="4">
        <v>0.76190000000000002</v>
      </c>
      <c r="D45" s="4">
        <v>0.76190000000000002</v>
      </c>
      <c r="E45" s="4">
        <v>0.73019999999999996</v>
      </c>
      <c r="F45" s="4">
        <v>0.84130000000000005</v>
      </c>
      <c r="G45" s="4">
        <v>0.82540000000000002</v>
      </c>
    </row>
    <row r="46" spans="1:7">
      <c r="A46" s="1" t="s">
        <v>4</v>
      </c>
      <c r="B46" s="4">
        <v>0.57750000000000001</v>
      </c>
      <c r="C46" s="4">
        <v>0.61970000000000003</v>
      </c>
      <c r="D46" s="4">
        <v>0.66200000000000003</v>
      </c>
      <c r="E46" s="4">
        <v>0.61970000000000003</v>
      </c>
      <c r="F46" s="4">
        <v>0.60560000000000003</v>
      </c>
      <c r="G46" s="4">
        <v>0.61970000000000003</v>
      </c>
    </row>
    <row r="47" spans="1:7">
      <c r="A47" s="1" t="s">
        <v>5</v>
      </c>
      <c r="B47" s="4">
        <v>0.57350000000000001</v>
      </c>
      <c r="C47" s="4">
        <v>0.60289999999999999</v>
      </c>
      <c r="D47" s="4">
        <v>0.61760000000000004</v>
      </c>
      <c r="E47" s="4">
        <v>0.60289999999999999</v>
      </c>
      <c r="F47" s="4">
        <v>0.63239999999999996</v>
      </c>
      <c r="G47" s="4">
        <v>0.64710000000000001</v>
      </c>
    </row>
  </sheetData>
  <mergeCells count="6">
    <mergeCell ref="B41:G41"/>
    <mergeCell ref="B1:G1"/>
    <mergeCell ref="B9:G9"/>
    <mergeCell ref="B17:G17"/>
    <mergeCell ref="B25:G25"/>
    <mergeCell ref="B33:G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 Evaluation</vt:lpstr>
      <vt:lpstr>Dataset Quality Evaluation</vt:lpstr>
      <vt:lpstr>Space Coverage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 Chen</dc:creator>
  <cp:lastModifiedBy>Yanji Chen</cp:lastModifiedBy>
  <dcterms:created xsi:type="dcterms:W3CDTF">2018-11-08T22:25:13Z</dcterms:created>
  <dcterms:modified xsi:type="dcterms:W3CDTF">2019-05-16T21:38:15Z</dcterms:modified>
</cp:coreProperties>
</file>