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raw\2.innovation\"/>
    </mc:Choice>
  </mc:AlternateContent>
  <xr:revisionPtr revIDLastSave="0" documentId="13_ncr:1_{689FC77C-2236-4A55-9FAE-CA0DE8B08990}" xr6:coauthVersionLast="47" xr6:coauthVersionMax="47" xr10:uidLastSave="{00000000-0000-0000-0000-000000000000}"/>
  <bookViews>
    <workbookView xWindow="11960" yWindow="760" windowWidth="11760" windowHeight="13870" activeTab="1" xr2:uid="{799EC6D1-5D8D-4EC9-8EA9-5776926D99CF}"/>
  </bookViews>
  <sheets>
    <sheet name="指标" sheetId="16" r:id="rId1"/>
    <sheet name="total" sheetId="30" r:id="rId2"/>
    <sheet name="指标体系1" sheetId="1" r:id="rId3"/>
    <sheet name="指标体系2" sheetId="9" r:id="rId4"/>
    <sheet name="指标体系3" sheetId="17" r:id="rId5"/>
    <sheet name="指标体系4" sheetId="18" r:id="rId6"/>
    <sheet name="指标体系5" sheetId="20" r:id="rId7"/>
    <sheet name="指标体系6" sheetId="21" r:id="rId8"/>
    <sheet name="指标体系7" sheetId="22" r:id="rId9"/>
    <sheet name="指标体系8" sheetId="23" r:id="rId10"/>
    <sheet name="input1 R&amp;D人员" sheetId="6" r:id="rId11"/>
    <sheet name="input1 R&amp;D人员当量" sheetId="7" r:id="rId12"/>
    <sheet name="input2 R&amp;D经费内部支出" sheetId="10" r:id="rId13"/>
    <sheet name="output1 专利申请量" sheetId="5" r:id="rId14"/>
    <sheet name="output1 专利授权量" sheetId="19" r:id="rId15"/>
    <sheet name="output1 发明专利申请量" sheetId="2" r:id="rId16"/>
    <sheet name="实用新型专利申请量" sheetId="3" r:id="rId17"/>
    <sheet name="外观设计专利申请量" sheetId="4" r:id="rId18"/>
    <sheet name="output1 发明专利授权量" sheetId="13" r:id="rId19"/>
    <sheet name="实用新型专利授权量" sheetId="14" r:id="rId20"/>
    <sheet name="外观设计专利授权量" sheetId="15" r:id="rId21"/>
    <sheet name="output2 规模以上工业企业新产品销售收入" sheetId="8" r:id="rId22"/>
  </sheets>
  <definedNames>
    <definedName name="_xlnm._FilterDatabase" localSheetId="10" hidden="1">'input1 R&amp;D人员'!$O$1:$Q$376</definedName>
    <definedName name="_xlnm._FilterDatabase" localSheetId="13" hidden="1">'output1 专利申请量'!$O$1:$Q$409</definedName>
    <definedName name="_xlnm._FilterDatabase" localSheetId="21" hidden="1">'output2 规模以上工业企业新产品销售收入'!$A$2:$E$372</definedName>
    <definedName name="_xlnm._FilterDatabase" localSheetId="1" hidden="1">total!$A$1:$C$271</definedName>
    <definedName name="_xlnm._FilterDatabase" localSheetId="2" hidden="1">指标体系1!$A$1:$F$271</definedName>
    <definedName name="_xlnm._FilterDatabase" localSheetId="3" hidden="1">指标体系2!$A$1:$F$271</definedName>
    <definedName name="_xlnm._FilterDatabase" localSheetId="4" hidden="1">指标体系3!$A$1:$F$271</definedName>
    <definedName name="_xlnm._FilterDatabase" localSheetId="5" hidden="1">指标体系4!$A$1:$F$271</definedName>
    <definedName name="_xlnm._FilterDatabase" localSheetId="6" hidden="1">指标体系5!$A$1:$F$271</definedName>
    <definedName name="_xlnm._FilterDatabase" localSheetId="7" hidden="1">指标体系6!$A$1:$F$271</definedName>
    <definedName name="_xlnm._FilterDatabase" localSheetId="8" hidden="1">指标体系7!$A$1:$F$271</definedName>
    <definedName name="_xlnm._FilterDatabase" localSheetId="9" hidden="1">指标体系8!$A$1:$F$271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170" i="21"/>
  <c r="C160" i="18"/>
  <c r="C178" i="18"/>
  <c r="C251" i="18"/>
  <c r="C263" i="18"/>
  <c r="E35" i="23"/>
  <c r="E93" i="23"/>
  <c r="E105" i="23"/>
  <c r="E163" i="23"/>
  <c r="E175" i="23"/>
  <c r="E233" i="23"/>
  <c r="E244" i="23"/>
  <c r="E48" i="22"/>
  <c r="E59" i="22"/>
  <c r="E117" i="22"/>
  <c r="E129" i="22"/>
  <c r="E187" i="22"/>
  <c r="E199" i="22"/>
  <c r="E257" i="22"/>
  <c r="E268" i="22"/>
  <c r="E42" i="21"/>
  <c r="E158" i="21"/>
  <c r="E228" i="21"/>
  <c r="E111" i="20"/>
  <c r="E133" i="20"/>
  <c r="E191" i="20"/>
  <c r="E203" i="20"/>
  <c r="E261" i="20"/>
  <c r="Q343" i="13" a="1"/>
  <c r="Q343" i="13" s="1"/>
  <c r="Q312" i="13" a="1"/>
  <c r="Q312" i="13" s="1"/>
  <c r="Q281" i="13" a="1"/>
  <c r="Q281" i="13" s="1"/>
  <c r="E242" i="23" s="1"/>
  <c r="Q250" i="13" a="1"/>
  <c r="Q250" i="13" s="1"/>
  <c r="E212" i="23" s="1"/>
  <c r="Q219" i="13" a="1"/>
  <c r="Q219" i="13" s="1"/>
  <c r="E182" i="23" s="1"/>
  <c r="Q188" i="13" a="1"/>
  <c r="Q188" i="13" s="1"/>
  <c r="E152" i="23" s="1"/>
  <c r="Q157" i="13" a="1"/>
  <c r="Q157" i="13" s="1"/>
  <c r="E122" i="23" s="1"/>
  <c r="Q126" i="13" a="1"/>
  <c r="Q126" i="13" s="1"/>
  <c r="E92" i="23" s="1"/>
  <c r="Q95" i="13" a="1"/>
  <c r="Q95" i="13" s="1"/>
  <c r="E62" i="23" s="1"/>
  <c r="Q64" i="13" a="1"/>
  <c r="Q64" i="13" s="1"/>
  <c r="E32" i="23" s="1"/>
  <c r="Q33" i="13" a="1"/>
  <c r="Q33" i="13" s="1"/>
  <c r="E2" i="22" s="1"/>
  <c r="Q2" i="13" a="1"/>
  <c r="Q2" i="13" s="1"/>
  <c r="Q2" i="2" a="1"/>
  <c r="Q2" i="2" s="1"/>
  <c r="Q376" i="2" a="1"/>
  <c r="Q376" i="2" s="1"/>
  <c r="Q342" i="2" a="1"/>
  <c r="Q342" i="2" s="1"/>
  <c r="Q308" i="2" a="1"/>
  <c r="Q308" i="2" s="1"/>
  <c r="E242" i="21" s="1"/>
  <c r="Q274" i="2" a="1"/>
  <c r="Q274" i="2" s="1"/>
  <c r="E212" i="21" s="1"/>
  <c r="Q240" i="2" a="1"/>
  <c r="Q240" i="2" s="1"/>
  <c r="E182" i="21" s="1"/>
  <c r="Q206" i="2" a="1"/>
  <c r="Q206" i="2" s="1"/>
  <c r="E152" i="21" s="1"/>
  <c r="Q172" i="2" a="1"/>
  <c r="Q172" i="2" s="1"/>
  <c r="E122" i="21" s="1"/>
  <c r="Q138" i="2" a="1"/>
  <c r="Q138" i="2" s="1"/>
  <c r="E92" i="21" s="1"/>
  <c r="Q104" i="2" a="1"/>
  <c r="Q104" i="2" s="1"/>
  <c r="E62" i="21" s="1"/>
  <c r="Q70" i="2" a="1"/>
  <c r="Q70" i="2" s="1"/>
  <c r="E32" i="21" s="1"/>
  <c r="Q36" i="2" a="1"/>
  <c r="Q36" i="2" s="1"/>
  <c r="E2" i="21" s="1"/>
  <c r="B5" i="19"/>
  <c r="C5" i="19"/>
  <c r="D5" i="19"/>
  <c r="E5" i="19"/>
  <c r="F5" i="19"/>
  <c r="G5" i="19"/>
  <c r="H5" i="19"/>
  <c r="I5" i="19"/>
  <c r="J5" i="19"/>
  <c r="K5" i="19"/>
  <c r="L5" i="19"/>
  <c r="M5" i="19"/>
  <c r="B6" i="19"/>
  <c r="C6" i="19"/>
  <c r="D6" i="19"/>
  <c r="E6" i="19"/>
  <c r="F6" i="19"/>
  <c r="G6" i="19"/>
  <c r="H6" i="19"/>
  <c r="I6" i="19"/>
  <c r="J6" i="19"/>
  <c r="K6" i="19"/>
  <c r="L6" i="19"/>
  <c r="M6" i="19"/>
  <c r="B7" i="19"/>
  <c r="C7" i="19"/>
  <c r="D7" i="19"/>
  <c r="E7" i="19"/>
  <c r="F7" i="19"/>
  <c r="G7" i="19"/>
  <c r="H7" i="19"/>
  <c r="I7" i="19"/>
  <c r="J7" i="19"/>
  <c r="K7" i="19"/>
  <c r="L7" i="19"/>
  <c r="M7" i="19"/>
  <c r="B8" i="19"/>
  <c r="C8" i="19"/>
  <c r="D8" i="19"/>
  <c r="E8" i="19"/>
  <c r="F8" i="19"/>
  <c r="G8" i="19"/>
  <c r="H8" i="19"/>
  <c r="I8" i="19"/>
  <c r="J8" i="19"/>
  <c r="K8" i="19"/>
  <c r="L8" i="19"/>
  <c r="M8" i="19"/>
  <c r="B9" i="19"/>
  <c r="C9" i="19"/>
  <c r="D9" i="19"/>
  <c r="E9" i="19"/>
  <c r="F9" i="19"/>
  <c r="G9" i="19"/>
  <c r="H9" i="19"/>
  <c r="I9" i="19"/>
  <c r="J9" i="19"/>
  <c r="K9" i="19"/>
  <c r="L9" i="19"/>
  <c r="M9" i="19"/>
  <c r="B10" i="19"/>
  <c r="C10" i="19"/>
  <c r="D10" i="19"/>
  <c r="E10" i="19"/>
  <c r="F10" i="19"/>
  <c r="G10" i="19"/>
  <c r="H10" i="19"/>
  <c r="I10" i="19"/>
  <c r="J10" i="19"/>
  <c r="K10" i="19"/>
  <c r="L10" i="19"/>
  <c r="M10" i="19"/>
  <c r="B11" i="19"/>
  <c r="C11" i="19"/>
  <c r="D11" i="19"/>
  <c r="E11" i="19"/>
  <c r="F11" i="19"/>
  <c r="G11" i="19"/>
  <c r="H11" i="19"/>
  <c r="I11" i="19"/>
  <c r="J11" i="19"/>
  <c r="K11" i="19"/>
  <c r="L11" i="19"/>
  <c r="M11" i="19"/>
  <c r="B12" i="19"/>
  <c r="C12" i="19"/>
  <c r="D12" i="19"/>
  <c r="E12" i="19"/>
  <c r="F12" i="19"/>
  <c r="G12" i="19"/>
  <c r="H12" i="19"/>
  <c r="I12" i="19"/>
  <c r="J12" i="19"/>
  <c r="K12" i="19"/>
  <c r="L12" i="19"/>
  <c r="M12" i="19"/>
  <c r="B13" i="19"/>
  <c r="C13" i="19"/>
  <c r="D13" i="19"/>
  <c r="E13" i="19"/>
  <c r="F13" i="19"/>
  <c r="G13" i="19"/>
  <c r="H13" i="19"/>
  <c r="I13" i="19"/>
  <c r="J13" i="19"/>
  <c r="K13" i="19"/>
  <c r="L13" i="19"/>
  <c r="M13" i="19"/>
  <c r="B14" i="19"/>
  <c r="C14" i="19"/>
  <c r="D14" i="19"/>
  <c r="E14" i="19"/>
  <c r="F14" i="19"/>
  <c r="G14" i="19"/>
  <c r="H14" i="19"/>
  <c r="I14" i="19"/>
  <c r="J14" i="19"/>
  <c r="K14" i="19"/>
  <c r="L14" i="19"/>
  <c r="M14" i="19"/>
  <c r="B15" i="19"/>
  <c r="C15" i="19"/>
  <c r="D15" i="19"/>
  <c r="E15" i="19"/>
  <c r="F15" i="19"/>
  <c r="G15" i="19"/>
  <c r="H15" i="19"/>
  <c r="I15" i="19"/>
  <c r="J15" i="19"/>
  <c r="K15" i="19"/>
  <c r="L15" i="19"/>
  <c r="M15" i="19"/>
  <c r="B16" i="19"/>
  <c r="C16" i="19"/>
  <c r="D16" i="19"/>
  <c r="E16" i="19"/>
  <c r="F16" i="19"/>
  <c r="G16" i="19"/>
  <c r="H16" i="19"/>
  <c r="I16" i="19"/>
  <c r="J16" i="19"/>
  <c r="K16" i="19"/>
  <c r="L16" i="19"/>
  <c r="M16" i="19"/>
  <c r="B17" i="19"/>
  <c r="C17" i="19"/>
  <c r="D17" i="19"/>
  <c r="E17" i="19"/>
  <c r="F17" i="19"/>
  <c r="G17" i="19"/>
  <c r="H17" i="19"/>
  <c r="I17" i="19"/>
  <c r="J17" i="19"/>
  <c r="K17" i="19"/>
  <c r="L17" i="19"/>
  <c r="M17" i="19"/>
  <c r="B18" i="19"/>
  <c r="C18" i="19"/>
  <c r="D18" i="19"/>
  <c r="E18" i="19"/>
  <c r="F18" i="19"/>
  <c r="G18" i="19"/>
  <c r="H18" i="19"/>
  <c r="I18" i="19"/>
  <c r="J18" i="19"/>
  <c r="K18" i="19"/>
  <c r="L18" i="19"/>
  <c r="M18" i="19"/>
  <c r="B19" i="19"/>
  <c r="C19" i="19"/>
  <c r="D19" i="19"/>
  <c r="E19" i="19"/>
  <c r="F19" i="19"/>
  <c r="G19" i="19"/>
  <c r="H19" i="19"/>
  <c r="I19" i="19"/>
  <c r="J19" i="19"/>
  <c r="K19" i="19"/>
  <c r="L19" i="19"/>
  <c r="M19" i="19"/>
  <c r="B20" i="19"/>
  <c r="C20" i="19"/>
  <c r="D20" i="19"/>
  <c r="E20" i="19"/>
  <c r="F20" i="19"/>
  <c r="G20" i="19"/>
  <c r="H20" i="19"/>
  <c r="I20" i="19"/>
  <c r="J20" i="19"/>
  <c r="K20" i="19"/>
  <c r="L20" i="19"/>
  <c r="M20" i="19"/>
  <c r="B21" i="19"/>
  <c r="C21" i="19"/>
  <c r="D21" i="19"/>
  <c r="E21" i="19"/>
  <c r="F21" i="19"/>
  <c r="G21" i="19"/>
  <c r="H21" i="19"/>
  <c r="I21" i="19"/>
  <c r="J21" i="19"/>
  <c r="K21" i="19"/>
  <c r="L21" i="19"/>
  <c r="M21" i="19"/>
  <c r="B22" i="19"/>
  <c r="C22" i="19"/>
  <c r="D22" i="19"/>
  <c r="E22" i="19"/>
  <c r="F22" i="19"/>
  <c r="G22" i="19"/>
  <c r="H22" i="19"/>
  <c r="I22" i="19"/>
  <c r="J22" i="19"/>
  <c r="K22" i="19"/>
  <c r="L22" i="19"/>
  <c r="M22" i="19"/>
  <c r="B23" i="19"/>
  <c r="C23" i="19"/>
  <c r="D23" i="19"/>
  <c r="E23" i="19"/>
  <c r="F23" i="19"/>
  <c r="G23" i="19"/>
  <c r="H23" i="19"/>
  <c r="I23" i="19"/>
  <c r="J23" i="19"/>
  <c r="K23" i="19"/>
  <c r="L23" i="19"/>
  <c r="M23" i="19"/>
  <c r="B24" i="19"/>
  <c r="C24" i="19"/>
  <c r="D24" i="19"/>
  <c r="E24" i="19"/>
  <c r="F24" i="19"/>
  <c r="G24" i="19"/>
  <c r="H24" i="19"/>
  <c r="I24" i="19"/>
  <c r="J24" i="19"/>
  <c r="K24" i="19"/>
  <c r="L24" i="19"/>
  <c r="M24" i="19"/>
  <c r="B25" i="19"/>
  <c r="C25" i="19"/>
  <c r="D25" i="19"/>
  <c r="E25" i="19"/>
  <c r="F25" i="19"/>
  <c r="G25" i="19"/>
  <c r="H25" i="19"/>
  <c r="I25" i="19"/>
  <c r="J25" i="19"/>
  <c r="K25" i="19"/>
  <c r="L25" i="19"/>
  <c r="M25" i="19"/>
  <c r="B26" i="19"/>
  <c r="C26" i="19"/>
  <c r="D26" i="19"/>
  <c r="E26" i="19"/>
  <c r="F26" i="19"/>
  <c r="G26" i="19"/>
  <c r="H26" i="19"/>
  <c r="I26" i="19"/>
  <c r="J26" i="19"/>
  <c r="K26" i="19"/>
  <c r="L26" i="19"/>
  <c r="M26" i="19"/>
  <c r="B27" i="19"/>
  <c r="C27" i="19"/>
  <c r="D27" i="19"/>
  <c r="E27" i="19"/>
  <c r="F27" i="19"/>
  <c r="G27" i="19"/>
  <c r="H27" i="19"/>
  <c r="I27" i="19"/>
  <c r="J27" i="19"/>
  <c r="K27" i="19"/>
  <c r="L27" i="19"/>
  <c r="M27" i="19"/>
  <c r="B28" i="19"/>
  <c r="C28" i="19"/>
  <c r="D28" i="19"/>
  <c r="E28" i="19"/>
  <c r="F28" i="19"/>
  <c r="G28" i="19"/>
  <c r="H28" i="19"/>
  <c r="I28" i="19"/>
  <c r="J28" i="19"/>
  <c r="K28" i="19"/>
  <c r="L28" i="19"/>
  <c r="M28" i="19"/>
  <c r="B29" i="19"/>
  <c r="C29" i="19"/>
  <c r="D29" i="19"/>
  <c r="E29" i="19"/>
  <c r="F29" i="19"/>
  <c r="G29" i="19"/>
  <c r="H29" i="19"/>
  <c r="I29" i="19"/>
  <c r="J29" i="19"/>
  <c r="K29" i="19"/>
  <c r="L29" i="19"/>
  <c r="M29" i="19"/>
  <c r="B30" i="19"/>
  <c r="C30" i="19"/>
  <c r="D30" i="19"/>
  <c r="E30" i="19"/>
  <c r="F30" i="19"/>
  <c r="G30" i="19"/>
  <c r="H30" i="19"/>
  <c r="I30" i="19"/>
  <c r="J30" i="19"/>
  <c r="K30" i="19"/>
  <c r="L30" i="19"/>
  <c r="M30" i="19"/>
  <c r="B31" i="19"/>
  <c r="C31" i="19"/>
  <c r="D31" i="19"/>
  <c r="E31" i="19"/>
  <c r="F31" i="19"/>
  <c r="G31" i="19"/>
  <c r="H31" i="19"/>
  <c r="I31" i="19"/>
  <c r="J31" i="19"/>
  <c r="K31" i="19"/>
  <c r="L31" i="19"/>
  <c r="M31" i="19"/>
  <c r="B32" i="19"/>
  <c r="C32" i="19"/>
  <c r="D32" i="19"/>
  <c r="E32" i="19"/>
  <c r="F32" i="19"/>
  <c r="G32" i="19"/>
  <c r="H32" i="19"/>
  <c r="I32" i="19"/>
  <c r="J32" i="19"/>
  <c r="K32" i="19"/>
  <c r="L32" i="19"/>
  <c r="M32" i="19"/>
  <c r="B33" i="19"/>
  <c r="C33" i="19"/>
  <c r="D33" i="19"/>
  <c r="E33" i="19"/>
  <c r="F33" i="19"/>
  <c r="G33" i="19"/>
  <c r="H33" i="19"/>
  <c r="I33" i="19"/>
  <c r="J33" i="19"/>
  <c r="K33" i="19"/>
  <c r="L33" i="19"/>
  <c r="M33" i="19"/>
  <c r="B34" i="19"/>
  <c r="C34" i="19"/>
  <c r="D34" i="19"/>
  <c r="E34" i="19"/>
  <c r="F34" i="19"/>
  <c r="G34" i="19"/>
  <c r="H34" i="19"/>
  <c r="I34" i="19"/>
  <c r="J34" i="19"/>
  <c r="K34" i="19"/>
  <c r="L34" i="19"/>
  <c r="M34" i="19"/>
  <c r="C4" i="19"/>
  <c r="D4" i="19"/>
  <c r="E4" i="19"/>
  <c r="F4" i="19"/>
  <c r="G4" i="19"/>
  <c r="H4" i="19"/>
  <c r="I4" i="19"/>
  <c r="J4" i="19"/>
  <c r="K4" i="19"/>
  <c r="L4" i="19"/>
  <c r="M4" i="19"/>
  <c r="B4" i="19"/>
  <c r="C218" i="17"/>
  <c r="C179" i="17"/>
  <c r="C171" i="17"/>
  <c r="F167" i="17"/>
  <c r="C163" i="17"/>
  <c r="C153" i="17"/>
  <c r="C117" i="17"/>
  <c r="F88" i="17"/>
  <c r="C78" i="17"/>
  <c r="D73" i="17"/>
  <c r="C62" i="17"/>
  <c r="F38" i="17"/>
  <c r="F37" i="17"/>
  <c r="F13" i="17"/>
  <c r="F12" i="17"/>
  <c r="C4" i="17"/>
  <c r="R173" i="10"/>
  <c r="D138" i="18" s="1"/>
  <c r="R208" i="10"/>
  <c r="R209" i="10"/>
  <c r="D173" i="17" s="1"/>
  <c r="R210" i="10"/>
  <c r="R259" i="10"/>
  <c r="R263" i="10"/>
  <c r="R274" i="10"/>
  <c r="D236" i="17" s="1"/>
  <c r="R276" i="10"/>
  <c r="R283" i="10"/>
  <c r="R284" i="10"/>
  <c r="R286" i="10"/>
  <c r="D247" i="18" s="1"/>
  <c r="R287" i="10"/>
  <c r="D248" i="17" s="1"/>
  <c r="R295" i="10"/>
  <c r="D256" i="17" s="1"/>
  <c r="R298" i="10"/>
  <c r="R301" i="10"/>
  <c r="D262" i="18" s="1"/>
  <c r="R302" i="10"/>
  <c r="D263" i="18" s="1"/>
  <c r="R303" i="10"/>
  <c r="R307" i="10"/>
  <c r="D267" i="18" s="1"/>
  <c r="R308" i="10"/>
  <c r="R310" i="10"/>
  <c r="R318" i="10"/>
  <c r="R319" i="10"/>
  <c r="R321" i="10"/>
  <c r="R323" i="10"/>
  <c r="R326" i="10"/>
  <c r="R327" i="10"/>
  <c r="R330" i="10"/>
  <c r="R331" i="10"/>
  <c r="R336" i="10"/>
  <c r="R339" i="10"/>
  <c r="Q343" i="10" a="1"/>
  <c r="Q343" i="10" s="1"/>
  <c r="R343" i="10" s="1"/>
  <c r="Q312" i="10" a="1"/>
  <c r="Q312" i="10" s="1"/>
  <c r="R312" i="10" s="1"/>
  <c r="Q281" i="10" a="1"/>
  <c r="Q281" i="10" s="1"/>
  <c r="R281" i="10" s="1"/>
  <c r="D242" i="18" s="1"/>
  <c r="Q250" i="10" a="1"/>
  <c r="R264" i="10" s="1"/>
  <c r="Q219" i="10" a="1"/>
  <c r="R232" i="10" s="1"/>
  <c r="D195" i="18" s="1"/>
  <c r="Q188" i="10" a="1"/>
  <c r="R212" i="10" s="1"/>
  <c r="D176" i="18" s="1"/>
  <c r="Q157" i="10" a="1"/>
  <c r="R162" i="10" s="1"/>
  <c r="D127" i="18" s="1"/>
  <c r="Q126" i="10" a="1"/>
  <c r="R137" i="10" s="1"/>
  <c r="D103" i="17" s="1"/>
  <c r="Q95" i="10" a="1"/>
  <c r="R106" i="10" s="1"/>
  <c r="Q64" i="10" a="1"/>
  <c r="R66" i="10" s="1"/>
  <c r="Q33" i="10" a="1"/>
  <c r="Q2" i="10" a="1"/>
  <c r="R5" i="10" s="1"/>
  <c r="C233" i="9"/>
  <c r="C140" i="9"/>
  <c r="C87" i="9"/>
  <c r="C68" i="9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2" i="18" s="1"/>
  <c r="F34" i="8"/>
  <c r="F3" i="18" s="1"/>
  <c r="F35" i="8"/>
  <c r="F4" i="17" s="1"/>
  <c r="F36" i="8"/>
  <c r="F5" i="20" s="1"/>
  <c r="F37" i="8"/>
  <c r="F38" i="8"/>
  <c r="F39" i="8"/>
  <c r="F40" i="8"/>
  <c r="F9" i="17" s="1"/>
  <c r="F41" i="8"/>
  <c r="F10" i="17" s="1"/>
  <c r="F42" i="8"/>
  <c r="F11" i="18" s="1"/>
  <c r="F43" i="8"/>
  <c r="F44" i="8"/>
  <c r="F45" i="8"/>
  <c r="F14" i="21" s="1"/>
  <c r="F46" i="8"/>
  <c r="F15" i="20" s="1"/>
  <c r="F47" i="8"/>
  <c r="F48" i="8"/>
  <c r="F17" i="18" s="1"/>
  <c r="F49" i="8"/>
  <c r="F50" i="8"/>
  <c r="F19" i="18" s="1"/>
  <c r="F51" i="8"/>
  <c r="F52" i="8"/>
  <c r="F53" i="8"/>
  <c r="F22" i="17" s="1"/>
  <c r="F54" i="8"/>
  <c r="F23" i="17" s="1"/>
  <c r="F55" i="8"/>
  <c r="F24" i="17" s="1"/>
  <c r="F56" i="8"/>
  <c r="F25" i="18" s="1"/>
  <c r="F57" i="8"/>
  <c r="F26" i="18" s="1"/>
  <c r="F58" i="8"/>
  <c r="F59" i="8"/>
  <c r="F27" i="17" s="1"/>
  <c r="F60" i="8"/>
  <c r="F28" i="17" s="1"/>
  <c r="F61" i="8"/>
  <c r="F62" i="8"/>
  <c r="F63" i="8"/>
  <c r="F31" i="17" s="1"/>
  <c r="F64" i="8"/>
  <c r="F65" i="8"/>
  <c r="F66" i="8"/>
  <c r="F34" i="18" s="1"/>
  <c r="F67" i="8"/>
  <c r="F68" i="8"/>
  <c r="F36" i="18" s="1"/>
  <c r="F69" i="8"/>
  <c r="F37" i="18" s="1"/>
  <c r="F70" i="8"/>
  <c r="F38" i="18" s="1"/>
  <c r="F71" i="8"/>
  <c r="F39" i="17" s="1"/>
  <c r="F72" i="8"/>
  <c r="F73" i="8"/>
  <c r="F74" i="8"/>
  <c r="F42" i="17" s="1"/>
  <c r="F75" i="8"/>
  <c r="F76" i="8"/>
  <c r="F77" i="8"/>
  <c r="F78" i="8"/>
  <c r="F46" i="18" s="1"/>
  <c r="F79" i="8"/>
  <c r="F80" i="8"/>
  <c r="F48" i="20" s="1"/>
  <c r="F81" i="8"/>
  <c r="F49" i="17" s="1"/>
  <c r="F82" i="8"/>
  <c r="F50" i="17" s="1"/>
  <c r="F83" i="8"/>
  <c r="F51" i="17" s="1"/>
  <c r="F84" i="8"/>
  <c r="F52" i="18" s="1"/>
  <c r="F85" i="8"/>
  <c r="F86" i="8"/>
  <c r="F54" i="18" s="1"/>
  <c r="F87" i="8"/>
  <c r="F88" i="8"/>
  <c r="F89" i="8"/>
  <c r="F90" i="8"/>
  <c r="F57" i="18" s="1"/>
  <c r="F91" i="8"/>
  <c r="F58" i="17" s="1"/>
  <c r="F92" i="8"/>
  <c r="F59" i="18" s="1"/>
  <c r="F93" i="8"/>
  <c r="F60" i="18" s="1"/>
  <c r="F94" i="8"/>
  <c r="F61" i="17" s="1"/>
  <c r="F95" i="8"/>
  <c r="F62" i="17" s="1"/>
  <c r="F96" i="8"/>
  <c r="F97" i="8"/>
  <c r="F98" i="8"/>
  <c r="F99" i="8"/>
  <c r="F100" i="8"/>
  <c r="F67" i="17" s="1"/>
  <c r="F101" i="8"/>
  <c r="F68" i="17" s="1"/>
  <c r="F102" i="8"/>
  <c r="F69" i="18" s="1"/>
  <c r="F103" i="8"/>
  <c r="F70" i="17" s="1"/>
  <c r="F104" i="8"/>
  <c r="F71" i="18" s="1"/>
  <c r="F105" i="8"/>
  <c r="F72" i="18" s="1"/>
  <c r="F106" i="8"/>
  <c r="F73" i="18" s="1"/>
  <c r="F107" i="8"/>
  <c r="F108" i="8"/>
  <c r="F75" i="20" s="1"/>
  <c r="F109" i="8"/>
  <c r="F110" i="8"/>
  <c r="F77" i="17" s="1"/>
  <c r="F111" i="8"/>
  <c r="F112" i="8"/>
  <c r="F79" i="17" s="1"/>
  <c r="F113" i="8"/>
  <c r="F80" i="17" s="1"/>
  <c r="F114" i="8"/>
  <c r="F81" i="18" s="1"/>
  <c r="F115" i="8"/>
  <c r="F82" i="17" s="1"/>
  <c r="F116" i="8"/>
  <c r="F117" i="8"/>
  <c r="F84" i="17" s="1"/>
  <c r="F118" i="8"/>
  <c r="F85" i="20" s="1"/>
  <c r="F119" i="8"/>
  <c r="F86" i="17" s="1"/>
  <c r="F120" i="8"/>
  <c r="F121" i="8"/>
  <c r="F122" i="8"/>
  <c r="F88" i="18" s="1"/>
  <c r="F123" i="8"/>
  <c r="F124" i="8"/>
  <c r="F125" i="8"/>
  <c r="F126" i="8"/>
  <c r="F92" i="17" s="1"/>
  <c r="F127" i="8"/>
  <c r="F128" i="8"/>
  <c r="F94" i="18" s="1"/>
  <c r="F129" i="8"/>
  <c r="F95" i="17" s="1"/>
  <c r="F130" i="8"/>
  <c r="F96" i="17" s="1"/>
  <c r="F131" i="8"/>
  <c r="F97" i="17" s="1"/>
  <c r="F132" i="8"/>
  <c r="F133" i="8"/>
  <c r="F134" i="8"/>
  <c r="F100" i="17" s="1"/>
  <c r="F135" i="8"/>
  <c r="F136" i="8"/>
  <c r="F137" i="8"/>
  <c r="F138" i="8"/>
  <c r="F104" i="18" s="1"/>
  <c r="F139" i="8"/>
  <c r="F140" i="8"/>
  <c r="F106" i="17" s="1"/>
  <c r="F141" i="8"/>
  <c r="F107" i="17" s="1"/>
  <c r="F142" i="8"/>
  <c r="F108" i="17" s="1"/>
  <c r="F143" i="8"/>
  <c r="F109" i="17" s="1"/>
  <c r="F144" i="8"/>
  <c r="F145" i="8"/>
  <c r="F146" i="8"/>
  <c r="F112" i="18" s="1"/>
  <c r="F147" i="8"/>
  <c r="F148" i="8"/>
  <c r="F149" i="8"/>
  <c r="F150" i="8"/>
  <c r="F116" i="18" s="1"/>
  <c r="F151" i="8"/>
  <c r="F117" i="17" s="1"/>
  <c r="F152" i="8"/>
  <c r="F118" i="20" s="1"/>
  <c r="F153" i="8"/>
  <c r="F119" i="17" s="1"/>
  <c r="F154" i="8"/>
  <c r="F120" i="18" s="1"/>
  <c r="F155" i="8"/>
  <c r="F121" i="9" s="1"/>
  <c r="F156" i="8"/>
  <c r="F157" i="8"/>
  <c r="F158" i="8"/>
  <c r="F124" i="18" s="1"/>
  <c r="F159" i="8"/>
  <c r="F160" i="8"/>
  <c r="F161" i="8"/>
  <c r="F162" i="8"/>
  <c r="F128" i="18" s="1"/>
  <c r="F163" i="8"/>
  <c r="F129" i="17" s="1"/>
  <c r="F164" i="8"/>
  <c r="F130" i="20" s="1"/>
  <c r="F165" i="8"/>
  <c r="F131" i="17" s="1"/>
  <c r="F166" i="8"/>
  <c r="F132" i="17" s="1"/>
  <c r="F167" i="8"/>
  <c r="F133" i="20" s="1"/>
  <c r="F168" i="8"/>
  <c r="F169" i="8"/>
  <c r="F170" i="8"/>
  <c r="F171" i="8"/>
  <c r="F137" i="17" s="1"/>
  <c r="F172" i="8"/>
  <c r="F173" i="8"/>
  <c r="F174" i="8"/>
  <c r="F140" i="17" s="1"/>
  <c r="F175" i="8"/>
  <c r="F141" i="17" s="1"/>
  <c r="F176" i="8"/>
  <c r="F142" i="17" s="1"/>
  <c r="F177" i="8"/>
  <c r="F143" i="9" s="1"/>
  <c r="F178" i="8"/>
  <c r="F179" i="8"/>
  <c r="F180" i="8"/>
  <c r="F181" i="8"/>
  <c r="F182" i="8"/>
  <c r="F147" i="18" s="1"/>
  <c r="F183" i="8"/>
  <c r="F184" i="8"/>
  <c r="F149" i="17" s="1"/>
  <c r="F185" i="8"/>
  <c r="F186" i="8"/>
  <c r="F151" i="17" s="1"/>
  <c r="F187" i="8"/>
  <c r="F152" i="17" s="1"/>
  <c r="F188" i="8"/>
  <c r="F189" i="8"/>
  <c r="F154" i="17" s="1"/>
  <c r="F190" i="8"/>
  <c r="F155" i="18" s="1"/>
  <c r="F191" i="8"/>
  <c r="F156" i="17" s="1"/>
  <c r="F192" i="8"/>
  <c r="F193" i="8"/>
  <c r="F194" i="8"/>
  <c r="F159" i="20" s="1"/>
  <c r="F195" i="8"/>
  <c r="F160" i="17" s="1"/>
  <c r="F196" i="8"/>
  <c r="F197" i="8"/>
  <c r="F162" i="17" s="1"/>
  <c r="F198" i="8"/>
  <c r="F163" i="17" s="1"/>
  <c r="F199" i="8"/>
  <c r="F200" i="8"/>
  <c r="F165" i="17" s="1"/>
  <c r="F201" i="8"/>
  <c r="F166" i="17" s="1"/>
  <c r="F202" i="8"/>
  <c r="F203" i="8"/>
  <c r="F168" i="17" s="1"/>
  <c r="F204" i="8"/>
  <c r="F205" i="8"/>
  <c r="F206" i="8"/>
  <c r="F171" i="17" s="1"/>
  <c r="F207" i="8"/>
  <c r="F208" i="8"/>
  <c r="F209" i="8"/>
  <c r="F210" i="8"/>
  <c r="F175" i="17" s="1"/>
  <c r="F211" i="8"/>
  <c r="F212" i="8"/>
  <c r="F213" i="8"/>
  <c r="F177" i="17" s="1"/>
  <c r="F214" i="8"/>
  <c r="F178" i="17" s="1"/>
  <c r="F215" i="8"/>
  <c r="F179" i="17" s="1"/>
  <c r="F216" i="8"/>
  <c r="F180" i="18" s="1"/>
  <c r="F217" i="8"/>
  <c r="F218" i="8"/>
  <c r="F219" i="8"/>
  <c r="F183" i="17" s="1"/>
  <c r="F220" i="8"/>
  <c r="F221" i="8"/>
  <c r="F222" i="8"/>
  <c r="F186" i="17" s="1"/>
  <c r="F223" i="8"/>
  <c r="F187" i="17" s="1"/>
  <c r="F224" i="8"/>
  <c r="F188" i="17" s="1"/>
  <c r="F225" i="8"/>
  <c r="F226" i="8"/>
  <c r="F227" i="8"/>
  <c r="F228" i="8"/>
  <c r="F229" i="8"/>
  <c r="F230" i="8"/>
  <c r="F194" i="17" s="1"/>
  <c r="F231" i="8"/>
  <c r="F232" i="8"/>
  <c r="F196" i="17" s="1"/>
  <c r="F233" i="8"/>
  <c r="F234" i="8"/>
  <c r="F198" i="17" s="1"/>
  <c r="F235" i="8"/>
  <c r="F199" i="17" s="1"/>
  <c r="F236" i="8"/>
  <c r="F200" i="17" s="1"/>
  <c r="F237" i="8"/>
  <c r="F238" i="8"/>
  <c r="F202" i="17" s="1"/>
  <c r="F239" i="8"/>
  <c r="F203" i="17" s="1"/>
  <c r="F240" i="8"/>
  <c r="F241" i="8"/>
  <c r="F242" i="8"/>
  <c r="F206" i="17" s="1"/>
  <c r="F243" i="8"/>
  <c r="F244" i="8"/>
  <c r="F245" i="8"/>
  <c r="F246" i="8"/>
  <c r="F209" i="17" s="1"/>
  <c r="F247" i="8"/>
  <c r="F248" i="8"/>
  <c r="F211" i="17" s="1"/>
  <c r="F249" i="8"/>
  <c r="F212" i="17" s="1"/>
  <c r="F250" i="8"/>
  <c r="F213" i="17" s="1"/>
  <c r="F251" i="8"/>
  <c r="F214" i="17" s="1"/>
  <c r="F252" i="8"/>
  <c r="F215" i="20" s="1"/>
  <c r="F253" i="8"/>
  <c r="F254" i="8"/>
  <c r="F217" i="17" s="1"/>
  <c r="F255" i="8"/>
  <c r="F256" i="8"/>
  <c r="F257" i="8"/>
  <c r="F258" i="8"/>
  <c r="F221" i="17" s="1"/>
  <c r="F259" i="8"/>
  <c r="F260" i="8"/>
  <c r="F223" i="18" s="1"/>
  <c r="F261" i="8"/>
  <c r="F224" i="17" s="1"/>
  <c r="F262" i="8"/>
  <c r="F225" i="17" s="1"/>
  <c r="F263" i="8"/>
  <c r="F226" i="17" s="1"/>
  <c r="F264" i="8"/>
  <c r="F227" i="20" s="1"/>
  <c r="F265" i="8"/>
  <c r="F266" i="8"/>
  <c r="F229" i="17" s="1"/>
  <c r="F267" i="8"/>
  <c r="F268" i="8"/>
  <c r="F231" i="18" s="1"/>
  <c r="F269" i="8"/>
  <c r="F270" i="8"/>
  <c r="F233" i="17" s="1"/>
  <c r="F271" i="8"/>
  <c r="F272" i="8"/>
  <c r="F235" i="18" s="1"/>
  <c r="F273" i="8"/>
  <c r="F236" i="17" s="1"/>
  <c r="F274" i="8"/>
  <c r="F275" i="8"/>
  <c r="F237" i="17" s="1"/>
  <c r="F276" i="8"/>
  <c r="F277" i="8"/>
  <c r="F278" i="8"/>
  <c r="F279" i="8"/>
  <c r="F280" i="8"/>
  <c r="F281" i="8"/>
  <c r="F282" i="8"/>
  <c r="F244" i="17" s="1"/>
  <c r="F283" i="8"/>
  <c r="F284" i="8"/>
  <c r="F285" i="8"/>
  <c r="F247" i="17" s="1"/>
  <c r="F286" i="8"/>
  <c r="F248" i="17" s="1"/>
  <c r="F287" i="8"/>
  <c r="F249" i="17" s="1"/>
  <c r="F288" i="8"/>
  <c r="F289" i="8"/>
  <c r="F290" i="8"/>
  <c r="F291" i="8"/>
  <c r="F292" i="8"/>
  <c r="F293" i="8"/>
  <c r="F294" i="8"/>
  <c r="F256" i="17" s="1"/>
  <c r="F295" i="8"/>
  <c r="F257" i="18" s="1"/>
  <c r="F296" i="8"/>
  <c r="F297" i="8"/>
  <c r="F259" i="17" s="1"/>
  <c r="F298" i="8"/>
  <c r="F260" i="20" s="1"/>
  <c r="F299" i="8"/>
  <c r="F261" i="17" s="1"/>
  <c r="F300" i="8"/>
  <c r="F262" i="18" s="1"/>
  <c r="F301" i="8"/>
  <c r="F302" i="8"/>
  <c r="F303" i="8"/>
  <c r="F304" i="8"/>
  <c r="F305" i="8"/>
  <c r="F306" i="8"/>
  <c r="F267" i="17" s="1"/>
  <c r="F307" i="8"/>
  <c r="F308" i="8"/>
  <c r="F309" i="8"/>
  <c r="F270" i="17" s="1"/>
  <c r="F310" i="8"/>
  <c r="F271" i="17" s="1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" i="8"/>
  <c r="Q2" i="7" a="1"/>
  <c r="Q343" i="7" a="1"/>
  <c r="Q312" i="7" a="1"/>
  <c r="Q281" i="7" a="1"/>
  <c r="C263" i="23" s="1"/>
  <c r="Q250" i="7" a="1"/>
  <c r="C216" i="18" s="1"/>
  <c r="Q219" i="7" a="1"/>
  <c r="C203" i="23" s="1"/>
  <c r="Q188" i="7" a="1"/>
  <c r="C170" i="18" s="1"/>
  <c r="Q157" i="7" a="1"/>
  <c r="C145" i="21" s="1"/>
  <c r="Q126" i="7" a="1"/>
  <c r="C98" i="23" s="1"/>
  <c r="Q95" i="7" a="1"/>
  <c r="C88" i="23" s="1"/>
  <c r="Q64" i="7" a="1"/>
  <c r="C40" i="23" s="1"/>
  <c r="Q33" i="7" a="1"/>
  <c r="C7" i="23" s="1"/>
  <c r="Q343" i="6" a="1"/>
  <c r="Q312" i="6" a="1"/>
  <c r="Q281" i="6" a="1"/>
  <c r="Q281" i="6" s="1"/>
  <c r="C242" i="1" s="1"/>
  <c r="Q250" i="6" a="1"/>
  <c r="C235" i="20" s="1"/>
  <c r="Q219" i="6" a="1"/>
  <c r="C211" i="17" s="1"/>
  <c r="Q188" i="6" a="1"/>
  <c r="Q188" i="6" s="1"/>
  <c r="C152" i="1" s="1"/>
  <c r="Q157" i="6" a="1"/>
  <c r="C141" i="20" s="1"/>
  <c r="Q126" i="6" a="1"/>
  <c r="C105" i="17" s="1"/>
  <c r="Q95" i="6" a="1"/>
  <c r="Q95" i="6" s="1"/>
  <c r="C62" i="1" s="1"/>
  <c r="Q64" i="6" a="1"/>
  <c r="C58" i="17" s="1"/>
  <c r="Q33" i="6" a="1"/>
  <c r="Q33" i="6" s="1"/>
  <c r="Q2" i="6" a="1"/>
  <c r="B5" i="5"/>
  <c r="C5" i="5"/>
  <c r="D5" i="5"/>
  <c r="E5" i="5"/>
  <c r="F5" i="5"/>
  <c r="G5" i="5"/>
  <c r="H5" i="5"/>
  <c r="I5" i="5"/>
  <c r="J5" i="5"/>
  <c r="K5" i="5"/>
  <c r="L5" i="5"/>
  <c r="M5" i="5"/>
  <c r="B6" i="5"/>
  <c r="C6" i="5"/>
  <c r="D6" i="5"/>
  <c r="E6" i="5"/>
  <c r="F6" i="5"/>
  <c r="G6" i="5"/>
  <c r="H6" i="5"/>
  <c r="I6" i="5"/>
  <c r="J6" i="5"/>
  <c r="K6" i="5"/>
  <c r="L6" i="5"/>
  <c r="M6" i="5"/>
  <c r="B7" i="5"/>
  <c r="C7" i="5"/>
  <c r="D7" i="5"/>
  <c r="E7" i="5"/>
  <c r="F7" i="5"/>
  <c r="G7" i="5"/>
  <c r="H7" i="5"/>
  <c r="I7" i="5"/>
  <c r="J7" i="5"/>
  <c r="K7" i="5"/>
  <c r="L7" i="5"/>
  <c r="M7" i="5"/>
  <c r="B8" i="5"/>
  <c r="C8" i="5"/>
  <c r="D8" i="5"/>
  <c r="E8" i="5"/>
  <c r="F8" i="5"/>
  <c r="G8" i="5"/>
  <c r="H8" i="5"/>
  <c r="I8" i="5"/>
  <c r="J8" i="5"/>
  <c r="K8" i="5"/>
  <c r="L8" i="5"/>
  <c r="M8" i="5"/>
  <c r="B9" i="5"/>
  <c r="C9" i="5"/>
  <c r="D9" i="5"/>
  <c r="E9" i="5"/>
  <c r="F9" i="5"/>
  <c r="G9" i="5"/>
  <c r="H9" i="5"/>
  <c r="I9" i="5"/>
  <c r="J9" i="5"/>
  <c r="K9" i="5"/>
  <c r="L9" i="5"/>
  <c r="M9" i="5"/>
  <c r="B10" i="5"/>
  <c r="C10" i="5"/>
  <c r="D10" i="5"/>
  <c r="E10" i="5"/>
  <c r="F10" i="5"/>
  <c r="G10" i="5"/>
  <c r="H10" i="5"/>
  <c r="I10" i="5"/>
  <c r="J10" i="5"/>
  <c r="K10" i="5"/>
  <c r="L10" i="5"/>
  <c r="M10" i="5"/>
  <c r="B11" i="5"/>
  <c r="C11" i="5"/>
  <c r="D11" i="5"/>
  <c r="E11" i="5"/>
  <c r="F11" i="5"/>
  <c r="G11" i="5"/>
  <c r="H11" i="5"/>
  <c r="I11" i="5"/>
  <c r="J11" i="5"/>
  <c r="K11" i="5"/>
  <c r="L11" i="5"/>
  <c r="M11" i="5"/>
  <c r="B12" i="5"/>
  <c r="C12" i="5"/>
  <c r="D12" i="5"/>
  <c r="E12" i="5"/>
  <c r="F12" i="5"/>
  <c r="G12" i="5"/>
  <c r="H12" i="5"/>
  <c r="I12" i="5"/>
  <c r="J12" i="5"/>
  <c r="K12" i="5"/>
  <c r="L12" i="5"/>
  <c r="M12" i="5"/>
  <c r="B13" i="5"/>
  <c r="C13" i="5"/>
  <c r="D13" i="5"/>
  <c r="E13" i="5"/>
  <c r="F13" i="5"/>
  <c r="G13" i="5"/>
  <c r="H13" i="5"/>
  <c r="I13" i="5"/>
  <c r="J13" i="5"/>
  <c r="K13" i="5"/>
  <c r="L13" i="5"/>
  <c r="M13" i="5"/>
  <c r="B14" i="5"/>
  <c r="C14" i="5"/>
  <c r="D14" i="5"/>
  <c r="E14" i="5"/>
  <c r="F14" i="5"/>
  <c r="G14" i="5"/>
  <c r="H14" i="5"/>
  <c r="I14" i="5"/>
  <c r="J14" i="5"/>
  <c r="K14" i="5"/>
  <c r="L14" i="5"/>
  <c r="M14" i="5"/>
  <c r="B15" i="5"/>
  <c r="C15" i="5"/>
  <c r="D15" i="5"/>
  <c r="E15" i="5"/>
  <c r="F15" i="5"/>
  <c r="G15" i="5"/>
  <c r="H15" i="5"/>
  <c r="I15" i="5"/>
  <c r="J15" i="5"/>
  <c r="K15" i="5"/>
  <c r="L15" i="5"/>
  <c r="M15" i="5"/>
  <c r="B16" i="5"/>
  <c r="C16" i="5"/>
  <c r="D16" i="5"/>
  <c r="E16" i="5"/>
  <c r="F16" i="5"/>
  <c r="G16" i="5"/>
  <c r="H16" i="5"/>
  <c r="I16" i="5"/>
  <c r="J16" i="5"/>
  <c r="K16" i="5"/>
  <c r="L16" i="5"/>
  <c r="M16" i="5"/>
  <c r="B17" i="5"/>
  <c r="C17" i="5"/>
  <c r="D17" i="5"/>
  <c r="E17" i="5"/>
  <c r="F17" i="5"/>
  <c r="G17" i="5"/>
  <c r="H17" i="5"/>
  <c r="I17" i="5"/>
  <c r="J17" i="5"/>
  <c r="K17" i="5"/>
  <c r="L17" i="5"/>
  <c r="M17" i="5"/>
  <c r="B18" i="5"/>
  <c r="C18" i="5"/>
  <c r="D18" i="5"/>
  <c r="E18" i="5"/>
  <c r="F18" i="5"/>
  <c r="G18" i="5"/>
  <c r="H18" i="5"/>
  <c r="I18" i="5"/>
  <c r="J18" i="5"/>
  <c r="K18" i="5"/>
  <c r="L18" i="5"/>
  <c r="M18" i="5"/>
  <c r="B19" i="5"/>
  <c r="C19" i="5"/>
  <c r="D19" i="5"/>
  <c r="E19" i="5"/>
  <c r="F19" i="5"/>
  <c r="G19" i="5"/>
  <c r="H19" i="5"/>
  <c r="I19" i="5"/>
  <c r="J19" i="5"/>
  <c r="K19" i="5"/>
  <c r="L19" i="5"/>
  <c r="M19" i="5"/>
  <c r="B20" i="5"/>
  <c r="C20" i="5"/>
  <c r="D20" i="5"/>
  <c r="E20" i="5"/>
  <c r="F20" i="5"/>
  <c r="G20" i="5"/>
  <c r="H20" i="5"/>
  <c r="I20" i="5"/>
  <c r="J20" i="5"/>
  <c r="K20" i="5"/>
  <c r="L20" i="5"/>
  <c r="M20" i="5"/>
  <c r="B21" i="5"/>
  <c r="C21" i="5"/>
  <c r="D21" i="5"/>
  <c r="E21" i="5"/>
  <c r="F21" i="5"/>
  <c r="G21" i="5"/>
  <c r="H21" i="5"/>
  <c r="I21" i="5"/>
  <c r="J21" i="5"/>
  <c r="K21" i="5"/>
  <c r="L21" i="5"/>
  <c r="M21" i="5"/>
  <c r="B22" i="5"/>
  <c r="C22" i="5"/>
  <c r="D22" i="5"/>
  <c r="E22" i="5"/>
  <c r="F22" i="5"/>
  <c r="G22" i="5"/>
  <c r="H22" i="5"/>
  <c r="I22" i="5"/>
  <c r="J22" i="5"/>
  <c r="K22" i="5"/>
  <c r="L22" i="5"/>
  <c r="M22" i="5"/>
  <c r="B23" i="5"/>
  <c r="C23" i="5"/>
  <c r="D23" i="5"/>
  <c r="E23" i="5"/>
  <c r="F23" i="5"/>
  <c r="G23" i="5"/>
  <c r="H23" i="5"/>
  <c r="I23" i="5"/>
  <c r="J23" i="5"/>
  <c r="K23" i="5"/>
  <c r="L23" i="5"/>
  <c r="M23" i="5"/>
  <c r="B24" i="5"/>
  <c r="C24" i="5"/>
  <c r="D24" i="5"/>
  <c r="E24" i="5"/>
  <c r="F24" i="5"/>
  <c r="G24" i="5"/>
  <c r="H24" i="5"/>
  <c r="I24" i="5"/>
  <c r="J24" i="5"/>
  <c r="K24" i="5"/>
  <c r="L24" i="5"/>
  <c r="M24" i="5"/>
  <c r="B25" i="5"/>
  <c r="C25" i="5"/>
  <c r="D25" i="5"/>
  <c r="E25" i="5"/>
  <c r="F25" i="5"/>
  <c r="G25" i="5"/>
  <c r="H25" i="5"/>
  <c r="I25" i="5"/>
  <c r="J25" i="5"/>
  <c r="K25" i="5"/>
  <c r="L25" i="5"/>
  <c r="M25" i="5"/>
  <c r="B26" i="5"/>
  <c r="C26" i="5"/>
  <c r="D26" i="5"/>
  <c r="E26" i="5"/>
  <c r="F26" i="5"/>
  <c r="G26" i="5"/>
  <c r="H26" i="5"/>
  <c r="I26" i="5"/>
  <c r="J26" i="5"/>
  <c r="K26" i="5"/>
  <c r="L26" i="5"/>
  <c r="M26" i="5"/>
  <c r="B27" i="5"/>
  <c r="C27" i="5"/>
  <c r="D27" i="5"/>
  <c r="E27" i="5"/>
  <c r="F27" i="5"/>
  <c r="G27" i="5"/>
  <c r="H27" i="5"/>
  <c r="I27" i="5"/>
  <c r="J27" i="5"/>
  <c r="K27" i="5"/>
  <c r="L27" i="5"/>
  <c r="M27" i="5"/>
  <c r="B28" i="5"/>
  <c r="C28" i="5"/>
  <c r="D28" i="5"/>
  <c r="E28" i="5"/>
  <c r="F28" i="5"/>
  <c r="G28" i="5"/>
  <c r="H28" i="5"/>
  <c r="I28" i="5"/>
  <c r="J28" i="5"/>
  <c r="K28" i="5"/>
  <c r="L28" i="5"/>
  <c r="M28" i="5"/>
  <c r="B29" i="5"/>
  <c r="C29" i="5"/>
  <c r="D29" i="5"/>
  <c r="E29" i="5"/>
  <c r="F29" i="5"/>
  <c r="G29" i="5"/>
  <c r="H29" i="5"/>
  <c r="I29" i="5"/>
  <c r="J29" i="5"/>
  <c r="K29" i="5"/>
  <c r="L29" i="5"/>
  <c r="M29" i="5"/>
  <c r="B30" i="5"/>
  <c r="C30" i="5"/>
  <c r="D30" i="5"/>
  <c r="E30" i="5"/>
  <c r="F30" i="5"/>
  <c r="G30" i="5"/>
  <c r="H30" i="5"/>
  <c r="I30" i="5"/>
  <c r="J30" i="5"/>
  <c r="K30" i="5"/>
  <c r="L30" i="5"/>
  <c r="M30" i="5"/>
  <c r="B31" i="5"/>
  <c r="C31" i="5"/>
  <c r="D31" i="5"/>
  <c r="E31" i="5"/>
  <c r="F31" i="5"/>
  <c r="G31" i="5"/>
  <c r="H31" i="5"/>
  <c r="I31" i="5"/>
  <c r="J31" i="5"/>
  <c r="K31" i="5"/>
  <c r="L31" i="5"/>
  <c r="M31" i="5"/>
  <c r="B32" i="5"/>
  <c r="C32" i="5"/>
  <c r="D32" i="5"/>
  <c r="E32" i="5"/>
  <c r="F32" i="5"/>
  <c r="G32" i="5"/>
  <c r="H32" i="5"/>
  <c r="I32" i="5"/>
  <c r="J32" i="5"/>
  <c r="K32" i="5"/>
  <c r="L32" i="5"/>
  <c r="M32" i="5"/>
  <c r="B33" i="5"/>
  <c r="C33" i="5"/>
  <c r="D33" i="5"/>
  <c r="E33" i="5"/>
  <c r="F33" i="5"/>
  <c r="G33" i="5"/>
  <c r="H33" i="5"/>
  <c r="I33" i="5"/>
  <c r="J33" i="5"/>
  <c r="K33" i="5"/>
  <c r="L33" i="5"/>
  <c r="M33" i="5"/>
  <c r="B34" i="5"/>
  <c r="C34" i="5"/>
  <c r="D34" i="5"/>
  <c r="E34" i="5"/>
  <c r="F34" i="5"/>
  <c r="G34" i="5"/>
  <c r="H34" i="5"/>
  <c r="I34" i="5"/>
  <c r="J34" i="5"/>
  <c r="K34" i="5"/>
  <c r="L34" i="5"/>
  <c r="M34" i="5"/>
  <c r="B35" i="5"/>
  <c r="C35" i="5"/>
  <c r="D35" i="5"/>
  <c r="E35" i="5"/>
  <c r="F35" i="5"/>
  <c r="G35" i="5"/>
  <c r="H35" i="5"/>
  <c r="I35" i="5"/>
  <c r="J35" i="5"/>
  <c r="K35" i="5"/>
  <c r="L35" i="5"/>
  <c r="M35" i="5"/>
  <c r="B36" i="5"/>
  <c r="C36" i="5"/>
  <c r="D36" i="5"/>
  <c r="E36" i="5"/>
  <c r="F36" i="5"/>
  <c r="G36" i="5"/>
  <c r="H36" i="5"/>
  <c r="I36" i="5"/>
  <c r="J36" i="5"/>
  <c r="K36" i="5"/>
  <c r="L36" i="5"/>
  <c r="M36" i="5"/>
  <c r="B37" i="5"/>
  <c r="C37" i="5"/>
  <c r="D37" i="5"/>
  <c r="E37" i="5"/>
  <c r="F37" i="5"/>
  <c r="G37" i="5"/>
  <c r="H37" i="5"/>
  <c r="I37" i="5"/>
  <c r="J37" i="5"/>
  <c r="K37" i="5"/>
  <c r="L37" i="5"/>
  <c r="M37" i="5"/>
  <c r="C4" i="5"/>
  <c r="D4" i="5"/>
  <c r="E4" i="5"/>
  <c r="F4" i="5"/>
  <c r="G4" i="5"/>
  <c r="H4" i="5"/>
  <c r="I4" i="5"/>
  <c r="J4" i="5"/>
  <c r="K4" i="5"/>
  <c r="L4" i="5"/>
  <c r="M4" i="5"/>
  <c r="B4" i="5"/>
  <c r="F34" i="17" l="1"/>
  <c r="F81" i="17"/>
  <c r="F121" i="17"/>
  <c r="F23" i="18"/>
  <c r="F2" i="21"/>
  <c r="F11" i="17"/>
  <c r="F36" i="17"/>
  <c r="F124" i="17"/>
  <c r="F130" i="17"/>
  <c r="F14" i="17"/>
  <c r="F71" i="17"/>
  <c r="F159" i="18"/>
  <c r="F69" i="17"/>
  <c r="F19" i="17"/>
  <c r="F46" i="17"/>
  <c r="F72" i="17"/>
  <c r="F104" i="17"/>
  <c r="F223" i="17"/>
  <c r="F188" i="18"/>
  <c r="F260" i="9"/>
  <c r="F92" i="18"/>
  <c r="F85" i="1"/>
  <c r="F48" i="17"/>
  <c r="F147" i="17"/>
  <c r="F73" i="17"/>
  <c r="F235" i="17"/>
  <c r="F267" i="18"/>
  <c r="F25" i="17"/>
  <c r="F112" i="17"/>
  <c r="F54" i="17"/>
  <c r="F116" i="17"/>
  <c r="F3" i="17"/>
  <c r="F59" i="17"/>
  <c r="F118" i="17"/>
  <c r="E210" i="22"/>
  <c r="E141" i="22"/>
  <c r="E71" i="22"/>
  <c r="E256" i="23"/>
  <c r="E186" i="23"/>
  <c r="E47" i="23"/>
  <c r="E208" i="22"/>
  <c r="E139" i="22"/>
  <c r="E69" i="22"/>
  <c r="E246" i="23"/>
  <c r="E107" i="23"/>
  <c r="E37" i="23"/>
  <c r="E197" i="22"/>
  <c r="E127" i="22"/>
  <c r="E57" i="22"/>
  <c r="E235" i="23"/>
  <c r="E165" i="23"/>
  <c r="E95" i="23"/>
  <c r="E26" i="23"/>
  <c r="E255" i="22"/>
  <c r="E185" i="22"/>
  <c r="E116" i="22"/>
  <c r="E46" i="22"/>
  <c r="E223" i="23"/>
  <c r="E153" i="23"/>
  <c r="E84" i="23"/>
  <c r="E14" i="23"/>
  <c r="E245" i="22"/>
  <c r="E176" i="22"/>
  <c r="E106" i="22"/>
  <c r="E36" i="22"/>
  <c r="E221" i="23"/>
  <c r="E151" i="23"/>
  <c r="E82" i="23"/>
  <c r="E12" i="23"/>
  <c r="E243" i="22"/>
  <c r="E174" i="22"/>
  <c r="E104" i="22"/>
  <c r="E34" i="22"/>
  <c r="E211" i="23"/>
  <c r="E142" i="23"/>
  <c r="E72" i="23"/>
  <c r="E234" i="22"/>
  <c r="E164" i="22"/>
  <c r="E94" i="22"/>
  <c r="E25" i="22"/>
  <c r="E209" i="23"/>
  <c r="E140" i="23"/>
  <c r="E70" i="23"/>
  <c r="E232" i="22"/>
  <c r="E162" i="22"/>
  <c r="E92" i="22"/>
  <c r="E23" i="22"/>
  <c r="E269" i="23"/>
  <c r="E200" i="23"/>
  <c r="E130" i="23"/>
  <c r="E60" i="23"/>
  <c r="E24" i="23"/>
  <c r="E222" i="22"/>
  <c r="E152" i="22"/>
  <c r="E83" i="22"/>
  <c r="E13" i="22"/>
  <c r="E267" i="23"/>
  <c r="E198" i="23"/>
  <c r="E128" i="23"/>
  <c r="E58" i="23"/>
  <c r="E220" i="22"/>
  <c r="E150" i="22"/>
  <c r="E81" i="22"/>
  <c r="E11" i="22"/>
  <c r="E258" i="23"/>
  <c r="E188" i="23"/>
  <c r="E118" i="23"/>
  <c r="E49" i="23"/>
  <c r="E262" i="20"/>
  <c r="E192" i="20"/>
  <c r="E122" i="20"/>
  <c r="E5" i="20"/>
  <c r="E227" i="21"/>
  <c r="E157" i="21"/>
  <c r="E41" i="21"/>
  <c r="E216" i="21"/>
  <c r="E30" i="21"/>
  <c r="E250" i="20"/>
  <c r="E180" i="20"/>
  <c r="E99" i="20"/>
  <c r="E215" i="21"/>
  <c r="E146" i="21"/>
  <c r="E29" i="21"/>
  <c r="E249" i="20"/>
  <c r="E179" i="20"/>
  <c r="E53" i="20"/>
  <c r="E205" i="21"/>
  <c r="E135" i="21"/>
  <c r="E19" i="21"/>
  <c r="E6" i="20"/>
  <c r="E238" i="20"/>
  <c r="E169" i="20"/>
  <c r="E52" i="20"/>
  <c r="E204" i="21"/>
  <c r="E134" i="21"/>
  <c r="E18" i="21"/>
  <c r="E237" i="20"/>
  <c r="E168" i="20"/>
  <c r="E41" i="20"/>
  <c r="E263" i="21"/>
  <c r="E193" i="21"/>
  <c r="E123" i="21"/>
  <c r="E7" i="21"/>
  <c r="E227" i="20"/>
  <c r="E157" i="20"/>
  <c r="E40" i="20"/>
  <c r="E262" i="21"/>
  <c r="E192" i="21"/>
  <c r="E6" i="21"/>
  <c r="E226" i="20"/>
  <c r="E156" i="20"/>
  <c r="E29" i="20"/>
  <c r="E251" i="21"/>
  <c r="E181" i="21"/>
  <c r="E112" i="21"/>
  <c r="E215" i="20"/>
  <c r="E146" i="20"/>
  <c r="E28" i="20"/>
  <c r="E250" i="21"/>
  <c r="E180" i="21"/>
  <c r="E100" i="21"/>
  <c r="E214" i="20"/>
  <c r="E145" i="20"/>
  <c r="E18" i="20"/>
  <c r="E239" i="21"/>
  <c r="E170" i="21"/>
  <c r="E54" i="21"/>
  <c r="E204" i="20"/>
  <c r="E134" i="20"/>
  <c r="E17" i="20"/>
  <c r="E238" i="21"/>
  <c r="E169" i="21"/>
  <c r="E53" i="21"/>
  <c r="R372" i="10"/>
  <c r="R332" i="10"/>
  <c r="R313" i="10"/>
  <c r="R288" i="10"/>
  <c r="D249" i="17" s="1"/>
  <c r="R211" i="10"/>
  <c r="D175" i="18" s="1"/>
  <c r="R29" i="10"/>
  <c r="R26" i="10"/>
  <c r="R360" i="10"/>
  <c r="R199" i="10"/>
  <c r="D163" i="23" s="1"/>
  <c r="R23" i="10"/>
  <c r="R24" i="10"/>
  <c r="R348" i="10"/>
  <c r="R198" i="10"/>
  <c r="D162" i="17" s="1"/>
  <c r="R22" i="10"/>
  <c r="R25" i="10"/>
  <c r="R197" i="10"/>
  <c r="D161" i="17" s="1"/>
  <c r="R14" i="10"/>
  <c r="R341" i="10"/>
  <c r="R320" i="10"/>
  <c r="R299" i="10"/>
  <c r="D260" i="17" s="1"/>
  <c r="R266" i="10"/>
  <c r="D228" i="21" s="1"/>
  <c r="R196" i="10"/>
  <c r="D160" i="18" s="1"/>
  <c r="R13" i="10"/>
  <c r="R194" i="10"/>
  <c r="D158" i="17" s="1"/>
  <c r="R12" i="10"/>
  <c r="D256" i="18"/>
  <c r="R368" i="10"/>
  <c r="R344" i="10"/>
  <c r="R11" i="10"/>
  <c r="R334" i="10"/>
  <c r="R317" i="10"/>
  <c r="R290" i="10"/>
  <c r="D251" i="18" s="1"/>
  <c r="R253" i="10"/>
  <c r="D215" i="20" s="1"/>
  <c r="R133" i="10"/>
  <c r="D99" i="1" s="1"/>
  <c r="R10" i="10"/>
  <c r="R333" i="10"/>
  <c r="R314" i="10"/>
  <c r="R289" i="10"/>
  <c r="D250" i="18" s="1"/>
  <c r="R107" i="10"/>
  <c r="D74" i="17" s="1"/>
  <c r="C41" i="9"/>
  <c r="C261" i="18"/>
  <c r="C176" i="18"/>
  <c r="C158" i="21"/>
  <c r="C100" i="21"/>
  <c r="C60" i="9"/>
  <c r="C249" i="18"/>
  <c r="C158" i="18"/>
  <c r="C88" i="21"/>
  <c r="C64" i="9"/>
  <c r="C239" i="18"/>
  <c r="C144" i="18"/>
  <c r="C30" i="21"/>
  <c r="C237" i="18"/>
  <c r="C141" i="18"/>
  <c r="C251" i="23"/>
  <c r="C226" i="18"/>
  <c r="C88" i="18"/>
  <c r="C239" i="23"/>
  <c r="C111" i="9"/>
  <c r="C224" i="18"/>
  <c r="C77" i="18"/>
  <c r="C181" i="23"/>
  <c r="C120" i="9"/>
  <c r="C211" i="18"/>
  <c r="C19" i="18"/>
  <c r="C170" i="23"/>
  <c r="C208" i="18"/>
  <c r="C112" i="23"/>
  <c r="C195" i="18"/>
  <c r="C239" i="21"/>
  <c r="C100" i="23"/>
  <c r="C213" i="9"/>
  <c r="C193" i="18"/>
  <c r="C228" i="21"/>
  <c r="C42" i="23"/>
  <c r="C20" i="17"/>
  <c r="C74" i="17"/>
  <c r="C125" i="17"/>
  <c r="C162" i="17"/>
  <c r="C169" i="17"/>
  <c r="C178" i="17"/>
  <c r="C199" i="17"/>
  <c r="C217" i="17"/>
  <c r="C227" i="17"/>
  <c r="C248" i="17"/>
  <c r="C260" i="17"/>
  <c r="C271" i="17"/>
  <c r="C17" i="20"/>
  <c r="C171" i="20"/>
  <c r="C242" i="20"/>
  <c r="C254" i="20"/>
  <c r="C65" i="22"/>
  <c r="C157" i="22"/>
  <c r="C169" i="22"/>
  <c r="C129" i="17"/>
  <c r="C152" i="17"/>
  <c r="C170" i="17"/>
  <c r="C228" i="17"/>
  <c r="C237" i="17"/>
  <c r="C249" i="17"/>
  <c r="C261" i="17"/>
  <c r="C21" i="20"/>
  <c r="C160" i="20"/>
  <c r="C172" i="20"/>
  <c r="C243" i="20"/>
  <c r="C258" i="20"/>
  <c r="C69" i="22"/>
  <c r="C158" i="22"/>
  <c r="C170" i="22"/>
  <c r="C229" i="17"/>
  <c r="C238" i="17"/>
  <c r="C250" i="17"/>
  <c r="C262" i="17"/>
  <c r="C25" i="20"/>
  <c r="C90" i="20"/>
  <c r="C161" i="20"/>
  <c r="C173" i="20"/>
  <c r="C244" i="20"/>
  <c r="C262" i="20"/>
  <c r="C73" i="22"/>
  <c r="C159" i="22"/>
  <c r="C171" i="22"/>
  <c r="C268" i="1"/>
  <c r="C8" i="17"/>
  <c r="C24" i="17"/>
  <c r="C66" i="17"/>
  <c r="C154" i="17"/>
  <c r="C180" i="17"/>
  <c r="C203" i="17"/>
  <c r="C219" i="17"/>
  <c r="C239" i="17"/>
  <c r="C251" i="17"/>
  <c r="C263" i="17"/>
  <c r="C28" i="20"/>
  <c r="C137" i="20"/>
  <c r="C162" i="20"/>
  <c r="C174" i="20"/>
  <c r="C245" i="20"/>
  <c r="C266" i="20"/>
  <c r="C77" i="22"/>
  <c r="C160" i="22"/>
  <c r="C172" i="22"/>
  <c r="C257" i="1"/>
  <c r="C43" i="17"/>
  <c r="C155" i="17"/>
  <c r="C172" i="17"/>
  <c r="C181" i="17"/>
  <c r="C220" i="17"/>
  <c r="C230" i="17"/>
  <c r="C240" i="17"/>
  <c r="C252" i="17"/>
  <c r="C264" i="17"/>
  <c r="C44" i="20"/>
  <c r="C152" i="20"/>
  <c r="C163" i="20"/>
  <c r="C175" i="20"/>
  <c r="C246" i="20"/>
  <c r="C269" i="20"/>
  <c r="C3" i="22"/>
  <c r="C81" i="22"/>
  <c r="C161" i="22"/>
  <c r="C173" i="22"/>
  <c r="C245" i="1"/>
  <c r="C133" i="17"/>
  <c r="C156" i="17"/>
  <c r="C164" i="17"/>
  <c r="C173" i="17"/>
  <c r="C183" i="17"/>
  <c r="C221" i="17"/>
  <c r="C231" i="17"/>
  <c r="C241" i="17"/>
  <c r="C253" i="17"/>
  <c r="C265" i="17"/>
  <c r="C59" i="20"/>
  <c r="C153" i="20"/>
  <c r="C164" i="20"/>
  <c r="C176" i="20"/>
  <c r="C247" i="20"/>
  <c r="C7" i="22"/>
  <c r="C85" i="22"/>
  <c r="C162" i="22"/>
  <c r="C174" i="22"/>
  <c r="C234" i="1"/>
  <c r="C12" i="17"/>
  <c r="C27" i="17"/>
  <c r="C70" i="17"/>
  <c r="C82" i="17"/>
  <c r="C137" i="17"/>
  <c r="C165" i="17"/>
  <c r="C174" i="17"/>
  <c r="C222" i="17"/>
  <c r="C232" i="17"/>
  <c r="C242" i="17"/>
  <c r="C254" i="17"/>
  <c r="C266" i="17"/>
  <c r="C63" i="20"/>
  <c r="C154" i="20"/>
  <c r="C165" i="20"/>
  <c r="C248" i="20"/>
  <c r="C11" i="22"/>
  <c r="C88" i="22"/>
  <c r="C163" i="22"/>
  <c r="C175" i="22"/>
  <c r="C157" i="17"/>
  <c r="C175" i="17"/>
  <c r="C187" i="17"/>
  <c r="C210" i="17"/>
  <c r="C223" i="17"/>
  <c r="C233" i="17"/>
  <c r="C243" i="17"/>
  <c r="C255" i="17"/>
  <c r="C67" i="20"/>
  <c r="C155" i="20"/>
  <c r="C166" i="20"/>
  <c r="C177" i="20"/>
  <c r="C249" i="20"/>
  <c r="C15" i="22"/>
  <c r="C152" i="22"/>
  <c r="C164" i="22"/>
  <c r="C176" i="22"/>
  <c r="C31" i="17"/>
  <c r="C51" i="17"/>
  <c r="C86" i="17"/>
  <c r="C141" i="17"/>
  <c r="C158" i="17"/>
  <c r="C166" i="17"/>
  <c r="C176" i="17"/>
  <c r="C191" i="17"/>
  <c r="C213" i="17"/>
  <c r="C234" i="17"/>
  <c r="C244" i="17"/>
  <c r="C256" i="17"/>
  <c r="C267" i="17"/>
  <c r="C5" i="20"/>
  <c r="C71" i="20"/>
  <c r="C156" i="20"/>
  <c r="C167" i="20"/>
  <c r="C178" i="20"/>
  <c r="C250" i="20"/>
  <c r="C19" i="22"/>
  <c r="C153" i="22"/>
  <c r="C165" i="22"/>
  <c r="C121" i="17"/>
  <c r="C145" i="17"/>
  <c r="C159" i="17"/>
  <c r="C167" i="17"/>
  <c r="C214" i="17"/>
  <c r="C224" i="17"/>
  <c r="C235" i="17"/>
  <c r="C245" i="17"/>
  <c r="C257" i="17"/>
  <c r="C268" i="17"/>
  <c r="C9" i="20"/>
  <c r="C75" i="20"/>
  <c r="C157" i="20"/>
  <c r="C168" i="20"/>
  <c r="C179" i="20"/>
  <c r="C251" i="20"/>
  <c r="C23" i="22"/>
  <c r="C154" i="22"/>
  <c r="C166" i="22"/>
  <c r="C177" i="22"/>
  <c r="C16" i="17"/>
  <c r="C89" i="17"/>
  <c r="C160" i="17"/>
  <c r="C195" i="17"/>
  <c r="C215" i="17"/>
  <c r="C225" i="17"/>
  <c r="C246" i="17"/>
  <c r="C258" i="17"/>
  <c r="C269" i="17"/>
  <c r="C13" i="20"/>
  <c r="C79" i="20"/>
  <c r="C158" i="20"/>
  <c r="C169" i="20"/>
  <c r="C180" i="20"/>
  <c r="C252" i="20"/>
  <c r="C155" i="22"/>
  <c r="C167" i="22"/>
  <c r="C178" i="22"/>
  <c r="C35" i="17"/>
  <c r="C148" i="17"/>
  <c r="C161" i="17"/>
  <c r="C168" i="17"/>
  <c r="C177" i="17"/>
  <c r="C216" i="17"/>
  <c r="C226" i="17"/>
  <c r="C236" i="17"/>
  <c r="C247" i="17"/>
  <c r="C259" i="17"/>
  <c r="C270" i="17"/>
  <c r="C83" i="20"/>
  <c r="C159" i="20"/>
  <c r="C170" i="20"/>
  <c r="C181" i="20"/>
  <c r="C253" i="20"/>
  <c r="C30" i="22"/>
  <c r="C156" i="22"/>
  <c r="C168" i="22"/>
  <c r="C179" i="22"/>
  <c r="F263" i="1"/>
  <c r="F263" i="21"/>
  <c r="F263" i="22"/>
  <c r="F263" i="23"/>
  <c r="F263" i="20"/>
  <c r="F263" i="18"/>
  <c r="F239" i="1"/>
  <c r="F239" i="21"/>
  <c r="F239" i="22"/>
  <c r="F239" i="23"/>
  <c r="F239" i="20"/>
  <c r="F228" i="1"/>
  <c r="F228" i="21"/>
  <c r="F228" i="22"/>
  <c r="F228" i="23"/>
  <c r="F228" i="20"/>
  <c r="F216" i="1"/>
  <c r="F216" i="21"/>
  <c r="F216" i="22"/>
  <c r="F216" i="23"/>
  <c r="F216" i="20"/>
  <c r="F205" i="1"/>
  <c r="F205" i="21"/>
  <c r="F205" i="22"/>
  <c r="F205" i="23"/>
  <c r="F205" i="20"/>
  <c r="F193" i="1"/>
  <c r="F193" i="21"/>
  <c r="F193" i="22"/>
  <c r="F193" i="23"/>
  <c r="F193" i="20"/>
  <c r="F181" i="1"/>
  <c r="F181" i="21"/>
  <c r="F181" i="22"/>
  <c r="F181" i="23"/>
  <c r="F181" i="20"/>
  <c r="F170" i="1"/>
  <c r="F170" i="21"/>
  <c r="F170" i="23"/>
  <c r="F170" i="22"/>
  <c r="F170" i="20"/>
  <c r="F158" i="1"/>
  <c r="F158" i="23"/>
  <c r="F158" i="21"/>
  <c r="F158" i="22"/>
  <c r="F158" i="20"/>
  <c r="F158" i="18"/>
  <c r="F123" i="1"/>
  <c r="F123" i="22"/>
  <c r="F123" i="23"/>
  <c r="F123" i="20"/>
  <c r="F123" i="21"/>
  <c r="F123" i="18"/>
  <c r="F111" i="1"/>
  <c r="F111" i="23"/>
  <c r="F111" i="22"/>
  <c r="F111" i="21"/>
  <c r="F111" i="20"/>
  <c r="F111" i="18"/>
  <c r="F99" i="1"/>
  <c r="F99" i="23"/>
  <c r="F99" i="22"/>
  <c r="F99" i="20"/>
  <c r="F99" i="21"/>
  <c r="F99" i="18"/>
  <c r="F87" i="1"/>
  <c r="F87" i="23"/>
  <c r="F87" i="22"/>
  <c r="F87" i="20"/>
  <c r="F87" i="21"/>
  <c r="F87" i="18"/>
  <c r="F76" i="1"/>
  <c r="F76" i="23"/>
  <c r="F76" i="22"/>
  <c r="F76" i="21"/>
  <c r="F76" i="20"/>
  <c r="F76" i="18"/>
  <c r="F64" i="1"/>
  <c r="F64" i="23"/>
  <c r="F64" i="22"/>
  <c r="F64" i="21"/>
  <c r="F64" i="20"/>
  <c r="F64" i="18"/>
  <c r="F53" i="1"/>
  <c r="F53" i="23"/>
  <c r="F53" i="22"/>
  <c r="F53" i="20"/>
  <c r="F53" i="21"/>
  <c r="F53" i="18"/>
  <c r="F41" i="1"/>
  <c r="F41" i="23"/>
  <c r="F41" i="22"/>
  <c r="F41" i="20"/>
  <c r="F41" i="21"/>
  <c r="F41" i="18"/>
  <c r="F29" i="1"/>
  <c r="F29" i="23"/>
  <c r="F29" i="22"/>
  <c r="F29" i="20"/>
  <c r="F29" i="21"/>
  <c r="F29" i="18"/>
  <c r="F18" i="1"/>
  <c r="F18" i="23"/>
  <c r="F18" i="22"/>
  <c r="F18" i="21"/>
  <c r="F18" i="20"/>
  <c r="F18" i="18"/>
  <c r="F6" i="1"/>
  <c r="F6" i="23"/>
  <c r="F6" i="22"/>
  <c r="F6" i="21"/>
  <c r="F6" i="20"/>
  <c r="F6" i="18"/>
  <c r="F266" i="1"/>
  <c r="F266" i="22"/>
  <c r="F266" i="21"/>
  <c r="F266" i="20"/>
  <c r="F266" i="18"/>
  <c r="F266" i="23"/>
  <c r="F254" i="1"/>
  <c r="F254" i="22"/>
  <c r="F254" i="21"/>
  <c r="F254" i="23"/>
  <c r="F254" i="20"/>
  <c r="F242" i="1"/>
  <c r="F242" i="22"/>
  <c r="F242" i="21"/>
  <c r="F242" i="23"/>
  <c r="F242" i="20"/>
  <c r="F231" i="1"/>
  <c r="F231" i="22"/>
  <c r="F231" i="21"/>
  <c r="F231" i="23"/>
  <c r="F231" i="20"/>
  <c r="F219" i="1"/>
  <c r="F219" i="22"/>
  <c r="F219" i="21"/>
  <c r="F219" i="20"/>
  <c r="F219" i="23"/>
  <c r="F207" i="1"/>
  <c r="F207" i="22"/>
  <c r="F207" i="21"/>
  <c r="F207" i="20"/>
  <c r="F207" i="23"/>
  <c r="F196" i="1"/>
  <c r="F196" i="22"/>
  <c r="F196" i="21"/>
  <c r="F196" i="20"/>
  <c r="F196" i="23"/>
  <c r="F184" i="1"/>
  <c r="F184" i="22"/>
  <c r="F184" i="21"/>
  <c r="F184" i="23"/>
  <c r="F184" i="20"/>
  <c r="F173" i="1"/>
  <c r="F173" i="22"/>
  <c r="F173" i="21"/>
  <c r="F173" i="23"/>
  <c r="F173" i="20"/>
  <c r="F173" i="18"/>
  <c r="F161" i="1"/>
  <c r="F161" i="22"/>
  <c r="F161" i="21"/>
  <c r="F161" i="20"/>
  <c r="F161" i="23"/>
  <c r="F161" i="18"/>
  <c r="F149" i="1"/>
  <c r="F149" i="22"/>
  <c r="F149" i="21"/>
  <c r="F149" i="20"/>
  <c r="F149" i="23"/>
  <c r="F149" i="18"/>
  <c r="F138" i="1"/>
  <c r="F138" i="22"/>
  <c r="F138" i="21"/>
  <c r="F138" i="20"/>
  <c r="F138" i="23"/>
  <c r="F138" i="18"/>
  <c r="F126" i="1"/>
  <c r="F126" i="22"/>
  <c r="F126" i="21"/>
  <c r="F126" i="20"/>
  <c r="F126" i="18"/>
  <c r="F126" i="23"/>
  <c r="F114" i="1"/>
  <c r="F114" i="22"/>
  <c r="F114" i="21"/>
  <c r="F114" i="23"/>
  <c r="F114" i="20"/>
  <c r="F114" i="18"/>
  <c r="F102" i="1"/>
  <c r="F102" i="22"/>
  <c r="F102" i="21"/>
  <c r="F102" i="20"/>
  <c r="F102" i="23"/>
  <c r="F102" i="18"/>
  <c r="F90" i="1"/>
  <c r="F90" i="22"/>
  <c r="F90" i="21"/>
  <c r="F90" i="20"/>
  <c r="F90" i="23"/>
  <c r="F79" i="1"/>
  <c r="F79" i="22"/>
  <c r="F79" i="21"/>
  <c r="F79" i="20"/>
  <c r="F79" i="23"/>
  <c r="F67" i="1"/>
  <c r="F67" i="22"/>
  <c r="F67" i="21"/>
  <c r="F67" i="20"/>
  <c r="F67" i="23"/>
  <c r="F56" i="1"/>
  <c r="F56" i="22"/>
  <c r="F56" i="21"/>
  <c r="F56" i="20"/>
  <c r="F56" i="23"/>
  <c r="F44" i="1"/>
  <c r="F44" i="22"/>
  <c r="F44" i="23"/>
  <c r="F44" i="21"/>
  <c r="F44" i="20"/>
  <c r="F32" i="1"/>
  <c r="F32" i="22"/>
  <c r="F32" i="21"/>
  <c r="F32" i="23"/>
  <c r="F32" i="20"/>
  <c r="F21" i="1"/>
  <c r="F21" i="22"/>
  <c r="F21" i="20"/>
  <c r="F21" i="21"/>
  <c r="F21" i="23"/>
  <c r="F9" i="1"/>
  <c r="F9" i="22"/>
  <c r="F9" i="21"/>
  <c r="F9" i="20"/>
  <c r="F9" i="23"/>
  <c r="F128" i="17"/>
  <c r="F193" i="17"/>
  <c r="F216" i="18"/>
  <c r="F37" i="20"/>
  <c r="F255" i="1"/>
  <c r="F255" i="22"/>
  <c r="F255" i="23"/>
  <c r="F255" i="21"/>
  <c r="F255" i="20"/>
  <c r="F255" i="18"/>
  <c r="F243" i="1"/>
  <c r="F243" i="22"/>
  <c r="F243" i="23"/>
  <c r="F243" i="21"/>
  <c r="F243" i="20"/>
  <c r="F243" i="18"/>
  <c r="F232" i="1"/>
  <c r="F232" i="22"/>
  <c r="F232" i="23"/>
  <c r="F232" i="21"/>
  <c r="F232" i="20"/>
  <c r="F232" i="18"/>
  <c r="F220" i="1"/>
  <c r="F220" i="22"/>
  <c r="F220" i="23"/>
  <c r="F220" i="21"/>
  <c r="F220" i="20"/>
  <c r="F220" i="18"/>
  <c r="F208" i="1"/>
  <c r="F208" i="22"/>
  <c r="F208" i="23"/>
  <c r="F208" i="21"/>
  <c r="F208" i="20"/>
  <c r="F208" i="18"/>
  <c r="F197" i="1"/>
  <c r="F197" i="22"/>
  <c r="F197" i="23"/>
  <c r="F197" i="21"/>
  <c r="F197" i="20"/>
  <c r="F197" i="18"/>
  <c r="F185" i="1"/>
  <c r="F185" i="22"/>
  <c r="F185" i="23"/>
  <c r="F185" i="21"/>
  <c r="F185" i="20"/>
  <c r="F185" i="18"/>
  <c r="F174" i="1"/>
  <c r="F174" i="22"/>
  <c r="F174" i="23"/>
  <c r="F174" i="21"/>
  <c r="F174" i="20"/>
  <c r="F162" i="1"/>
  <c r="F162" i="22"/>
  <c r="F162" i="23"/>
  <c r="F162" i="21"/>
  <c r="F162" i="20"/>
  <c r="F162" i="18"/>
  <c r="F150" i="1"/>
  <c r="F150" i="23"/>
  <c r="F150" i="21"/>
  <c r="F150" i="22"/>
  <c r="F150" i="18"/>
  <c r="F150" i="20"/>
  <c r="F139" i="1"/>
  <c r="F139" i="23"/>
  <c r="F139" i="21"/>
  <c r="F139" i="22"/>
  <c r="F139" i="18"/>
  <c r="F139" i="20"/>
  <c r="F127" i="1"/>
  <c r="F127" i="23"/>
  <c r="F127" i="21"/>
  <c r="F127" i="22"/>
  <c r="F127" i="20"/>
  <c r="F127" i="18"/>
  <c r="F115" i="1"/>
  <c r="F115" i="21"/>
  <c r="F115" i="22"/>
  <c r="F115" i="23"/>
  <c r="F115" i="20"/>
  <c r="F115" i="18"/>
  <c r="F103" i="1"/>
  <c r="F103" i="21"/>
  <c r="F103" i="22"/>
  <c r="F103" i="20"/>
  <c r="F103" i="23"/>
  <c r="F103" i="18"/>
  <c r="F91" i="1"/>
  <c r="F91" i="22"/>
  <c r="F91" i="20"/>
  <c r="F91" i="23"/>
  <c r="F91" i="21"/>
  <c r="F91" i="18"/>
  <c r="F80" i="1"/>
  <c r="F80" i="22"/>
  <c r="F80" i="21"/>
  <c r="F80" i="20"/>
  <c r="F80" i="23"/>
  <c r="F80" i="18"/>
  <c r="F68" i="1"/>
  <c r="F68" i="22"/>
  <c r="F68" i="18"/>
  <c r="F68" i="23"/>
  <c r="F68" i="21"/>
  <c r="F45" i="1"/>
  <c r="F45" i="22"/>
  <c r="F45" i="23"/>
  <c r="F45" i="21"/>
  <c r="F45" i="18"/>
  <c r="F33" i="1"/>
  <c r="F33" i="22"/>
  <c r="F33" i="21"/>
  <c r="F33" i="23"/>
  <c r="F33" i="18"/>
  <c r="F33" i="20"/>
  <c r="F22" i="1"/>
  <c r="F22" i="20"/>
  <c r="F22" i="21"/>
  <c r="F22" i="23"/>
  <c r="F22" i="18"/>
  <c r="F22" i="22"/>
  <c r="F10" i="1"/>
  <c r="F10" i="22"/>
  <c r="F10" i="21"/>
  <c r="F10" i="20"/>
  <c r="F10" i="23"/>
  <c r="F10" i="18"/>
  <c r="F265" i="1"/>
  <c r="F265" i="21"/>
  <c r="F265" i="22"/>
  <c r="F265" i="20"/>
  <c r="F265" i="18"/>
  <c r="F265" i="23"/>
  <c r="F253" i="1"/>
  <c r="F253" i="21"/>
  <c r="F253" i="23"/>
  <c r="F253" i="22"/>
  <c r="F253" i="20"/>
  <c r="F253" i="18"/>
  <c r="F241" i="1"/>
  <c r="F241" i="21"/>
  <c r="F241" i="23"/>
  <c r="F241" i="22"/>
  <c r="F241" i="20"/>
  <c r="F241" i="18"/>
  <c r="F230" i="1"/>
  <c r="F230" i="21"/>
  <c r="F230" i="23"/>
  <c r="F230" i="22"/>
  <c r="F230" i="20"/>
  <c r="F230" i="18"/>
  <c r="F218" i="1"/>
  <c r="F218" i="21"/>
  <c r="F218" i="20"/>
  <c r="F218" i="23"/>
  <c r="F218" i="18"/>
  <c r="F218" i="22"/>
  <c r="F195" i="1"/>
  <c r="F195" i="21"/>
  <c r="F195" i="22"/>
  <c r="F195" i="18"/>
  <c r="F195" i="23"/>
  <c r="F183" i="1"/>
  <c r="F183" i="21"/>
  <c r="F183" i="23"/>
  <c r="F183" i="22"/>
  <c r="F183" i="18"/>
  <c r="F172" i="1"/>
  <c r="F172" i="21"/>
  <c r="F172" i="22"/>
  <c r="F172" i="23"/>
  <c r="F172" i="20"/>
  <c r="F172" i="18"/>
  <c r="F160" i="1"/>
  <c r="F160" i="22"/>
  <c r="F160" i="21"/>
  <c r="F160" i="20"/>
  <c r="F160" i="23"/>
  <c r="F148" i="1"/>
  <c r="F148" i="22"/>
  <c r="F148" i="20"/>
  <c r="F148" i="23"/>
  <c r="F148" i="21"/>
  <c r="F137" i="1"/>
  <c r="F137" i="22"/>
  <c r="F137" i="20"/>
  <c r="F137" i="21"/>
  <c r="F137" i="23"/>
  <c r="F125" i="1"/>
  <c r="F125" i="22"/>
  <c r="F125" i="20"/>
  <c r="F125" i="21"/>
  <c r="F125" i="23"/>
  <c r="F113" i="9"/>
  <c r="F113" i="22"/>
  <c r="F113" i="23"/>
  <c r="F113" i="20"/>
  <c r="F113" i="21"/>
  <c r="F101" i="9"/>
  <c r="F101" i="22"/>
  <c r="F101" i="23"/>
  <c r="F101" i="20"/>
  <c r="F101" i="21"/>
  <c r="F89" i="9"/>
  <c r="F89" i="22"/>
  <c r="F89" i="23"/>
  <c r="F89" i="20"/>
  <c r="F89" i="21"/>
  <c r="F78" i="9"/>
  <c r="F78" i="22"/>
  <c r="F78" i="23"/>
  <c r="F78" i="21"/>
  <c r="F66" i="9"/>
  <c r="F66" i="22"/>
  <c r="F66" i="23"/>
  <c r="F66" i="21"/>
  <c r="F55" i="9"/>
  <c r="F55" i="23"/>
  <c r="F55" i="21"/>
  <c r="F55" i="22"/>
  <c r="F55" i="20"/>
  <c r="F43" i="9"/>
  <c r="F43" i="23"/>
  <c r="F43" i="20"/>
  <c r="F43" i="22"/>
  <c r="F43" i="21"/>
  <c r="F31" i="9"/>
  <c r="F31" i="23"/>
  <c r="F31" i="20"/>
  <c r="F31" i="22"/>
  <c r="F31" i="21"/>
  <c r="F20" i="9"/>
  <c r="F20" i="23"/>
  <c r="F20" i="22"/>
  <c r="F20" i="21"/>
  <c r="F20" i="20"/>
  <c r="F8" i="9"/>
  <c r="F8" i="22"/>
  <c r="F8" i="23"/>
  <c r="F8" i="21"/>
  <c r="F172" i="17"/>
  <c r="F241" i="17"/>
  <c r="F253" i="17"/>
  <c r="F265" i="17"/>
  <c r="F113" i="18"/>
  <c r="F148" i="18"/>
  <c r="F219" i="18"/>
  <c r="F8" i="20"/>
  <c r="F78" i="20"/>
  <c r="F121" i="20"/>
  <c r="F262" i="9"/>
  <c r="F262" i="23"/>
  <c r="F262" i="21"/>
  <c r="F262" i="22"/>
  <c r="F262" i="20"/>
  <c r="F250" i="9"/>
  <c r="F250" i="23"/>
  <c r="F250" i="21"/>
  <c r="F250" i="22"/>
  <c r="F250" i="20"/>
  <c r="F250" i="18"/>
  <c r="F238" i="9"/>
  <c r="F238" i="23"/>
  <c r="F238" i="21"/>
  <c r="F238" i="22"/>
  <c r="F238" i="18"/>
  <c r="F227" i="9"/>
  <c r="F227" i="23"/>
  <c r="F227" i="21"/>
  <c r="F227" i="22"/>
  <c r="F227" i="18"/>
  <c r="F215" i="9"/>
  <c r="F215" i="23"/>
  <c r="F215" i="21"/>
  <c r="F215" i="22"/>
  <c r="F215" i="18"/>
  <c r="F204" i="9"/>
  <c r="F204" i="23"/>
  <c r="F204" i="21"/>
  <c r="F204" i="22"/>
  <c r="F204" i="18"/>
  <c r="F192" i="9"/>
  <c r="F192" i="23"/>
  <c r="F192" i="21"/>
  <c r="F192" i="22"/>
  <c r="F180" i="9"/>
  <c r="F180" i="23"/>
  <c r="F180" i="21"/>
  <c r="F180" i="22"/>
  <c r="F180" i="20"/>
  <c r="F169" i="9"/>
  <c r="F169" i="23"/>
  <c r="F169" i="21"/>
  <c r="F169" i="22"/>
  <c r="F169" i="20"/>
  <c r="F169" i="18"/>
  <c r="F157" i="9"/>
  <c r="F157" i="23"/>
  <c r="F157" i="21"/>
  <c r="F157" i="22"/>
  <c r="F157" i="18"/>
  <c r="F157" i="20"/>
  <c r="F146" i="9"/>
  <c r="F146" i="23"/>
  <c r="F146" i="22"/>
  <c r="F146" i="18"/>
  <c r="F146" i="20"/>
  <c r="F146" i="21"/>
  <c r="F134" i="9"/>
  <c r="F134" i="23"/>
  <c r="F134" i="22"/>
  <c r="F134" i="18"/>
  <c r="F134" i="21"/>
  <c r="F134" i="20"/>
  <c r="F122" i="9"/>
  <c r="F122" i="23"/>
  <c r="F122" i="22"/>
  <c r="F122" i="18"/>
  <c r="F122" i="20"/>
  <c r="F122" i="21"/>
  <c r="F110" i="9"/>
  <c r="F110" i="23"/>
  <c r="F110" i="22"/>
  <c r="F110" i="18"/>
  <c r="F110" i="21"/>
  <c r="F110" i="20"/>
  <c r="F98" i="9"/>
  <c r="F98" i="23"/>
  <c r="F98" i="22"/>
  <c r="F98" i="21"/>
  <c r="F98" i="18"/>
  <c r="F98" i="20"/>
  <c r="F75" i="9"/>
  <c r="F75" i="23"/>
  <c r="F75" i="21"/>
  <c r="F75" i="22"/>
  <c r="F63" i="9"/>
  <c r="F63" i="23"/>
  <c r="F63" i="22"/>
  <c r="F63" i="21"/>
  <c r="F63" i="20"/>
  <c r="F52" i="9"/>
  <c r="F52" i="23"/>
  <c r="F52" i="22"/>
  <c r="F52" i="20"/>
  <c r="F52" i="21"/>
  <c r="F40" i="9"/>
  <c r="F40" i="23"/>
  <c r="F40" i="22"/>
  <c r="F40" i="20"/>
  <c r="F40" i="21"/>
  <c r="F28" i="9"/>
  <c r="F28" i="22"/>
  <c r="F28" i="23"/>
  <c r="F28" i="20"/>
  <c r="F28" i="21"/>
  <c r="F17" i="9"/>
  <c r="F17" i="23"/>
  <c r="F17" i="22"/>
  <c r="F17" i="21"/>
  <c r="F5" i="9"/>
  <c r="F5" i="23"/>
  <c r="F5" i="22"/>
  <c r="F5" i="21"/>
  <c r="F76" i="17"/>
  <c r="F20" i="17"/>
  <c r="F29" i="17"/>
  <c r="F138" i="17"/>
  <c r="F184" i="17"/>
  <c r="F218" i="17"/>
  <c r="F230" i="17"/>
  <c r="F264" i="1"/>
  <c r="F264" i="21"/>
  <c r="F264" i="23"/>
  <c r="F264" i="22"/>
  <c r="F264" i="20"/>
  <c r="F252" i="9"/>
  <c r="F252" i="21"/>
  <c r="F252" i="23"/>
  <c r="F252" i="22"/>
  <c r="F252" i="20"/>
  <c r="F252" i="18"/>
  <c r="F240" i="1"/>
  <c r="F240" i="21"/>
  <c r="F240" i="23"/>
  <c r="F240" i="22"/>
  <c r="F240" i="20"/>
  <c r="F240" i="18"/>
  <c r="F229" i="9"/>
  <c r="F229" i="21"/>
  <c r="F229" i="23"/>
  <c r="F229" i="22"/>
  <c r="F229" i="20"/>
  <c r="F229" i="18"/>
  <c r="F217" i="1"/>
  <c r="F217" i="21"/>
  <c r="F217" i="23"/>
  <c r="F217" i="20"/>
  <c r="F217" i="18"/>
  <c r="F217" i="22"/>
  <c r="F206" i="9"/>
  <c r="F206" i="21"/>
  <c r="F206" i="23"/>
  <c r="F206" i="20"/>
  <c r="F206" i="18"/>
  <c r="F206" i="22"/>
  <c r="F194" i="1"/>
  <c r="F194" i="21"/>
  <c r="F194" i="23"/>
  <c r="F194" i="22"/>
  <c r="F194" i="20"/>
  <c r="F194" i="18"/>
  <c r="F182" i="9"/>
  <c r="F182" i="21"/>
  <c r="F182" i="23"/>
  <c r="F182" i="22"/>
  <c r="F182" i="20"/>
  <c r="F182" i="18"/>
  <c r="F171" i="1"/>
  <c r="F171" i="21"/>
  <c r="F171" i="22"/>
  <c r="F171" i="23"/>
  <c r="F159" i="9"/>
  <c r="F159" i="21"/>
  <c r="F159" i="22"/>
  <c r="F159" i="23"/>
  <c r="F147" i="9"/>
  <c r="F147" i="21"/>
  <c r="F147" i="22"/>
  <c r="F147" i="23"/>
  <c r="F147" i="20"/>
  <c r="F136" i="9"/>
  <c r="F136" i="21"/>
  <c r="F136" i="22"/>
  <c r="F136" i="23"/>
  <c r="F136" i="20"/>
  <c r="F124" i="9"/>
  <c r="F124" i="21"/>
  <c r="F124" i="22"/>
  <c r="F124" i="23"/>
  <c r="F124" i="20"/>
  <c r="F112" i="1"/>
  <c r="F112" i="21"/>
  <c r="F112" i="22"/>
  <c r="F112" i="23"/>
  <c r="F112" i="20"/>
  <c r="F100" i="1"/>
  <c r="F100" i="21"/>
  <c r="F100" i="22"/>
  <c r="F100" i="23"/>
  <c r="F100" i="20"/>
  <c r="F88" i="1"/>
  <c r="F88" i="21"/>
  <c r="F88" i="22"/>
  <c r="F88" i="23"/>
  <c r="F88" i="20"/>
  <c r="F77" i="1"/>
  <c r="F77" i="21"/>
  <c r="F77" i="22"/>
  <c r="F77" i="23"/>
  <c r="F77" i="20"/>
  <c r="F65" i="1"/>
  <c r="F65" i="21"/>
  <c r="F65" i="23"/>
  <c r="F65" i="22"/>
  <c r="F65" i="20"/>
  <c r="F54" i="1"/>
  <c r="F54" i="21"/>
  <c r="F54" i="23"/>
  <c r="F54" i="22"/>
  <c r="F54" i="20"/>
  <c r="F42" i="1"/>
  <c r="F42" i="21"/>
  <c r="F42" i="23"/>
  <c r="F42" i="20"/>
  <c r="F42" i="22"/>
  <c r="F30" i="1"/>
  <c r="F30" i="23"/>
  <c r="F30" i="20"/>
  <c r="F30" i="22"/>
  <c r="F30" i="21"/>
  <c r="F19" i="1"/>
  <c r="F19" i="22"/>
  <c r="F19" i="23"/>
  <c r="F19" i="21"/>
  <c r="F19" i="20"/>
  <c r="F7" i="1"/>
  <c r="F7" i="22"/>
  <c r="F7" i="23"/>
  <c r="F7" i="21"/>
  <c r="F7" i="20"/>
  <c r="F225" i="1"/>
  <c r="F2" i="17"/>
  <c r="F21" i="17"/>
  <c r="F30" i="17"/>
  <c r="F40" i="17"/>
  <c r="F60" i="17"/>
  <c r="F78" i="17"/>
  <c r="F87" i="17"/>
  <c r="F98" i="17"/>
  <c r="F120" i="17"/>
  <c r="F139" i="17"/>
  <c r="F155" i="17"/>
  <c r="F161" i="17"/>
  <c r="F185" i="17"/>
  <c r="F204" i="17"/>
  <c r="F20" i="18"/>
  <c r="F55" i="18"/>
  <c r="F89" i="18"/>
  <c r="F151" i="18"/>
  <c r="F181" i="18"/>
  <c r="F45" i="20"/>
  <c r="F238" i="20"/>
  <c r="F99" i="17"/>
  <c r="F110" i="17"/>
  <c r="F148" i="17"/>
  <c r="F173" i="17"/>
  <c r="F195" i="17"/>
  <c r="F205" i="17"/>
  <c r="F219" i="17"/>
  <c r="F231" i="17"/>
  <c r="F242" i="17"/>
  <c r="F254" i="17"/>
  <c r="F260" i="17"/>
  <c r="F266" i="17"/>
  <c r="F21" i="18"/>
  <c r="F56" i="18"/>
  <c r="F90" i="18"/>
  <c r="F184" i="18"/>
  <c r="F228" i="18"/>
  <c r="F264" i="18"/>
  <c r="F111" i="17"/>
  <c r="F89" i="17"/>
  <c r="F101" i="17"/>
  <c r="F150" i="17"/>
  <c r="F174" i="17"/>
  <c r="F197" i="17"/>
  <c r="F220" i="17"/>
  <c r="F232" i="17"/>
  <c r="F243" i="17"/>
  <c r="F255" i="17"/>
  <c r="F7" i="18"/>
  <c r="F42" i="18"/>
  <c r="F77" i="18"/>
  <c r="F125" i="18"/>
  <c r="F160" i="18"/>
  <c r="F192" i="18"/>
  <c r="F141" i="20"/>
  <c r="F162" i="9"/>
  <c r="F53" i="17"/>
  <c r="F122" i="17"/>
  <c r="F271" i="9"/>
  <c r="F271" i="22"/>
  <c r="F271" i="23"/>
  <c r="F271" i="21"/>
  <c r="F271" i="20"/>
  <c r="F271" i="18"/>
  <c r="F260" i="1"/>
  <c r="F260" i="22"/>
  <c r="F260" i="23"/>
  <c r="F260" i="21"/>
  <c r="F260" i="18"/>
  <c r="F248" i="9"/>
  <c r="F248" i="22"/>
  <c r="F248" i="23"/>
  <c r="F248" i="21"/>
  <c r="F248" i="18"/>
  <c r="F248" i="20"/>
  <c r="F225" i="9"/>
  <c r="F225" i="22"/>
  <c r="F225" i="23"/>
  <c r="F225" i="21"/>
  <c r="F225" i="18"/>
  <c r="F225" i="20"/>
  <c r="F213" i="9"/>
  <c r="F213" i="22"/>
  <c r="F213" i="23"/>
  <c r="F213" i="21"/>
  <c r="F213" i="18"/>
  <c r="F213" i="20"/>
  <c r="F202" i="1"/>
  <c r="F202" i="22"/>
  <c r="F202" i="23"/>
  <c r="F202" i="21"/>
  <c r="F202" i="18"/>
  <c r="F202" i="20"/>
  <c r="F190" i="9"/>
  <c r="F190" i="22"/>
  <c r="F190" i="23"/>
  <c r="F190" i="21"/>
  <c r="F190" i="18"/>
  <c r="F190" i="20"/>
  <c r="F178" i="9"/>
  <c r="F178" i="23"/>
  <c r="F178" i="22"/>
  <c r="F178" i="21"/>
  <c r="F178" i="18"/>
  <c r="F178" i="20"/>
  <c r="F167" i="1"/>
  <c r="F167" i="23"/>
  <c r="F167" i="22"/>
  <c r="F167" i="21"/>
  <c r="F167" i="18"/>
  <c r="F167" i="20"/>
  <c r="F155" i="9"/>
  <c r="F155" i="23"/>
  <c r="F155" i="22"/>
  <c r="F155" i="21"/>
  <c r="F155" i="20"/>
  <c r="F144" i="1"/>
  <c r="F144" i="23"/>
  <c r="F144" i="21"/>
  <c r="F144" i="22"/>
  <c r="F132" i="1"/>
  <c r="F132" i="23"/>
  <c r="F132" i="21"/>
  <c r="F132" i="22"/>
  <c r="F132" i="20"/>
  <c r="F120" i="1"/>
  <c r="F120" i="23"/>
  <c r="F120" i="21"/>
  <c r="F120" i="22"/>
  <c r="F120" i="20"/>
  <c r="F108" i="9"/>
  <c r="F108" i="23"/>
  <c r="F108" i="21"/>
  <c r="F108" i="22"/>
  <c r="F108" i="20"/>
  <c r="F96" i="9"/>
  <c r="F96" i="23"/>
  <c r="F96" i="21"/>
  <c r="F96" i="22"/>
  <c r="F96" i="20"/>
  <c r="F85" i="9"/>
  <c r="F85" i="23"/>
  <c r="F85" i="21"/>
  <c r="F85" i="22"/>
  <c r="F73" i="9"/>
  <c r="F73" i="23"/>
  <c r="F73" i="21"/>
  <c r="F73" i="22"/>
  <c r="F73" i="20"/>
  <c r="F61" i="9"/>
  <c r="F61" i="22"/>
  <c r="F61" i="23"/>
  <c r="F61" i="21"/>
  <c r="F61" i="20"/>
  <c r="F50" i="9"/>
  <c r="F50" i="22"/>
  <c r="F50" i="23"/>
  <c r="F50" i="20"/>
  <c r="F50" i="21"/>
  <c r="F38" i="9"/>
  <c r="F38" i="22"/>
  <c r="F38" i="23"/>
  <c r="F38" i="20"/>
  <c r="F38" i="21"/>
  <c r="F15" i="9"/>
  <c r="F15" i="23"/>
  <c r="F15" i="22"/>
  <c r="F15" i="21"/>
  <c r="F3" i="9"/>
  <c r="F3" i="23"/>
  <c r="F3" i="20"/>
  <c r="F3" i="22"/>
  <c r="F3" i="21"/>
  <c r="F207" i="9"/>
  <c r="F5" i="17"/>
  <c r="F15" i="17"/>
  <c r="F33" i="17"/>
  <c r="F43" i="17"/>
  <c r="F63" i="17"/>
  <c r="F90" i="17"/>
  <c r="F102" i="17"/>
  <c r="F113" i="17"/>
  <c r="F123" i="17"/>
  <c r="F157" i="17"/>
  <c r="F8" i="18"/>
  <c r="F43" i="18"/>
  <c r="F78" i="18"/>
  <c r="F96" i="18"/>
  <c r="F193" i="18"/>
  <c r="F239" i="18"/>
  <c r="F17" i="20"/>
  <c r="F144" i="20"/>
  <c r="F171" i="20"/>
  <c r="F41" i="17"/>
  <c r="F40" i="18"/>
  <c r="F261" i="9"/>
  <c r="F261" i="22"/>
  <c r="F261" i="23"/>
  <c r="F261" i="21"/>
  <c r="F261" i="20"/>
  <c r="F261" i="18"/>
  <c r="F249" i="9"/>
  <c r="F249" i="22"/>
  <c r="F249" i="23"/>
  <c r="F249" i="21"/>
  <c r="F249" i="20"/>
  <c r="F249" i="18"/>
  <c r="F237" i="9"/>
  <c r="F237" i="22"/>
  <c r="F237" i="23"/>
  <c r="F237" i="21"/>
  <c r="F237" i="20"/>
  <c r="F237" i="18"/>
  <c r="F226" i="9"/>
  <c r="F226" i="22"/>
  <c r="F226" i="23"/>
  <c r="F226" i="21"/>
  <c r="F226" i="20"/>
  <c r="F226" i="18"/>
  <c r="F214" i="9"/>
  <c r="F214" i="22"/>
  <c r="F214" i="23"/>
  <c r="F214" i="21"/>
  <c r="F214" i="20"/>
  <c r="F214" i="18"/>
  <c r="F203" i="9"/>
  <c r="F203" i="22"/>
  <c r="F203" i="23"/>
  <c r="F203" i="21"/>
  <c r="F203" i="20"/>
  <c r="F203" i="18"/>
  <c r="F191" i="9"/>
  <c r="F191" i="22"/>
  <c r="F191" i="23"/>
  <c r="F191" i="21"/>
  <c r="F191" i="20"/>
  <c r="F191" i="18"/>
  <c r="F179" i="9"/>
  <c r="F179" i="22"/>
  <c r="F179" i="23"/>
  <c r="F179" i="21"/>
  <c r="F179" i="20"/>
  <c r="F179" i="18"/>
  <c r="F168" i="9"/>
  <c r="F168" i="22"/>
  <c r="F168" i="23"/>
  <c r="F168" i="21"/>
  <c r="F168" i="20"/>
  <c r="F168" i="18"/>
  <c r="F156" i="1"/>
  <c r="F156" i="22"/>
  <c r="F156" i="23"/>
  <c r="F156" i="21"/>
  <c r="F156" i="20"/>
  <c r="F156" i="18"/>
  <c r="F145" i="1"/>
  <c r="F145" i="23"/>
  <c r="F145" i="21"/>
  <c r="F145" i="22"/>
  <c r="F145" i="18"/>
  <c r="F145" i="20"/>
  <c r="F133" i="1"/>
  <c r="F133" i="23"/>
  <c r="F133" i="21"/>
  <c r="F133" i="22"/>
  <c r="F133" i="18"/>
  <c r="F121" i="1"/>
  <c r="F121" i="23"/>
  <c r="F121" i="22"/>
  <c r="F121" i="18"/>
  <c r="F121" i="21"/>
  <c r="F109" i="9"/>
  <c r="F109" i="23"/>
  <c r="F109" i="22"/>
  <c r="F109" i="18"/>
  <c r="F109" i="21"/>
  <c r="F97" i="9"/>
  <c r="F97" i="23"/>
  <c r="F97" i="22"/>
  <c r="F97" i="21"/>
  <c r="F97" i="18"/>
  <c r="F86" i="9"/>
  <c r="F86" i="23"/>
  <c r="F86" i="22"/>
  <c r="F86" i="18"/>
  <c r="F86" i="20"/>
  <c r="F86" i="21"/>
  <c r="F74" i="9"/>
  <c r="F74" i="23"/>
  <c r="F74" i="18"/>
  <c r="F74" i="21"/>
  <c r="F74" i="22"/>
  <c r="F74" i="20"/>
  <c r="F62" i="9"/>
  <c r="F62" i="22"/>
  <c r="F62" i="23"/>
  <c r="F62" i="21"/>
  <c r="F62" i="18"/>
  <c r="F62" i="20"/>
  <c r="F51" i="9"/>
  <c r="F51" i="22"/>
  <c r="F51" i="23"/>
  <c r="F51" i="18"/>
  <c r="F51" i="20"/>
  <c r="F51" i="21"/>
  <c r="F39" i="9"/>
  <c r="F39" i="22"/>
  <c r="F39" i="23"/>
  <c r="F39" i="18"/>
  <c r="F39" i="20"/>
  <c r="F39" i="21"/>
  <c r="F27" i="9"/>
  <c r="F27" i="22"/>
  <c r="F27" i="23"/>
  <c r="F27" i="18"/>
  <c r="F27" i="20"/>
  <c r="F27" i="21"/>
  <c r="F16" i="9"/>
  <c r="F16" i="23"/>
  <c r="F16" i="22"/>
  <c r="F16" i="18"/>
  <c r="F16" i="21"/>
  <c r="F16" i="20"/>
  <c r="F4" i="9"/>
  <c r="F4" i="23"/>
  <c r="F4" i="22"/>
  <c r="F4" i="18"/>
  <c r="F4" i="21"/>
  <c r="F4" i="20"/>
  <c r="F270" i="1"/>
  <c r="F270" i="22"/>
  <c r="F270" i="23"/>
  <c r="F270" i="21"/>
  <c r="F270" i="20"/>
  <c r="F270" i="18"/>
  <c r="F259" i="1"/>
  <c r="F259" i="22"/>
  <c r="F259" i="23"/>
  <c r="F259" i="21"/>
  <c r="F259" i="18"/>
  <c r="F259" i="20"/>
  <c r="F247" i="1"/>
  <c r="F247" i="22"/>
  <c r="F247" i="23"/>
  <c r="F247" i="21"/>
  <c r="F247" i="18"/>
  <c r="F247" i="20"/>
  <c r="F236" i="1"/>
  <c r="F236" i="22"/>
  <c r="F236" i="23"/>
  <c r="F236" i="21"/>
  <c r="F236" i="20"/>
  <c r="F236" i="18"/>
  <c r="F224" i="1"/>
  <c r="F224" i="22"/>
  <c r="F224" i="23"/>
  <c r="F224" i="21"/>
  <c r="F224" i="20"/>
  <c r="F224" i="18"/>
  <c r="F212" i="1"/>
  <c r="F212" i="22"/>
  <c r="F212" i="23"/>
  <c r="F212" i="21"/>
  <c r="F212" i="20"/>
  <c r="F212" i="18"/>
  <c r="F201" i="1"/>
  <c r="F201" i="22"/>
  <c r="F201" i="23"/>
  <c r="F201" i="21"/>
  <c r="F201" i="20"/>
  <c r="F201" i="18"/>
  <c r="F189" i="1"/>
  <c r="F189" i="22"/>
  <c r="F189" i="23"/>
  <c r="F189" i="21"/>
  <c r="F189" i="20"/>
  <c r="F189" i="18"/>
  <c r="F177" i="1"/>
  <c r="F177" i="23"/>
  <c r="F177" i="22"/>
  <c r="F177" i="18"/>
  <c r="F177" i="20"/>
  <c r="F177" i="21"/>
  <c r="F166" i="1"/>
  <c r="F166" i="23"/>
  <c r="F166" i="22"/>
  <c r="F166" i="21"/>
  <c r="F166" i="20"/>
  <c r="F154" i="1"/>
  <c r="F154" i="23"/>
  <c r="F154" i="22"/>
  <c r="F154" i="18"/>
  <c r="F154" i="20"/>
  <c r="F154" i="21"/>
  <c r="F143" i="1"/>
  <c r="F143" i="23"/>
  <c r="F143" i="22"/>
  <c r="F143" i="18"/>
  <c r="F143" i="20"/>
  <c r="F143" i="21"/>
  <c r="F131" i="1"/>
  <c r="F131" i="23"/>
  <c r="F131" i="22"/>
  <c r="F131" i="18"/>
  <c r="F131" i="21"/>
  <c r="F131" i="20"/>
  <c r="F119" i="1"/>
  <c r="F119" i="23"/>
  <c r="F119" i="22"/>
  <c r="F119" i="21"/>
  <c r="F119" i="18"/>
  <c r="F119" i="20"/>
  <c r="F107" i="9"/>
  <c r="F107" i="23"/>
  <c r="F107" i="22"/>
  <c r="F107" i="18"/>
  <c r="F107" i="21"/>
  <c r="F107" i="20"/>
  <c r="F95" i="9"/>
  <c r="F95" i="23"/>
  <c r="F95" i="22"/>
  <c r="F95" i="21"/>
  <c r="F95" i="18"/>
  <c r="F95" i="20"/>
  <c r="F84" i="9"/>
  <c r="F84" i="23"/>
  <c r="F84" i="22"/>
  <c r="F84" i="21"/>
  <c r="F84" i="20"/>
  <c r="F72" i="9"/>
  <c r="F72" i="22"/>
  <c r="F72" i="23"/>
  <c r="F72" i="20"/>
  <c r="F72" i="21"/>
  <c r="F60" i="9"/>
  <c r="F60" i="22"/>
  <c r="F60" i="23"/>
  <c r="F60" i="21"/>
  <c r="F60" i="20"/>
  <c r="F49" i="9"/>
  <c r="F49" i="22"/>
  <c r="F49" i="23"/>
  <c r="F49" i="20"/>
  <c r="F49" i="21"/>
  <c r="F37" i="9"/>
  <c r="F37" i="22"/>
  <c r="F37" i="23"/>
  <c r="F37" i="21"/>
  <c r="F26" i="9"/>
  <c r="F26" i="23"/>
  <c r="F26" i="22"/>
  <c r="F26" i="20"/>
  <c r="F26" i="21"/>
  <c r="F14" i="9"/>
  <c r="F14" i="23"/>
  <c r="F14" i="22"/>
  <c r="F14" i="20"/>
  <c r="F2" i="9"/>
  <c r="F2" i="23"/>
  <c r="F2" i="22"/>
  <c r="F2" i="20"/>
  <c r="F44" i="17"/>
  <c r="F189" i="17"/>
  <c r="F215" i="17"/>
  <c r="F227" i="17"/>
  <c r="F238" i="17"/>
  <c r="F250" i="17"/>
  <c r="F262" i="17"/>
  <c r="F9" i="18"/>
  <c r="F44" i="18"/>
  <c r="F61" i="18"/>
  <c r="F79" i="18"/>
  <c r="F100" i="18"/>
  <c r="F132" i="18"/>
  <c r="F166" i="18"/>
  <c r="F196" i="18"/>
  <c r="F242" i="18"/>
  <c r="F66" i="20"/>
  <c r="F183" i="20"/>
  <c r="F52" i="17"/>
  <c r="F5" i="18"/>
  <c r="F75" i="18"/>
  <c r="F32" i="17"/>
  <c r="F6" i="17"/>
  <c r="F55" i="17"/>
  <c r="F64" i="17"/>
  <c r="F91" i="17"/>
  <c r="F114" i="17"/>
  <c r="F133" i="17"/>
  <c r="F143" i="17"/>
  <c r="F169" i="17"/>
  <c r="F180" i="17"/>
  <c r="F207" i="17"/>
  <c r="F269" i="9"/>
  <c r="F269" i="22"/>
  <c r="F269" i="23"/>
  <c r="F269" i="21"/>
  <c r="F269" i="18"/>
  <c r="F269" i="20"/>
  <c r="F258" i="9"/>
  <c r="F258" i="22"/>
  <c r="F258" i="23"/>
  <c r="F258" i="21"/>
  <c r="F258" i="18"/>
  <c r="F258" i="20"/>
  <c r="F246" i="9"/>
  <c r="F246" i="22"/>
  <c r="F246" i="23"/>
  <c r="F246" i="21"/>
  <c r="F246" i="20"/>
  <c r="F235" i="9"/>
  <c r="F235" i="22"/>
  <c r="F235" i="23"/>
  <c r="F235" i="21"/>
  <c r="F235" i="20"/>
  <c r="F223" i="9"/>
  <c r="F223" i="22"/>
  <c r="F223" i="23"/>
  <c r="F223" i="21"/>
  <c r="F223" i="20"/>
  <c r="F211" i="9"/>
  <c r="F211" i="22"/>
  <c r="F211" i="23"/>
  <c r="F211" i="21"/>
  <c r="F211" i="20"/>
  <c r="F200" i="9"/>
  <c r="F200" i="22"/>
  <c r="F200" i="23"/>
  <c r="F200" i="21"/>
  <c r="F200" i="20"/>
  <c r="F188" i="9"/>
  <c r="F188" i="22"/>
  <c r="F188" i="23"/>
  <c r="F188" i="21"/>
  <c r="F188" i="20"/>
  <c r="F165" i="9"/>
  <c r="F165" i="23"/>
  <c r="F165" i="22"/>
  <c r="F165" i="21"/>
  <c r="F165" i="18"/>
  <c r="F153" i="9"/>
  <c r="F153" i="23"/>
  <c r="F153" i="22"/>
  <c r="F153" i="21"/>
  <c r="F153" i="18"/>
  <c r="F142" i="9"/>
  <c r="F142" i="23"/>
  <c r="F142" i="21"/>
  <c r="F142" i="22"/>
  <c r="F142" i="18"/>
  <c r="F142" i="20"/>
  <c r="F130" i="9"/>
  <c r="F130" i="23"/>
  <c r="F130" i="21"/>
  <c r="F130" i="22"/>
  <c r="F130" i="18"/>
  <c r="F118" i="9"/>
  <c r="F118" i="23"/>
  <c r="F118" i="21"/>
  <c r="F118" i="18"/>
  <c r="F118" i="22"/>
  <c r="F106" i="9"/>
  <c r="F106" i="23"/>
  <c r="F106" i="21"/>
  <c r="F106" i="22"/>
  <c r="F94" i="9"/>
  <c r="F94" i="23"/>
  <c r="F94" i="21"/>
  <c r="F94" i="22"/>
  <c r="F83" i="9"/>
  <c r="F83" i="23"/>
  <c r="F83" i="21"/>
  <c r="F83" i="22"/>
  <c r="F83" i="20"/>
  <c r="F71" i="9"/>
  <c r="F71" i="22"/>
  <c r="F71" i="23"/>
  <c r="F71" i="21"/>
  <c r="F71" i="20"/>
  <c r="F59" i="9"/>
  <c r="F59" i="22"/>
  <c r="F59" i="23"/>
  <c r="F59" i="21"/>
  <c r="F59" i="20"/>
  <c r="F48" i="9"/>
  <c r="F48" i="22"/>
  <c r="F48" i="23"/>
  <c r="F48" i="21"/>
  <c r="F36" i="9"/>
  <c r="F36" i="22"/>
  <c r="F36" i="23"/>
  <c r="F36" i="20"/>
  <c r="F36" i="21"/>
  <c r="F25" i="9"/>
  <c r="F25" i="23"/>
  <c r="F25" i="22"/>
  <c r="F25" i="20"/>
  <c r="F25" i="21"/>
  <c r="F13" i="9"/>
  <c r="F13" i="23"/>
  <c r="F13" i="21"/>
  <c r="F13" i="22"/>
  <c r="F13" i="20"/>
  <c r="F7" i="17"/>
  <c r="F16" i="17"/>
  <c r="F26" i="17"/>
  <c r="F45" i="17"/>
  <c r="F56" i="17"/>
  <c r="F65" i="17"/>
  <c r="F83" i="17"/>
  <c r="F103" i="17"/>
  <c r="F115" i="17"/>
  <c r="F134" i="17"/>
  <c r="F144" i="17"/>
  <c r="F158" i="17"/>
  <c r="F190" i="17"/>
  <c r="F208" i="17"/>
  <c r="F28" i="18"/>
  <c r="F63" i="18"/>
  <c r="F101" i="18"/>
  <c r="F136" i="18"/>
  <c r="F170" i="18"/>
  <c r="F200" i="18"/>
  <c r="F246" i="18"/>
  <c r="F94" i="20"/>
  <c r="F192" i="20"/>
  <c r="F251" i="1"/>
  <c r="F251" i="21"/>
  <c r="F251" i="22"/>
  <c r="F251" i="23"/>
  <c r="F251" i="20"/>
  <c r="F135" i="1"/>
  <c r="F135" i="22"/>
  <c r="F135" i="23"/>
  <c r="F135" i="21"/>
  <c r="F135" i="20"/>
  <c r="F135" i="18"/>
  <c r="F268" i="9"/>
  <c r="F268" i="22"/>
  <c r="F268" i="23"/>
  <c r="F268" i="18"/>
  <c r="F268" i="21"/>
  <c r="F268" i="20"/>
  <c r="F257" i="9"/>
  <c r="F257" i="22"/>
  <c r="F257" i="23"/>
  <c r="F257" i="20"/>
  <c r="F257" i="21"/>
  <c r="F245" i="9"/>
  <c r="F245" i="22"/>
  <c r="F245" i="23"/>
  <c r="F245" i="18"/>
  <c r="F245" i="21"/>
  <c r="F245" i="20"/>
  <c r="F234" i="9"/>
  <c r="F234" i="22"/>
  <c r="F234" i="23"/>
  <c r="F234" i="20"/>
  <c r="F234" i="18"/>
  <c r="F234" i="21"/>
  <c r="F222" i="9"/>
  <c r="F222" i="22"/>
  <c r="F222" i="23"/>
  <c r="F222" i="21"/>
  <c r="F222" i="20"/>
  <c r="F222" i="18"/>
  <c r="F210" i="9"/>
  <c r="F210" i="22"/>
  <c r="F210" i="23"/>
  <c r="F210" i="20"/>
  <c r="F210" i="21"/>
  <c r="F210" i="18"/>
  <c r="F199" i="9"/>
  <c r="F199" i="22"/>
  <c r="F199" i="23"/>
  <c r="F199" i="20"/>
  <c r="F199" i="18"/>
  <c r="F199" i="21"/>
  <c r="F187" i="9"/>
  <c r="F187" i="22"/>
  <c r="F187" i="23"/>
  <c r="F187" i="20"/>
  <c r="F187" i="18"/>
  <c r="F187" i="21"/>
  <c r="F176" i="9"/>
  <c r="F176" i="23"/>
  <c r="F176" i="18"/>
  <c r="F176" i="22"/>
  <c r="F176" i="20"/>
  <c r="F176" i="21"/>
  <c r="F164" i="9"/>
  <c r="F164" i="23"/>
  <c r="F164" i="21"/>
  <c r="F164" i="18"/>
  <c r="F164" i="20"/>
  <c r="F164" i="22"/>
  <c r="F152" i="9"/>
  <c r="F152" i="23"/>
  <c r="F152" i="22"/>
  <c r="F152" i="18"/>
  <c r="F152" i="21"/>
  <c r="F152" i="20"/>
  <c r="F141" i="9"/>
  <c r="F141" i="23"/>
  <c r="F141" i="21"/>
  <c r="F141" i="22"/>
  <c r="F141" i="18"/>
  <c r="F129" i="1"/>
  <c r="F129" i="23"/>
  <c r="F129" i="22"/>
  <c r="F129" i="18"/>
  <c r="F129" i="21"/>
  <c r="F129" i="20"/>
  <c r="F117" i="1"/>
  <c r="F117" i="23"/>
  <c r="F117" i="21"/>
  <c r="F117" i="18"/>
  <c r="F117" i="22"/>
  <c r="F117" i="20"/>
  <c r="F105" i="9"/>
  <c r="F105" i="23"/>
  <c r="F105" i="18"/>
  <c r="F105" i="21"/>
  <c r="F105" i="22"/>
  <c r="F105" i="20"/>
  <c r="F93" i="9"/>
  <c r="F93" i="23"/>
  <c r="F93" i="21"/>
  <c r="F93" i="18"/>
  <c r="F93" i="20"/>
  <c r="F93" i="22"/>
  <c r="F82" i="9"/>
  <c r="F82" i="23"/>
  <c r="F82" i="22"/>
  <c r="F82" i="20"/>
  <c r="F82" i="18"/>
  <c r="F82" i="21"/>
  <c r="F70" i="9"/>
  <c r="F70" i="22"/>
  <c r="F70" i="23"/>
  <c r="F70" i="20"/>
  <c r="F70" i="18"/>
  <c r="F70" i="21"/>
  <c r="F58" i="9"/>
  <c r="F58" i="22"/>
  <c r="F58" i="23"/>
  <c r="F58" i="21"/>
  <c r="F58" i="18"/>
  <c r="F58" i="20"/>
  <c r="F47" i="9"/>
  <c r="F47" i="22"/>
  <c r="F47" i="23"/>
  <c r="F47" i="21"/>
  <c r="F47" i="18"/>
  <c r="F47" i="20"/>
  <c r="F35" i="9"/>
  <c r="F35" i="22"/>
  <c r="F35" i="23"/>
  <c r="F35" i="18"/>
  <c r="F35" i="20"/>
  <c r="F35" i="21"/>
  <c r="F24" i="9"/>
  <c r="F24" i="23"/>
  <c r="F24" i="22"/>
  <c r="F24" i="18"/>
  <c r="F24" i="20"/>
  <c r="F24" i="21"/>
  <c r="F12" i="9"/>
  <c r="F12" i="23"/>
  <c r="F12" i="22"/>
  <c r="F12" i="20"/>
  <c r="F12" i="18"/>
  <c r="F12" i="21"/>
  <c r="F35" i="17"/>
  <c r="F125" i="17"/>
  <c r="F164" i="17"/>
  <c r="F176" i="17"/>
  <c r="F216" i="17"/>
  <c r="F222" i="17"/>
  <c r="F228" i="17"/>
  <c r="F234" i="17"/>
  <c r="F239" i="17"/>
  <c r="F245" i="17"/>
  <c r="F251" i="17"/>
  <c r="F257" i="17"/>
  <c r="F263" i="17"/>
  <c r="F268" i="17"/>
  <c r="F13" i="18"/>
  <c r="F30" i="18"/>
  <c r="F48" i="18"/>
  <c r="F65" i="18"/>
  <c r="F83" i="18"/>
  <c r="F137" i="18"/>
  <c r="F171" i="18"/>
  <c r="F205" i="18"/>
  <c r="F251" i="18"/>
  <c r="F68" i="20"/>
  <c r="F97" i="20"/>
  <c r="F153" i="20"/>
  <c r="F195" i="20"/>
  <c r="F17" i="17"/>
  <c r="F74" i="17"/>
  <c r="F93" i="17"/>
  <c r="F135" i="17"/>
  <c r="F170" i="17"/>
  <c r="F181" i="17"/>
  <c r="F267" i="9"/>
  <c r="F267" i="22"/>
  <c r="F267" i="23"/>
  <c r="F267" i="21"/>
  <c r="F267" i="20"/>
  <c r="F256" i="9"/>
  <c r="F256" i="22"/>
  <c r="F256" i="23"/>
  <c r="F256" i="20"/>
  <c r="F256" i="18"/>
  <c r="F256" i="21"/>
  <c r="F244" i="1"/>
  <c r="F244" i="22"/>
  <c r="F244" i="23"/>
  <c r="F244" i="20"/>
  <c r="F244" i="18"/>
  <c r="F244" i="21"/>
  <c r="F233" i="9"/>
  <c r="F233" i="22"/>
  <c r="F233" i="23"/>
  <c r="F233" i="21"/>
  <c r="F233" i="20"/>
  <c r="F233" i="18"/>
  <c r="F221" i="1"/>
  <c r="F221" i="22"/>
  <c r="F221" i="23"/>
  <c r="F221" i="21"/>
  <c r="F221" i="20"/>
  <c r="F221" i="18"/>
  <c r="F209" i="9"/>
  <c r="F209" i="22"/>
  <c r="F209" i="23"/>
  <c r="F209" i="20"/>
  <c r="F209" i="21"/>
  <c r="F209" i="18"/>
  <c r="F198" i="1"/>
  <c r="F198" i="22"/>
  <c r="F198" i="23"/>
  <c r="F198" i="20"/>
  <c r="F198" i="18"/>
  <c r="F198" i="21"/>
  <c r="F186" i="9"/>
  <c r="F186" i="22"/>
  <c r="F186" i="23"/>
  <c r="F186" i="20"/>
  <c r="F186" i="18"/>
  <c r="F186" i="21"/>
  <c r="F175" i="1"/>
  <c r="F175" i="23"/>
  <c r="F175" i="22"/>
  <c r="F175" i="18"/>
  <c r="F175" i="20"/>
  <c r="F175" i="21"/>
  <c r="F163" i="9"/>
  <c r="F163" i="23"/>
  <c r="F163" i="22"/>
  <c r="F163" i="21"/>
  <c r="F163" i="18"/>
  <c r="F163" i="20"/>
  <c r="F151" i="9"/>
  <c r="F151" i="23"/>
  <c r="F151" i="22"/>
  <c r="F151" i="21"/>
  <c r="F151" i="20"/>
  <c r="F140" i="9"/>
  <c r="F140" i="23"/>
  <c r="F140" i="22"/>
  <c r="F140" i="21"/>
  <c r="F140" i="20"/>
  <c r="F128" i="9"/>
  <c r="F128" i="23"/>
  <c r="F128" i="22"/>
  <c r="F128" i="21"/>
  <c r="F128" i="20"/>
  <c r="F116" i="1"/>
  <c r="F116" i="23"/>
  <c r="F116" i="22"/>
  <c r="F116" i="21"/>
  <c r="F116" i="20"/>
  <c r="F104" i="1"/>
  <c r="F104" i="23"/>
  <c r="F104" i="22"/>
  <c r="F104" i="21"/>
  <c r="F104" i="20"/>
  <c r="F92" i="1"/>
  <c r="F92" i="23"/>
  <c r="F92" i="22"/>
  <c r="F92" i="21"/>
  <c r="F92" i="20"/>
  <c r="F81" i="1"/>
  <c r="F81" i="22"/>
  <c r="F81" i="23"/>
  <c r="F81" i="21"/>
  <c r="F81" i="20"/>
  <c r="F69" i="1"/>
  <c r="F69" i="22"/>
  <c r="F69" i="23"/>
  <c r="F69" i="20"/>
  <c r="F69" i="21"/>
  <c r="F57" i="1"/>
  <c r="F57" i="22"/>
  <c r="F57" i="23"/>
  <c r="F57" i="21"/>
  <c r="F57" i="20"/>
  <c r="F46" i="1"/>
  <c r="F46" i="22"/>
  <c r="F46" i="23"/>
  <c r="F46" i="21"/>
  <c r="F46" i="20"/>
  <c r="F34" i="1"/>
  <c r="F34" i="22"/>
  <c r="F34" i="23"/>
  <c r="F34" i="21"/>
  <c r="F23" i="1"/>
  <c r="F23" i="23"/>
  <c r="F23" i="22"/>
  <c r="F23" i="21"/>
  <c r="F23" i="20"/>
  <c r="F11" i="1"/>
  <c r="F11" i="23"/>
  <c r="F11" i="22"/>
  <c r="F11" i="21"/>
  <c r="F11" i="20"/>
  <c r="F8" i="17"/>
  <c r="F18" i="17"/>
  <c r="F47" i="17"/>
  <c r="F57" i="17"/>
  <c r="F66" i="17"/>
  <c r="F75" i="17"/>
  <c r="F85" i="17"/>
  <c r="F94" i="17"/>
  <c r="F105" i="17"/>
  <c r="F126" i="17"/>
  <c r="F136" i="17"/>
  <c r="F145" i="17"/>
  <c r="F153" i="17"/>
  <c r="F159" i="17"/>
  <c r="F182" i="17"/>
  <c r="F191" i="17"/>
  <c r="F201" i="17"/>
  <c r="F14" i="18"/>
  <c r="F31" i="18"/>
  <c r="F49" i="18"/>
  <c r="F66" i="18"/>
  <c r="F84" i="18"/>
  <c r="F106" i="18"/>
  <c r="F140" i="18"/>
  <c r="F174" i="18"/>
  <c r="F207" i="18"/>
  <c r="F254" i="18"/>
  <c r="F106" i="20"/>
  <c r="F204" i="20"/>
  <c r="F127" i="17"/>
  <c r="F146" i="17"/>
  <c r="F192" i="17"/>
  <c r="F210" i="17"/>
  <c r="F240" i="17"/>
  <c r="F246" i="17"/>
  <c r="F252" i="17"/>
  <c r="F258" i="17"/>
  <c r="F264" i="17"/>
  <c r="F269" i="17"/>
  <c r="F15" i="18"/>
  <c r="F32" i="18"/>
  <c r="F50" i="18"/>
  <c r="F67" i="18"/>
  <c r="F85" i="18"/>
  <c r="F108" i="18"/>
  <c r="F144" i="18"/>
  <c r="F211" i="18"/>
  <c r="F34" i="20"/>
  <c r="F109" i="20"/>
  <c r="F165" i="20"/>
  <c r="Q2" i="19" a="1"/>
  <c r="Q2" i="19" s="1"/>
  <c r="E2" i="23"/>
  <c r="E267" i="22"/>
  <c r="E256" i="22"/>
  <c r="E244" i="22"/>
  <c r="E233" i="22"/>
  <c r="E221" i="22"/>
  <c r="E209" i="22"/>
  <c r="E198" i="22"/>
  <c r="E186" i="22"/>
  <c r="E175" i="22"/>
  <c r="E163" i="22"/>
  <c r="E151" i="22"/>
  <c r="E140" i="22"/>
  <c r="E128" i="22"/>
  <c r="E105" i="22"/>
  <c r="E93" i="22"/>
  <c r="E82" i="22"/>
  <c r="E70" i="22"/>
  <c r="E58" i="22"/>
  <c r="E47" i="22"/>
  <c r="E35" i="22"/>
  <c r="E24" i="22"/>
  <c r="E12" i="22"/>
  <c r="E268" i="23"/>
  <c r="E257" i="23"/>
  <c r="E245" i="23"/>
  <c r="E234" i="23"/>
  <c r="E222" i="23"/>
  <c r="E210" i="23"/>
  <c r="E199" i="23"/>
  <c r="E187" i="23"/>
  <c r="E176" i="23"/>
  <c r="E164" i="23"/>
  <c r="E141" i="23"/>
  <c r="E129" i="23"/>
  <c r="E117" i="23"/>
  <c r="E106" i="23"/>
  <c r="E94" i="23"/>
  <c r="E83" i="23"/>
  <c r="E71" i="23"/>
  <c r="E59" i="23"/>
  <c r="E48" i="23"/>
  <c r="E36" i="23"/>
  <c r="E25" i="23"/>
  <c r="E13" i="23"/>
  <c r="E266" i="22"/>
  <c r="E254" i="22"/>
  <c r="E242" i="22"/>
  <c r="E231" i="22"/>
  <c r="E219" i="22"/>
  <c r="E207" i="22"/>
  <c r="E196" i="22"/>
  <c r="E184" i="22"/>
  <c r="E173" i="22"/>
  <c r="E161" i="22"/>
  <c r="E149" i="22"/>
  <c r="E138" i="22"/>
  <c r="E126" i="22"/>
  <c r="E115" i="22"/>
  <c r="E103" i="22"/>
  <c r="E91" i="22"/>
  <c r="E80" i="22"/>
  <c r="E68" i="22"/>
  <c r="E45" i="22"/>
  <c r="E33" i="22"/>
  <c r="E22" i="22"/>
  <c r="E10" i="22"/>
  <c r="E255" i="23"/>
  <c r="E243" i="23"/>
  <c r="E232" i="23"/>
  <c r="E220" i="23"/>
  <c r="E208" i="23"/>
  <c r="E197" i="23"/>
  <c r="E185" i="23"/>
  <c r="E174" i="23"/>
  <c r="E162" i="23"/>
  <c r="E150" i="23"/>
  <c r="E139" i="23"/>
  <c r="E127" i="23"/>
  <c r="E116" i="23"/>
  <c r="E104" i="23"/>
  <c r="E81" i="23"/>
  <c r="E69" i="23"/>
  <c r="E57" i="23"/>
  <c r="E46" i="23"/>
  <c r="E34" i="23"/>
  <c r="E23" i="23"/>
  <c r="E11" i="23"/>
  <c r="E265" i="22"/>
  <c r="E253" i="22"/>
  <c r="E241" i="22"/>
  <c r="E230" i="22"/>
  <c r="E218" i="22"/>
  <c r="E195" i="22"/>
  <c r="E183" i="22"/>
  <c r="E172" i="22"/>
  <c r="E160" i="22"/>
  <c r="E148" i="22"/>
  <c r="E137" i="22"/>
  <c r="E125" i="22"/>
  <c r="E114" i="22"/>
  <c r="E102" i="22"/>
  <c r="E90" i="22"/>
  <c r="E79" i="22"/>
  <c r="E67" i="22"/>
  <c r="E56" i="22"/>
  <c r="E44" i="22"/>
  <c r="E32" i="22"/>
  <c r="E21" i="22"/>
  <c r="E9" i="22"/>
  <c r="E266" i="23"/>
  <c r="E254" i="23"/>
  <c r="E231" i="23"/>
  <c r="E219" i="23"/>
  <c r="E207" i="23"/>
  <c r="E196" i="23"/>
  <c r="E184" i="23"/>
  <c r="E173" i="23"/>
  <c r="E161" i="23"/>
  <c r="E149" i="23"/>
  <c r="E138" i="23"/>
  <c r="E126" i="23"/>
  <c r="E115" i="23"/>
  <c r="E103" i="23"/>
  <c r="E91" i="23"/>
  <c r="E80" i="23"/>
  <c r="E68" i="23"/>
  <c r="E45" i="23"/>
  <c r="E33" i="23"/>
  <c r="E22" i="23"/>
  <c r="E10" i="23"/>
  <c r="E264" i="22"/>
  <c r="E252" i="22"/>
  <c r="E240" i="22"/>
  <c r="E229" i="22"/>
  <c r="E217" i="22"/>
  <c r="E206" i="22"/>
  <c r="E194" i="22"/>
  <c r="E182" i="22"/>
  <c r="E171" i="22"/>
  <c r="E159" i="22"/>
  <c r="E147" i="22"/>
  <c r="E136" i="22"/>
  <c r="E124" i="22"/>
  <c r="E113" i="22"/>
  <c r="E101" i="22"/>
  <c r="E89" i="22"/>
  <c r="E78" i="22"/>
  <c r="E66" i="22"/>
  <c r="E55" i="22"/>
  <c r="E43" i="22"/>
  <c r="E31" i="22"/>
  <c r="E20" i="22"/>
  <c r="E8" i="22"/>
  <c r="E265" i="23"/>
  <c r="E253" i="23"/>
  <c r="E241" i="23"/>
  <c r="E230" i="23"/>
  <c r="E218" i="23"/>
  <c r="E195" i="23"/>
  <c r="E183" i="23"/>
  <c r="E172" i="23"/>
  <c r="E160" i="23"/>
  <c r="E148" i="23"/>
  <c r="E137" i="23"/>
  <c r="E125" i="23"/>
  <c r="E114" i="23"/>
  <c r="E102" i="23"/>
  <c r="E90" i="23"/>
  <c r="E79" i="23"/>
  <c r="E67" i="23"/>
  <c r="E56" i="23"/>
  <c r="E44" i="23"/>
  <c r="E21" i="23"/>
  <c r="E9" i="23"/>
  <c r="E251" i="22"/>
  <c r="E239" i="22"/>
  <c r="E216" i="22"/>
  <c r="E205" i="22"/>
  <c r="E193" i="22"/>
  <c r="E181" i="22"/>
  <c r="E170" i="22"/>
  <c r="E158" i="22"/>
  <c r="E135" i="22"/>
  <c r="E123" i="22"/>
  <c r="E112" i="22"/>
  <c r="E100" i="22"/>
  <c r="E88" i="22"/>
  <c r="E77" i="22"/>
  <c r="E65" i="22"/>
  <c r="E54" i="22"/>
  <c r="E42" i="22"/>
  <c r="E30" i="22"/>
  <c r="E19" i="22"/>
  <c r="E7" i="22"/>
  <c r="E264" i="23"/>
  <c r="E252" i="23"/>
  <c r="E240" i="23"/>
  <c r="E229" i="23"/>
  <c r="E217" i="23"/>
  <c r="E206" i="23"/>
  <c r="E194" i="23"/>
  <c r="E171" i="23"/>
  <c r="E159" i="23"/>
  <c r="E147" i="23"/>
  <c r="E136" i="23"/>
  <c r="E124" i="23"/>
  <c r="E113" i="23"/>
  <c r="E101" i="23"/>
  <c r="E89" i="23"/>
  <c r="E78" i="23"/>
  <c r="E66" i="23"/>
  <c r="E55" i="23"/>
  <c r="E43" i="23"/>
  <c r="E31" i="23"/>
  <c r="E20" i="23"/>
  <c r="E8" i="23"/>
  <c r="E263" i="22"/>
  <c r="E228" i="22"/>
  <c r="E262" i="22"/>
  <c r="E250" i="22"/>
  <c r="E238" i="22"/>
  <c r="E227" i="22"/>
  <c r="E215" i="22"/>
  <c r="E204" i="22"/>
  <c r="E192" i="22"/>
  <c r="E180" i="22"/>
  <c r="E169" i="22"/>
  <c r="E157" i="22"/>
  <c r="E146" i="22"/>
  <c r="E134" i="22"/>
  <c r="E122" i="22"/>
  <c r="E111" i="22"/>
  <c r="E99" i="22"/>
  <c r="E87" i="22"/>
  <c r="E76" i="22"/>
  <c r="E64" i="22"/>
  <c r="E53" i="22"/>
  <c r="E41" i="22"/>
  <c r="E29" i="22"/>
  <c r="E18" i="22"/>
  <c r="E6" i="22"/>
  <c r="E263" i="23"/>
  <c r="E251" i="23"/>
  <c r="E239" i="23"/>
  <c r="E228" i="23"/>
  <c r="E216" i="23"/>
  <c r="E205" i="23"/>
  <c r="E193" i="23"/>
  <c r="E181" i="23"/>
  <c r="E170" i="23"/>
  <c r="E158" i="23"/>
  <c r="E135" i="23"/>
  <c r="E123" i="23"/>
  <c r="E112" i="23"/>
  <c r="E100" i="23"/>
  <c r="E88" i="23"/>
  <c r="E77" i="23"/>
  <c r="E65" i="23"/>
  <c r="E54" i="23"/>
  <c r="E42" i="23"/>
  <c r="E30" i="23"/>
  <c r="E19" i="23"/>
  <c r="E7" i="23"/>
  <c r="E261" i="22"/>
  <c r="E249" i="22"/>
  <c r="E237" i="22"/>
  <c r="E226" i="22"/>
  <c r="E214" i="22"/>
  <c r="E203" i="22"/>
  <c r="E191" i="22"/>
  <c r="E179" i="22"/>
  <c r="E168" i="22"/>
  <c r="E156" i="22"/>
  <c r="E145" i="22"/>
  <c r="E133" i="22"/>
  <c r="E121" i="22"/>
  <c r="E110" i="22"/>
  <c r="E98" i="22"/>
  <c r="E75" i="22"/>
  <c r="E63" i="22"/>
  <c r="E52" i="22"/>
  <c r="E40" i="22"/>
  <c r="E28" i="22"/>
  <c r="E17" i="22"/>
  <c r="E5" i="22"/>
  <c r="E262" i="23"/>
  <c r="E250" i="23"/>
  <c r="E238" i="23"/>
  <c r="E227" i="23"/>
  <c r="E215" i="23"/>
  <c r="E204" i="23"/>
  <c r="E192" i="23"/>
  <c r="E180" i="23"/>
  <c r="E169" i="23"/>
  <c r="E157" i="23"/>
  <c r="E146" i="23"/>
  <c r="E134" i="23"/>
  <c r="E111" i="23"/>
  <c r="E99" i="23"/>
  <c r="E87" i="23"/>
  <c r="E76" i="23"/>
  <c r="E64" i="23"/>
  <c r="E53" i="23"/>
  <c r="E41" i="23"/>
  <c r="E29" i="23"/>
  <c r="E18" i="23"/>
  <c r="E6" i="23"/>
  <c r="E271" i="22"/>
  <c r="E260" i="22"/>
  <c r="E248" i="22"/>
  <c r="E225" i="22"/>
  <c r="E213" i="22"/>
  <c r="E202" i="22"/>
  <c r="E190" i="22"/>
  <c r="E178" i="22"/>
  <c r="E167" i="22"/>
  <c r="E155" i="22"/>
  <c r="E144" i="22"/>
  <c r="E132" i="22"/>
  <c r="E120" i="22"/>
  <c r="E109" i="22"/>
  <c r="E97" i="22"/>
  <c r="E86" i="22"/>
  <c r="E74" i="22"/>
  <c r="E62" i="22"/>
  <c r="E51" i="22"/>
  <c r="E39" i="22"/>
  <c r="E27" i="22"/>
  <c r="E16" i="22"/>
  <c r="E4" i="22"/>
  <c r="E261" i="23"/>
  <c r="E249" i="23"/>
  <c r="E237" i="23"/>
  <c r="E226" i="23"/>
  <c r="E214" i="23"/>
  <c r="E203" i="23"/>
  <c r="E191" i="23"/>
  <c r="E179" i="23"/>
  <c r="E168" i="23"/>
  <c r="E156" i="23"/>
  <c r="E145" i="23"/>
  <c r="E133" i="23"/>
  <c r="E121" i="23"/>
  <c r="E110" i="23"/>
  <c r="E98" i="23"/>
  <c r="E75" i="23"/>
  <c r="E63" i="23"/>
  <c r="E52" i="23"/>
  <c r="E40" i="23"/>
  <c r="E28" i="23"/>
  <c r="E17" i="23"/>
  <c r="E5" i="23"/>
  <c r="E270" i="22"/>
  <c r="E259" i="22"/>
  <c r="E247" i="22"/>
  <c r="E236" i="22"/>
  <c r="E224" i="22"/>
  <c r="E212" i="22"/>
  <c r="E201" i="22"/>
  <c r="E189" i="22"/>
  <c r="E177" i="22"/>
  <c r="E166" i="22"/>
  <c r="E154" i="22"/>
  <c r="E143" i="22"/>
  <c r="E131" i="22"/>
  <c r="E119" i="22"/>
  <c r="E108" i="22"/>
  <c r="E96" i="22"/>
  <c r="E85" i="22"/>
  <c r="E73" i="22"/>
  <c r="E61" i="22"/>
  <c r="E50" i="22"/>
  <c r="E38" i="22"/>
  <c r="E15" i="22"/>
  <c r="E3" i="22"/>
  <c r="E271" i="23"/>
  <c r="E260" i="23"/>
  <c r="E248" i="23"/>
  <c r="E225" i="23"/>
  <c r="E213" i="23"/>
  <c r="E202" i="23"/>
  <c r="E190" i="23"/>
  <c r="E178" i="23"/>
  <c r="E167" i="23"/>
  <c r="E155" i="23"/>
  <c r="E144" i="23"/>
  <c r="E132" i="23"/>
  <c r="E120" i="23"/>
  <c r="E109" i="23"/>
  <c r="E97" i="23"/>
  <c r="E86" i="23"/>
  <c r="E74" i="23"/>
  <c r="E51" i="23"/>
  <c r="E39" i="23"/>
  <c r="E27" i="23"/>
  <c r="E16" i="23"/>
  <c r="E4" i="23"/>
  <c r="Q343" i="19" a="1"/>
  <c r="E269" i="22"/>
  <c r="E258" i="22"/>
  <c r="E246" i="22"/>
  <c r="E235" i="22"/>
  <c r="E223" i="22"/>
  <c r="E211" i="22"/>
  <c r="E200" i="22"/>
  <c r="E188" i="22"/>
  <c r="E165" i="22"/>
  <c r="E153" i="22"/>
  <c r="E142" i="22"/>
  <c r="E130" i="22"/>
  <c r="E118" i="22"/>
  <c r="E107" i="22"/>
  <c r="E95" i="22"/>
  <c r="E84" i="22"/>
  <c r="E72" i="22"/>
  <c r="E60" i="22"/>
  <c r="E49" i="22"/>
  <c r="E37" i="22"/>
  <c r="E26" i="22"/>
  <c r="E14" i="22"/>
  <c r="E270" i="23"/>
  <c r="E259" i="23"/>
  <c r="E247" i="23"/>
  <c r="E236" i="23"/>
  <c r="E224" i="23"/>
  <c r="E201" i="23"/>
  <c r="E189" i="23"/>
  <c r="E177" i="23"/>
  <c r="E166" i="23"/>
  <c r="E154" i="23"/>
  <c r="E143" i="23"/>
  <c r="E131" i="23"/>
  <c r="E119" i="23"/>
  <c r="E108" i="23"/>
  <c r="E96" i="23"/>
  <c r="E85" i="23"/>
  <c r="E73" i="23"/>
  <c r="E61" i="23"/>
  <c r="E50" i="23"/>
  <c r="E38" i="23"/>
  <c r="E15" i="23"/>
  <c r="E3" i="23"/>
  <c r="Q2" i="5" a="1"/>
  <c r="Q2" i="5" s="1"/>
  <c r="E65" i="21"/>
  <c r="E271" i="20"/>
  <c r="E260" i="20"/>
  <c r="E248" i="20"/>
  <c r="E225" i="20"/>
  <c r="E213" i="20"/>
  <c r="E202" i="20"/>
  <c r="E190" i="20"/>
  <c r="E178" i="20"/>
  <c r="E167" i="20"/>
  <c r="E155" i="20"/>
  <c r="E144" i="20"/>
  <c r="E132" i="20"/>
  <c r="E120" i="20"/>
  <c r="E109" i="20"/>
  <c r="E97" i="20"/>
  <c r="E86" i="20"/>
  <c r="E74" i="20"/>
  <c r="E62" i="20"/>
  <c r="E51" i="20"/>
  <c r="E39" i="20"/>
  <c r="E27" i="20"/>
  <c r="E16" i="20"/>
  <c r="E4" i="20"/>
  <c r="E261" i="21"/>
  <c r="E249" i="21"/>
  <c r="E237" i="21"/>
  <c r="E226" i="21"/>
  <c r="E214" i="21"/>
  <c r="E203" i="21"/>
  <c r="E191" i="21"/>
  <c r="E179" i="21"/>
  <c r="E168" i="21"/>
  <c r="E156" i="21"/>
  <c r="E145" i="21"/>
  <c r="E133" i="21"/>
  <c r="E121" i="21"/>
  <c r="E110" i="21"/>
  <c r="E98" i="21"/>
  <c r="E75" i="21"/>
  <c r="E63" i="21"/>
  <c r="E52" i="21"/>
  <c r="E40" i="21"/>
  <c r="E28" i="21"/>
  <c r="E17" i="21"/>
  <c r="E5" i="21"/>
  <c r="E111" i="21"/>
  <c r="E76" i="21"/>
  <c r="E270" i="20"/>
  <c r="E259" i="20"/>
  <c r="E247" i="20"/>
  <c r="E236" i="20"/>
  <c r="E224" i="20"/>
  <c r="E212" i="20"/>
  <c r="E201" i="20"/>
  <c r="E189" i="20"/>
  <c r="E177" i="20"/>
  <c r="E166" i="20"/>
  <c r="E154" i="20"/>
  <c r="E143" i="20"/>
  <c r="E131" i="20"/>
  <c r="E119" i="20"/>
  <c r="E108" i="20"/>
  <c r="E96" i="20"/>
  <c r="E85" i="20"/>
  <c r="E73" i="20"/>
  <c r="E61" i="20"/>
  <c r="E50" i="20"/>
  <c r="E38" i="20"/>
  <c r="E15" i="20"/>
  <c r="E3" i="20"/>
  <c r="E271" i="21"/>
  <c r="E260" i="21"/>
  <c r="E248" i="21"/>
  <c r="E225" i="21"/>
  <c r="E213" i="21"/>
  <c r="E202" i="21"/>
  <c r="E190" i="21"/>
  <c r="E178" i="21"/>
  <c r="E167" i="21"/>
  <c r="E155" i="21"/>
  <c r="E144" i="21"/>
  <c r="E132" i="21"/>
  <c r="E120" i="21"/>
  <c r="E109" i="21"/>
  <c r="E97" i="21"/>
  <c r="E86" i="21"/>
  <c r="E74" i="21"/>
  <c r="E51" i="21"/>
  <c r="E39" i="21"/>
  <c r="E27" i="21"/>
  <c r="E16" i="21"/>
  <c r="E4" i="21"/>
  <c r="E121" i="20"/>
  <c r="E269" i="20"/>
  <c r="E258" i="20"/>
  <c r="E246" i="20"/>
  <c r="E235" i="20"/>
  <c r="E223" i="20"/>
  <c r="E211" i="20"/>
  <c r="E200" i="20"/>
  <c r="E188" i="20"/>
  <c r="E165" i="20"/>
  <c r="E153" i="20"/>
  <c r="E142" i="20"/>
  <c r="E130" i="20"/>
  <c r="E118" i="20"/>
  <c r="E107" i="20"/>
  <c r="E95" i="20"/>
  <c r="E84" i="20"/>
  <c r="E72" i="20"/>
  <c r="E60" i="20"/>
  <c r="E49" i="20"/>
  <c r="E37" i="20"/>
  <c r="E26" i="20"/>
  <c r="E14" i="20"/>
  <c r="E2" i="20"/>
  <c r="E270" i="21"/>
  <c r="E259" i="21"/>
  <c r="E247" i="21"/>
  <c r="E236" i="21"/>
  <c r="E224" i="21"/>
  <c r="E201" i="21"/>
  <c r="E189" i="21"/>
  <c r="E177" i="21"/>
  <c r="E166" i="21"/>
  <c r="E154" i="21"/>
  <c r="E143" i="21"/>
  <c r="E131" i="21"/>
  <c r="E119" i="21"/>
  <c r="E108" i="21"/>
  <c r="E96" i="21"/>
  <c r="E85" i="21"/>
  <c r="E73" i="21"/>
  <c r="E61" i="21"/>
  <c r="E50" i="21"/>
  <c r="E38" i="21"/>
  <c r="E15" i="21"/>
  <c r="E3" i="21"/>
  <c r="E268" i="20"/>
  <c r="E257" i="20"/>
  <c r="E245" i="20"/>
  <c r="E234" i="20"/>
  <c r="E222" i="20"/>
  <c r="E210" i="20"/>
  <c r="E199" i="20"/>
  <c r="E187" i="20"/>
  <c r="E176" i="20"/>
  <c r="E164" i="20"/>
  <c r="E152" i="20"/>
  <c r="E141" i="20"/>
  <c r="E129" i="20"/>
  <c r="E117" i="20"/>
  <c r="E106" i="20"/>
  <c r="E94" i="20"/>
  <c r="E83" i="20"/>
  <c r="E71" i="20"/>
  <c r="E59" i="20"/>
  <c r="E48" i="20"/>
  <c r="E36" i="20"/>
  <c r="E25" i="20"/>
  <c r="E13" i="20"/>
  <c r="E269" i="21"/>
  <c r="E258" i="21"/>
  <c r="E246" i="21"/>
  <c r="E235" i="21"/>
  <c r="E223" i="21"/>
  <c r="E211" i="21"/>
  <c r="E200" i="21"/>
  <c r="E188" i="21"/>
  <c r="E165" i="21"/>
  <c r="E153" i="21"/>
  <c r="E142" i="21"/>
  <c r="E130" i="21"/>
  <c r="E118" i="21"/>
  <c r="E107" i="21"/>
  <c r="E95" i="21"/>
  <c r="E84" i="21"/>
  <c r="E72" i="21"/>
  <c r="E60" i="21"/>
  <c r="E49" i="21"/>
  <c r="E37" i="21"/>
  <c r="E26" i="21"/>
  <c r="E14" i="21"/>
  <c r="E76" i="20"/>
  <c r="E267" i="20"/>
  <c r="E256" i="20"/>
  <c r="E244" i="20"/>
  <c r="E233" i="20"/>
  <c r="E221" i="20"/>
  <c r="E209" i="20"/>
  <c r="E198" i="20"/>
  <c r="E186" i="20"/>
  <c r="E175" i="20"/>
  <c r="E163" i="20"/>
  <c r="E151" i="20"/>
  <c r="E140" i="20"/>
  <c r="E128" i="20"/>
  <c r="E105" i="20"/>
  <c r="E93" i="20"/>
  <c r="E82" i="20"/>
  <c r="E70" i="20"/>
  <c r="E58" i="20"/>
  <c r="E47" i="20"/>
  <c r="E35" i="20"/>
  <c r="E24" i="20"/>
  <c r="E12" i="20"/>
  <c r="E268" i="21"/>
  <c r="E257" i="21"/>
  <c r="E245" i="21"/>
  <c r="E234" i="21"/>
  <c r="E222" i="21"/>
  <c r="E210" i="21"/>
  <c r="E199" i="21"/>
  <c r="E187" i="21"/>
  <c r="E176" i="21"/>
  <c r="E164" i="21"/>
  <c r="E141" i="21"/>
  <c r="E129" i="21"/>
  <c r="E117" i="21"/>
  <c r="E106" i="21"/>
  <c r="E94" i="21"/>
  <c r="E83" i="21"/>
  <c r="E71" i="21"/>
  <c r="E59" i="21"/>
  <c r="E48" i="21"/>
  <c r="E36" i="21"/>
  <c r="E25" i="21"/>
  <c r="E13" i="21"/>
  <c r="E110" i="20"/>
  <c r="E75" i="20"/>
  <c r="E255" i="20"/>
  <c r="E243" i="20"/>
  <c r="E232" i="20"/>
  <c r="E220" i="20"/>
  <c r="E208" i="20"/>
  <c r="E197" i="20"/>
  <c r="E185" i="20"/>
  <c r="E174" i="20"/>
  <c r="E162" i="20"/>
  <c r="E150" i="20"/>
  <c r="E139" i="20"/>
  <c r="E127" i="20"/>
  <c r="E116" i="20"/>
  <c r="E104" i="20"/>
  <c r="E92" i="20"/>
  <c r="E81" i="20"/>
  <c r="E69" i="20"/>
  <c r="E57" i="20"/>
  <c r="E46" i="20"/>
  <c r="E34" i="20"/>
  <c r="E23" i="20"/>
  <c r="E11" i="20"/>
  <c r="E267" i="21"/>
  <c r="E256" i="21"/>
  <c r="E244" i="21"/>
  <c r="E233" i="21"/>
  <c r="E221" i="21"/>
  <c r="E209" i="21"/>
  <c r="E198" i="21"/>
  <c r="E186" i="21"/>
  <c r="E175" i="21"/>
  <c r="E163" i="21"/>
  <c r="E151" i="21"/>
  <c r="E140" i="21"/>
  <c r="E128" i="21"/>
  <c r="E105" i="21"/>
  <c r="E93" i="21"/>
  <c r="E82" i="21"/>
  <c r="E70" i="21"/>
  <c r="E58" i="21"/>
  <c r="E47" i="21"/>
  <c r="E35" i="21"/>
  <c r="E24" i="21"/>
  <c r="E12" i="21"/>
  <c r="E88" i="21"/>
  <c r="E87" i="21"/>
  <c r="E266" i="20"/>
  <c r="E254" i="20"/>
  <c r="E242" i="20"/>
  <c r="E231" i="20"/>
  <c r="E219" i="20"/>
  <c r="E207" i="20"/>
  <c r="E196" i="20"/>
  <c r="E184" i="20"/>
  <c r="E173" i="20"/>
  <c r="E161" i="20"/>
  <c r="E149" i="20"/>
  <c r="E138" i="20"/>
  <c r="E126" i="20"/>
  <c r="E115" i="20"/>
  <c r="E103" i="20"/>
  <c r="E91" i="20"/>
  <c r="E80" i="20"/>
  <c r="E68" i="20"/>
  <c r="E45" i="20"/>
  <c r="E33" i="20"/>
  <c r="E22" i="20"/>
  <c r="E10" i="20"/>
  <c r="E255" i="21"/>
  <c r="E243" i="21"/>
  <c r="E232" i="21"/>
  <c r="E220" i="21"/>
  <c r="E208" i="21"/>
  <c r="E197" i="21"/>
  <c r="E185" i="21"/>
  <c r="E174" i="21"/>
  <c r="E162" i="21"/>
  <c r="E150" i="21"/>
  <c r="E139" i="21"/>
  <c r="E127" i="21"/>
  <c r="E116" i="21"/>
  <c r="E104" i="21"/>
  <c r="E81" i="21"/>
  <c r="E69" i="21"/>
  <c r="E57" i="21"/>
  <c r="E46" i="21"/>
  <c r="E34" i="21"/>
  <c r="E23" i="21"/>
  <c r="E11" i="21"/>
  <c r="E77" i="21"/>
  <c r="E99" i="21"/>
  <c r="E64" i="21"/>
  <c r="E265" i="20"/>
  <c r="E253" i="20"/>
  <c r="E241" i="20"/>
  <c r="E230" i="20"/>
  <c r="E218" i="20"/>
  <c r="E195" i="20"/>
  <c r="E183" i="20"/>
  <c r="E172" i="20"/>
  <c r="E160" i="20"/>
  <c r="E148" i="20"/>
  <c r="E137" i="20"/>
  <c r="E125" i="20"/>
  <c r="E114" i="20"/>
  <c r="E102" i="20"/>
  <c r="E90" i="20"/>
  <c r="E79" i="20"/>
  <c r="E67" i="20"/>
  <c r="E56" i="20"/>
  <c r="E44" i="20"/>
  <c r="E32" i="20"/>
  <c r="E21" i="20"/>
  <c r="E9" i="20"/>
  <c r="E266" i="21"/>
  <c r="E254" i="21"/>
  <c r="E231" i="21"/>
  <c r="E219" i="21"/>
  <c r="E207" i="21"/>
  <c r="E196" i="21"/>
  <c r="E184" i="21"/>
  <c r="E173" i="21"/>
  <c r="E161" i="21"/>
  <c r="E149" i="21"/>
  <c r="E138" i="21"/>
  <c r="E126" i="21"/>
  <c r="E115" i="21"/>
  <c r="E103" i="21"/>
  <c r="E91" i="21"/>
  <c r="E80" i="21"/>
  <c r="E68" i="21"/>
  <c r="E45" i="21"/>
  <c r="E33" i="21"/>
  <c r="E22" i="21"/>
  <c r="E10" i="21"/>
  <c r="E264" i="20"/>
  <c r="E252" i="20"/>
  <c r="E240" i="20"/>
  <c r="E229" i="20"/>
  <c r="E217" i="20"/>
  <c r="E206" i="20"/>
  <c r="E194" i="20"/>
  <c r="E182" i="20"/>
  <c r="E171" i="20"/>
  <c r="E159" i="20"/>
  <c r="E147" i="20"/>
  <c r="E136" i="20"/>
  <c r="E124" i="20"/>
  <c r="E113" i="20"/>
  <c r="E101" i="20"/>
  <c r="E89" i="20"/>
  <c r="E78" i="20"/>
  <c r="E66" i="20"/>
  <c r="E55" i="20"/>
  <c r="E43" i="20"/>
  <c r="E31" i="20"/>
  <c r="E20" i="20"/>
  <c r="E8" i="20"/>
  <c r="E265" i="21"/>
  <c r="E253" i="21"/>
  <c r="E241" i="21"/>
  <c r="E230" i="21"/>
  <c r="E218" i="21"/>
  <c r="E195" i="21"/>
  <c r="E183" i="21"/>
  <c r="E172" i="21"/>
  <c r="E160" i="21"/>
  <c r="E148" i="21"/>
  <c r="E137" i="21"/>
  <c r="E125" i="21"/>
  <c r="E114" i="21"/>
  <c r="E102" i="21"/>
  <c r="E90" i="21"/>
  <c r="E79" i="21"/>
  <c r="E67" i="21"/>
  <c r="E56" i="21"/>
  <c r="E44" i="21"/>
  <c r="E21" i="21"/>
  <c r="E9" i="21"/>
  <c r="E87" i="20"/>
  <c r="E64" i="20"/>
  <c r="E98" i="20"/>
  <c r="E63" i="20"/>
  <c r="E263" i="20"/>
  <c r="E251" i="20"/>
  <c r="E239" i="20"/>
  <c r="E228" i="20"/>
  <c r="E216" i="20"/>
  <c r="E205" i="20"/>
  <c r="E193" i="20"/>
  <c r="E181" i="20"/>
  <c r="E170" i="20"/>
  <c r="E158" i="20"/>
  <c r="E135" i="20"/>
  <c r="E123" i="20"/>
  <c r="E112" i="20"/>
  <c r="E100" i="20"/>
  <c r="E88" i="20"/>
  <c r="E77" i="20"/>
  <c r="E65" i="20"/>
  <c r="E54" i="20"/>
  <c r="E42" i="20"/>
  <c r="E30" i="20"/>
  <c r="E19" i="20"/>
  <c r="E7" i="20"/>
  <c r="E264" i="21"/>
  <c r="E252" i="21"/>
  <c r="E240" i="21"/>
  <c r="E229" i="21"/>
  <c r="E217" i="21"/>
  <c r="E206" i="21"/>
  <c r="E194" i="21"/>
  <c r="E171" i="21"/>
  <c r="E159" i="21"/>
  <c r="E147" i="21"/>
  <c r="E136" i="21"/>
  <c r="E124" i="21"/>
  <c r="E113" i="21"/>
  <c r="E101" i="21"/>
  <c r="E89" i="21"/>
  <c r="E78" i="21"/>
  <c r="E66" i="21"/>
  <c r="E55" i="21"/>
  <c r="E43" i="21"/>
  <c r="E31" i="21"/>
  <c r="E20" i="21"/>
  <c r="E8" i="21"/>
  <c r="Q281" i="19" a="1"/>
  <c r="Q188" i="19" a="1"/>
  <c r="Q157" i="19" a="1"/>
  <c r="Q126" i="19" a="1"/>
  <c r="Q33" i="19" a="1"/>
  <c r="D226" i="1"/>
  <c r="D226" i="21"/>
  <c r="D226" i="22"/>
  <c r="D226" i="23"/>
  <c r="D226" i="20"/>
  <c r="D226" i="18"/>
  <c r="D226" i="17"/>
  <c r="R238" i="10"/>
  <c r="D259" i="9"/>
  <c r="D259" i="23"/>
  <c r="D259" i="21"/>
  <c r="D259" i="22"/>
  <c r="D259" i="20"/>
  <c r="D259" i="17"/>
  <c r="D242" i="17"/>
  <c r="D236" i="18"/>
  <c r="D247" i="20"/>
  <c r="D260" i="21"/>
  <c r="D260" i="22"/>
  <c r="D260" i="23"/>
  <c r="D260" i="20"/>
  <c r="D195" i="17"/>
  <c r="R359" i="10"/>
  <c r="D244" i="21"/>
  <c r="D244" i="22"/>
  <c r="D244" i="23"/>
  <c r="D244" i="20"/>
  <c r="R262" i="10"/>
  <c r="R237" i="10"/>
  <c r="D175" i="23"/>
  <c r="D175" i="22"/>
  <c r="D175" i="20"/>
  <c r="D175" i="21"/>
  <c r="R169" i="10"/>
  <c r="D242" i="21"/>
  <c r="D242" i="22"/>
  <c r="D242" i="23"/>
  <c r="D242" i="20"/>
  <c r="R358" i="10"/>
  <c r="R338" i="10"/>
  <c r="R325" i="10"/>
  <c r="R297" i="10"/>
  <c r="R279" i="10"/>
  <c r="R261" i="10"/>
  <c r="R236" i="10"/>
  <c r="D174" i="22"/>
  <c r="D174" i="21"/>
  <c r="D174" i="23"/>
  <c r="D174" i="20"/>
  <c r="R160" i="10"/>
  <c r="D158" i="18"/>
  <c r="R357" i="10"/>
  <c r="R337" i="10"/>
  <c r="R324" i="10"/>
  <c r="R311" i="10"/>
  <c r="R296" i="10"/>
  <c r="D257" i="9" s="1"/>
  <c r="R277" i="10"/>
  <c r="D238" i="9" s="1"/>
  <c r="R260" i="10"/>
  <c r="R235" i="10"/>
  <c r="D173" i="22"/>
  <c r="D173" i="21"/>
  <c r="D173" i="23"/>
  <c r="D173" i="20"/>
  <c r="R146" i="10"/>
  <c r="D176" i="23"/>
  <c r="D176" i="22"/>
  <c r="D176" i="20"/>
  <c r="D176" i="21"/>
  <c r="R356" i="10"/>
  <c r="D270" i="9"/>
  <c r="D270" i="23"/>
  <c r="D270" i="21"/>
  <c r="D270" i="20"/>
  <c r="D270" i="17"/>
  <c r="D270" i="18"/>
  <c r="D270" i="22"/>
  <c r="D256" i="21"/>
  <c r="D256" i="22"/>
  <c r="D256" i="23"/>
  <c r="D256" i="20"/>
  <c r="D237" i="1"/>
  <c r="D237" i="21"/>
  <c r="D237" i="22"/>
  <c r="D237" i="23"/>
  <c r="D237" i="20"/>
  <c r="D237" i="18"/>
  <c r="D221" i="21"/>
  <c r="D221" i="22"/>
  <c r="D221" i="23"/>
  <c r="R234" i="10"/>
  <c r="D172" i="23"/>
  <c r="D172" i="22"/>
  <c r="D172" i="21"/>
  <c r="D172" i="20"/>
  <c r="D174" i="17"/>
  <c r="D244" i="18"/>
  <c r="D225" i="21"/>
  <c r="D225" i="22"/>
  <c r="D225" i="23"/>
  <c r="D225" i="20"/>
  <c r="R373" i="10"/>
  <c r="R349" i="10"/>
  <c r="R335" i="10"/>
  <c r="R322" i="10"/>
  <c r="R309" i="10"/>
  <c r="R291" i="10"/>
  <c r="R275" i="10"/>
  <c r="R258" i="10"/>
  <c r="R233" i="10"/>
  <c r="D163" i="20"/>
  <c r="D163" i="21"/>
  <c r="R120" i="10"/>
  <c r="R16" i="10"/>
  <c r="D259" i="18"/>
  <c r="D245" i="22"/>
  <c r="D245" i="23"/>
  <c r="D245" i="21"/>
  <c r="D245" i="20"/>
  <c r="D268" i="22"/>
  <c r="D268" i="23"/>
  <c r="D268" i="20"/>
  <c r="D268" i="21"/>
  <c r="D268" i="17"/>
  <c r="D236" i="9"/>
  <c r="D236" i="23"/>
  <c r="D236" i="21"/>
  <c r="D236" i="22"/>
  <c r="D236" i="20"/>
  <c r="R225" i="10"/>
  <c r="D162" i="22"/>
  <c r="D162" i="21"/>
  <c r="D162" i="23"/>
  <c r="D162" i="20"/>
  <c r="D244" i="17"/>
  <c r="D262" i="17"/>
  <c r="D172" i="18"/>
  <c r="D225" i="18"/>
  <c r="D245" i="18"/>
  <c r="D251" i="22"/>
  <c r="D251" i="23"/>
  <c r="D251" i="17"/>
  <c r="D251" i="21"/>
  <c r="D74" i="22"/>
  <c r="D74" i="23"/>
  <c r="D74" i="21"/>
  <c r="D74" i="18"/>
  <c r="D74" i="20"/>
  <c r="D175" i="17"/>
  <c r="D221" i="17"/>
  <c r="D225" i="17"/>
  <c r="D260" i="18"/>
  <c r="D138" i="17"/>
  <c r="D34" i="22"/>
  <c r="D34" i="23"/>
  <c r="D34" i="18"/>
  <c r="D34" i="20"/>
  <c r="D34" i="21"/>
  <c r="R371" i="10"/>
  <c r="R347" i="10"/>
  <c r="D267" i="21"/>
  <c r="D267" i="22"/>
  <c r="D267" i="23"/>
  <c r="D267" i="20"/>
  <c r="D250" i="1"/>
  <c r="D250" i="21"/>
  <c r="D250" i="22"/>
  <c r="D250" i="23"/>
  <c r="D250" i="20"/>
  <c r="R273" i="10"/>
  <c r="R251" i="10"/>
  <c r="R224" i="10"/>
  <c r="D161" i="22"/>
  <c r="D161" i="23"/>
  <c r="D161" i="20"/>
  <c r="D161" i="21"/>
  <c r="R94" i="10"/>
  <c r="D161" i="18"/>
  <c r="D173" i="18"/>
  <c r="D268" i="18"/>
  <c r="D195" i="23"/>
  <c r="D195" i="22"/>
  <c r="D195" i="20"/>
  <c r="D195" i="21"/>
  <c r="D138" i="22"/>
  <c r="D138" i="23"/>
  <c r="D138" i="21"/>
  <c r="D138" i="20"/>
  <c r="D73" i="23"/>
  <c r="D73" i="22"/>
  <c r="D73" i="21"/>
  <c r="D73" i="18"/>
  <c r="D73" i="20"/>
  <c r="R370" i="10"/>
  <c r="R346" i="10"/>
  <c r="D264" i="22"/>
  <c r="D264" i="23"/>
  <c r="D264" i="21"/>
  <c r="D264" i="20"/>
  <c r="D264" i="18"/>
  <c r="D249" i="1"/>
  <c r="D249" i="21"/>
  <c r="D249" i="22"/>
  <c r="D249" i="23"/>
  <c r="D249" i="18"/>
  <c r="D249" i="20"/>
  <c r="R272" i="10"/>
  <c r="D234" i="9" s="1"/>
  <c r="R249" i="10"/>
  <c r="D211" i="1" s="1"/>
  <c r="R223" i="10"/>
  <c r="R81" i="10"/>
  <c r="D103" i="22"/>
  <c r="D103" i="23"/>
  <c r="D103" i="18"/>
  <c r="D103" i="21"/>
  <c r="D103" i="20"/>
  <c r="R369" i="10"/>
  <c r="R345" i="10"/>
  <c r="D263" i="22"/>
  <c r="D263" i="23"/>
  <c r="D263" i="17"/>
  <c r="D263" i="21"/>
  <c r="D263" i="20"/>
  <c r="D248" i="21"/>
  <c r="D248" i="22"/>
  <c r="D248" i="23"/>
  <c r="D248" i="20"/>
  <c r="R271" i="10"/>
  <c r="R248" i="10"/>
  <c r="R222" i="10"/>
  <c r="D158" i="22"/>
  <c r="D158" i="23"/>
  <c r="D158" i="21"/>
  <c r="D158" i="20"/>
  <c r="R68" i="10"/>
  <c r="D34" i="17"/>
  <c r="D245" i="17"/>
  <c r="D267" i="17"/>
  <c r="D172" i="17"/>
  <c r="D162" i="18"/>
  <c r="D174" i="18"/>
  <c r="D221" i="18"/>
  <c r="D251" i="20"/>
  <c r="D127" i="22"/>
  <c r="D127" i="23"/>
  <c r="D127" i="21"/>
  <c r="D127" i="20"/>
  <c r="D262" i="1"/>
  <c r="D262" i="21"/>
  <c r="D262" i="22"/>
  <c r="D262" i="23"/>
  <c r="D262" i="20"/>
  <c r="D247" i="9"/>
  <c r="D247" i="23"/>
  <c r="D247" i="21"/>
  <c r="D247" i="22"/>
  <c r="D247" i="17"/>
  <c r="D228" i="22"/>
  <c r="R247" i="10"/>
  <c r="R221" i="10"/>
  <c r="R186" i="10"/>
  <c r="D176" i="17"/>
  <c r="D237" i="17"/>
  <c r="R361" i="10"/>
  <c r="R342" i="10"/>
  <c r="R329" i="10"/>
  <c r="R315" i="10"/>
  <c r="R300" i="10"/>
  <c r="R285" i="10"/>
  <c r="D246" i="1" s="1"/>
  <c r="R246" i="10"/>
  <c r="D208" i="9" s="1"/>
  <c r="R220" i="10"/>
  <c r="R182" i="10"/>
  <c r="R28" i="10"/>
  <c r="R9" i="10"/>
  <c r="D127" i="17"/>
  <c r="D250" i="17"/>
  <c r="D264" i="17"/>
  <c r="D248" i="18"/>
  <c r="D221" i="20"/>
  <c r="Q2" i="7"/>
  <c r="C223" i="9"/>
  <c r="C262" i="18"/>
  <c r="C250" i="18"/>
  <c r="C238" i="18"/>
  <c r="C225" i="18"/>
  <c r="C210" i="18"/>
  <c r="C194" i="18"/>
  <c r="C159" i="18"/>
  <c r="C142" i="18"/>
  <c r="C17" i="18"/>
  <c r="C237" i="21"/>
  <c r="C168" i="21"/>
  <c r="C98" i="21"/>
  <c r="C28" i="21"/>
  <c r="C249" i="23"/>
  <c r="C179" i="23"/>
  <c r="C110" i="23"/>
  <c r="C271" i="18"/>
  <c r="C260" i="18"/>
  <c r="C248" i="18"/>
  <c r="C223" i="18"/>
  <c r="C207" i="18"/>
  <c r="C191" i="18"/>
  <c r="C173" i="18"/>
  <c r="C156" i="18"/>
  <c r="C135" i="18"/>
  <c r="C75" i="18"/>
  <c r="C5" i="18"/>
  <c r="C226" i="21"/>
  <c r="C156" i="21"/>
  <c r="C17" i="21"/>
  <c r="C237" i="23"/>
  <c r="C168" i="23"/>
  <c r="C28" i="23"/>
  <c r="C72" i="9"/>
  <c r="C270" i="18"/>
  <c r="C259" i="18"/>
  <c r="C247" i="18"/>
  <c r="C236" i="18"/>
  <c r="C222" i="18"/>
  <c r="C190" i="18"/>
  <c r="C172" i="18"/>
  <c r="C155" i="18"/>
  <c r="C133" i="18"/>
  <c r="C65" i="18"/>
  <c r="C216" i="21"/>
  <c r="C77" i="21"/>
  <c r="C7" i="21"/>
  <c r="C228" i="23"/>
  <c r="C158" i="23"/>
  <c r="C19" i="23"/>
  <c r="Q64" i="7"/>
  <c r="C43" i="23"/>
  <c r="C55" i="23"/>
  <c r="C43" i="21"/>
  <c r="C55" i="21"/>
  <c r="C43" i="18"/>
  <c r="C55" i="18"/>
  <c r="C44" i="23"/>
  <c r="C56" i="23"/>
  <c r="C44" i="21"/>
  <c r="C56" i="21"/>
  <c r="C44" i="18"/>
  <c r="C56" i="18"/>
  <c r="C33" i="23"/>
  <c r="C45" i="23"/>
  <c r="C33" i="21"/>
  <c r="C45" i="21"/>
  <c r="C33" i="18"/>
  <c r="C45" i="18"/>
  <c r="C34" i="23"/>
  <c r="C46" i="23"/>
  <c r="C57" i="23"/>
  <c r="C34" i="21"/>
  <c r="C46" i="21"/>
  <c r="C57" i="21"/>
  <c r="C34" i="18"/>
  <c r="C46" i="18"/>
  <c r="C57" i="18"/>
  <c r="C35" i="23"/>
  <c r="C47" i="23"/>
  <c r="C58" i="23"/>
  <c r="C35" i="21"/>
  <c r="C47" i="21"/>
  <c r="C58" i="21"/>
  <c r="C35" i="18"/>
  <c r="C47" i="18"/>
  <c r="C58" i="18"/>
  <c r="C36" i="23"/>
  <c r="C48" i="23"/>
  <c r="C59" i="23"/>
  <c r="C36" i="21"/>
  <c r="C48" i="21"/>
  <c r="C59" i="21"/>
  <c r="C36" i="18"/>
  <c r="C48" i="18"/>
  <c r="C59" i="18"/>
  <c r="C37" i="23"/>
  <c r="C49" i="23"/>
  <c r="C60" i="23"/>
  <c r="C37" i="21"/>
  <c r="C49" i="21"/>
  <c r="C60" i="21"/>
  <c r="C37" i="18"/>
  <c r="C49" i="18"/>
  <c r="C60" i="18"/>
  <c r="C38" i="23"/>
  <c r="C50" i="23"/>
  <c r="C61" i="23"/>
  <c r="C38" i="21"/>
  <c r="C50" i="21"/>
  <c r="C61" i="21"/>
  <c r="C38" i="18"/>
  <c r="C50" i="18"/>
  <c r="C61" i="18"/>
  <c r="C39" i="23"/>
  <c r="C51" i="23"/>
  <c r="C39" i="21"/>
  <c r="C51" i="21"/>
  <c r="C39" i="18"/>
  <c r="C51" i="18"/>
  <c r="C41" i="23"/>
  <c r="C53" i="23"/>
  <c r="C41" i="21"/>
  <c r="C53" i="21"/>
  <c r="C41" i="18"/>
  <c r="C53" i="18"/>
  <c r="Q95" i="7"/>
  <c r="C66" i="23"/>
  <c r="C78" i="23"/>
  <c r="C89" i="23"/>
  <c r="C66" i="21"/>
  <c r="C78" i="21"/>
  <c r="C89" i="21"/>
  <c r="C66" i="18"/>
  <c r="C78" i="18"/>
  <c r="C89" i="18"/>
  <c r="C67" i="23"/>
  <c r="C79" i="23"/>
  <c r="C90" i="23"/>
  <c r="C67" i="21"/>
  <c r="C79" i="21"/>
  <c r="C90" i="21"/>
  <c r="C67" i="18"/>
  <c r="C79" i="18"/>
  <c r="C90" i="18"/>
  <c r="C68" i="23"/>
  <c r="C80" i="23"/>
  <c r="C91" i="23"/>
  <c r="C68" i="21"/>
  <c r="C80" i="21"/>
  <c r="C91" i="21"/>
  <c r="C68" i="18"/>
  <c r="C80" i="18"/>
  <c r="C91" i="18"/>
  <c r="C69" i="23"/>
  <c r="C81" i="23"/>
  <c r="C69" i="21"/>
  <c r="C81" i="21"/>
  <c r="C69" i="18"/>
  <c r="C81" i="18"/>
  <c r="C70" i="23"/>
  <c r="C82" i="23"/>
  <c r="C70" i="21"/>
  <c r="C82" i="21"/>
  <c r="C70" i="18"/>
  <c r="C82" i="18"/>
  <c r="C71" i="23"/>
  <c r="C83" i="23"/>
  <c r="C71" i="21"/>
  <c r="C83" i="21"/>
  <c r="C71" i="18"/>
  <c r="C83" i="18"/>
  <c r="C72" i="23"/>
  <c r="C84" i="23"/>
  <c r="C72" i="21"/>
  <c r="C84" i="21"/>
  <c r="C72" i="18"/>
  <c r="C84" i="18"/>
  <c r="C73" i="23"/>
  <c r="C85" i="23"/>
  <c r="C73" i="21"/>
  <c r="C85" i="21"/>
  <c r="C73" i="18"/>
  <c r="C85" i="18"/>
  <c r="C74" i="23"/>
  <c r="C86" i="23"/>
  <c r="C74" i="21"/>
  <c r="C86" i="21"/>
  <c r="C74" i="18"/>
  <c r="C86" i="18"/>
  <c r="C64" i="23"/>
  <c r="C76" i="23"/>
  <c r="C87" i="23"/>
  <c r="C64" i="21"/>
  <c r="C76" i="21"/>
  <c r="C87" i="21"/>
  <c r="C64" i="18"/>
  <c r="C76" i="18"/>
  <c r="C87" i="18"/>
  <c r="Q126" i="7"/>
  <c r="C101" i="23"/>
  <c r="C113" i="23"/>
  <c r="C101" i="21"/>
  <c r="C113" i="21"/>
  <c r="C101" i="18"/>
  <c r="C113" i="18"/>
  <c r="C102" i="23"/>
  <c r="C114" i="23"/>
  <c r="C102" i="21"/>
  <c r="C114" i="21"/>
  <c r="C102" i="18"/>
  <c r="C114" i="18"/>
  <c r="C103" i="23"/>
  <c r="C115" i="23"/>
  <c r="C103" i="21"/>
  <c r="C115" i="21"/>
  <c r="C103" i="18"/>
  <c r="C115" i="18"/>
  <c r="C104" i="23"/>
  <c r="C116" i="23"/>
  <c r="C104" i="21"/>
  <c r="C116" i="21"/>
  <c r="C104" i="18"/>
  <c r="C116" i="18"/>
  <c r="C93" i="23"/>
  <c r="C105" i="23"/>
  <c r="C93" i="21"/>
  <c r="C105" i="21"/>
  <c r="C93" i="18"/>
  <c r="C105" i="18"/>
  <c r="C94" i="23"/>
  <c r="C106" i="23"/>
  <c r="C117" i="23"/>
  <c r="C94" i="21"/>
  <c r="C106" i="21"/>
  <c r="C117" i="21"/>
  <c r="C94" i="18"/>
  <c r="C106" i="18"/>
  <c r="C117" i="18"/>
  <c r="C95" i="23"/>
  <c r="C107" i="23"/>
  <c r="C118" i="23"/>
  <c r="C95" i="21"/>
  <c r="C107" i="21"/>
  <c r="C118" i="21"/>
  <c r="C95" i="18"/>
  <c r="C107" i="18"/>
  <c r="C118" i="18"/>
  <c r="C96" i="23"/>
  <c r="C108" i="23"/>
  <c r="C119" i="23"/>
  <c r="C96" i="21"/>
  <c r="C108" i="21"/>
  <c r="C119" i="21"/>
  <c r="C96" i="18"/>
  <c r="C108" i="18"/>
  <c r="C119" i="18"/>
  <c r="C97" i="23"/>
  <c r="C109" i="23"/>
  <c r="C120" i="23"/>
  <c r="C97" i="21"/>
  <c r="C109" i="21"/>
  <c r="C120" i="21"/>
  <c r="C97" i="18"/>
  <c r="C109" i="18"/>
  <c r="C120" i="18"/>
  <c r="C99" i="23"/>
  <c r="C111" i="23"/>
  <c r="C99" i="21"/>
  <c r="C111" i="21"/>
  <c r="C99" i="18"/>
  <c r="C111" i="18"/>
  <c r="C76" i="9"/>
  <c r="C148" i="9"/>
  <c r="C269" i="18"/>
  <c r="C258" i="18"/>
  <c r="C246" i="18"/>
  <c r="C235" i="18"/>
  <c r="C220" i="18"/>
  <c r="C206" i="18"/>
  <c r="C188" i="18"/>
  <c r="C171" i="18"/>
  <c r="C153" i="18"/>
  <c r="C132" i="18"/>
  <c r="C63" i="18"/>
  <c r="C214" i="21"/>
  <c r="C75" i="21"/>
  <c r="C5" i="21"/>
  <c r="C226" i="23"/>
  <c r="C156" i="23"/>
  <c r="C17" i="23"/>
  <c r="Q157" i="7"/>
  <c r="C124" i="23"/>
  <c r="C136" i="23"/>
  <c r="C147" i="23"/>
  <c r="C124" i="21"/>
  <c r="C136" i="21"/>
  <c r="C147" i="21"/>
  <c r="C124" i="18"/>
  <c r="C136" i="18"/>
  <c r="C125" i="23"/>
  <c r="C137" i="23"/>
  <c r="C148" i="23"/>
  <c r="C125" i="21"/>
  <c r="C137" i="21"/>
  <c r="C148" i="21"/>
  <c r="C125" i="18"/>
  <c r="C137" i="18"/>
  <c r="C126" i="23"/>
  <c r="C138" i="23"/>
  <c r="C149" i="23"/>
  <c r="C126" i="21"/>
  <c r="C138" i="21"/>
  <c r="C149" i="21"/>
  <c r="C126" i="18"/>
  <c r="C138" i="18"/>
  <c r="C127" i="23"/>
  <c r="C139" i="23"/>
  <c r="C150" i="23"/>
  <c r="C127" i="21"/>
  <c r="C139" i="21"/>
  <c r="C150" i="21"/>
  <c r="C127" i="18"/>
  <c r="C139" i="18"/>
  <c r="C150" i="18"/>
  <c r="C128" i="23"/>
  <c r="C140" i="23"/>
  <c r="C151" i="23"/>
  <c r="C128" i="21"/>
  <c r="C140" i="21"/>
  <c r="C151" i="21"/>
  <c r="C128" i="18"/>
  <c r="C140" i="18"/>
  <c r="C151" i="18"/>
  <c r="C129" i="23"/>
  <c r="C141" i="23"/>
  <c r="C129" i="21"/>
  <c r="C141" i="21"/>
  <c r="C129" i="18"/>
  <c r="C130" i="23"/>
  <c r="C142" i="23"/>
  <c r="C130" i="21"/>
  <c r="C142" i="21"/>
  <c r="C130" i="18"/>
  <c r="C131" i="23"/>
  <c r="C143" i="23"/>
  <c r="C131" i="21"/>
  <c r="C143" i="21"/>
  <c r="C131" i="18"/>
  <c r="C143" i="18"/>
  <c r="C132" i="23"/>
  <c r="C144" i="23"/>
  <c r="C132" i="21"/>
  <c r="C144" i="21"/>
  <c r="C134" i="23"/>
  <c r="C146" i="23"/>
  <c r="C134" i="21"/>
  <c r="C146" i="21"/>
  <c r="C134" i="18"/>
  <c r="C146" i="18"/>
  <c r="C33" i="9"/>
  <c r="C80" i="9"/>
  <c r="C268" i="18"/>
  <c r="C257" i="18"/>
  <c r="C245" i="18"/>
  <c r="C234" i="18"/>
  <c r="C219" i="18"/>
  <c r="C205" i="18"/>
  <c r="C187" i="18"/>
  <c r="C123" i="18"/>
  <c r="C54" i="18"/>
  <c r="C205" i="21"/>
  <c r="C135" i="21"/>
  <c r="C65" i="21"/>
  <c r="C216" i="23"/>
  <c r="C77" i="23"/>
  <c r="Q33" i="7"/>
  <c r="C8" i="23"/>
  <c r="C20" i="23"/>
  <c r="C31" i="23"/>
  <c r="C8" i="21"/>
  <c r="C20" i="21"/>
  <c r="C31" i="21"/>
  <c r="C8" i="18"/>
  <c r="C20" i="18"/>
  <c r="C31" i="18"/>
  <c r="C9" i="23"/>
  <c r="C21" i="23"/>
  <c r="C9" i="21"/>
  <c r="C21" i="21"/>
  <c r="C9" i="18"/>
  <c r="C21" i="18"/>
  <c r="C10" i="23"/>
  <c r="C22" i="23"/>
  <c r="C10" i="21"/>
  <c r="C22" i="21"/>
  <c r="C10" i="18"/>
  <c r="C22" i="18"/>
  <c r="C11" i="23"/>
  <c r="C23" i="23"/>
  <c r="C11" i="21"/>
  <c r="C23" i="21"/>
  <c r="C11" i="18"/>
  <c r="C23" i="18"/>
  <c r="C12" i="23"/>
  <c r="C24" i="23"/>
  <c r="C12" i="21"/>
  <c r="C24" i="21"/>
  <c r="C12" i="18"/>
  <c r="C24" i="18"/>
  <c r="C13" i="23"/>
  <c r="C25" i="23"/>
  <c r="C13" i="21"/>
  <c r="C25" i="21"/>
  <c r="C13" i="18"/>
  <c r="C25" i="18"/>
  <c r="C14" i="23"/>
  <c r="C26" i="23"/>
  <c r="C14" i="21"/>
  <c r="C26" i="21"/>
  <c r="C14" i="18"/>
  <c r="C26" i="18"/>
  <c r="C3" i="23"/>
  <c r="C15" i="23"/>
  <c r="C3" i="21"/>
  <c r="C15" i="21"/>
  <c r="C3" i="18"/>
  <c r="C15" i="18"/>
  <c r="C4" i="23"/>
  <c r="C16" i="23"/>
  <c r="C27" i="23"/>
  <c r="C4" i="21"/>
  <c r="C16" i="21"/>
  <c r="C27" i="21"/>
  <c r="C4" i="18"/>
  <c r="C16" i="18"/>
  <c r="C27" i="18"/>
  <c r="C6" i="23"/>
  <c r="C18" i="23"/>
  <c r="C29" i="23"/>
  <c r="C6" i="21"/>
  <c r="C18" i="21"/>
  <c r="C29" i="21"/>
  <c r="C6" i="18"/>
  <c r="C18" i="18"/>
  <c r="C29" i="18"/>
  <c r="Q188" i="7"/>
  <c r="C159" i="23"/>
  <c r="C171" i="23"/>
  <c r="C159" i="21"/>
  <c r="C171" i="21"/>
  <c r="C160" i="23"/>
  <c r="C172" i="23"/>
  <c r="C160" i="21"/>
  <c r="C172" i="21"/>
  <c r="C161" i="23"/>
  <c r="C173" i="23"/>
  <c r="C161" i="21"/>
  <c r="C173" i="21"/>
  <c r="C162" i="23"/>
  <c r="C174" i="23"/>
  <c r="C162" i="21"/>
  <c r="C174" i="21"/>
  <c r="C162" i="18"/>
  <c r="C174" i="18"/>
  <c r="C163" i="23"/>
  <c r="C175" i="23"/>
  <c r="C163" i="21"/>
  <c r="C175" i="21"/>
  <c r="C163" i="18"/>
  <c r="C175" i="18"/>
  <c r="C164" i="23"/>
  <c r="C176" i="23"/>
  <c r="C164" i="21"/>
  <c r="C176" i="21"/>
  <c r="C153" i="23"/>
  <c r="C165" i="23"/>
  <c r="C153" i="21"/>
  <c r="C165" i="21"/>
  <c r="C154" i="23"/>
  <c r="C166" i="23"/>
  <c r="C177" i="23"/>
  <c r="C154" i="21"/>
  <c r="C166" i="21"/>
  <c r="C177" i="21"/>
  <c r="C154" i="18"/>
  <c r="C166" i="18"/>
  <c r="C177" i="18"/>
  <c r="C155" i="23"/>
  <c r="C167" i="23"/>
  <c r="C178" i="23"/>
  <c r="C155" i="21"/>
  <c r="C167" i="21"/>
  <c r="C178" i="21"/>
  <c r="C157" i="23"/>
  <c r="C169" i="23"/>
  <c r="C180" i="23"/>
  <c r="C157" i="21"/>
  <c r="C169" i="21"/>
  <c r="C180" i="21"/>
  <c r="C157" i="18"/>
  <c r="C169" i="18"/>
  <c r="C180" i="18"/>
  <c r="C37" i="9"/>
  <c r="C84" i="9"/>
  <c r="C163" i="9"/>
  <c r="C267" i="18"/>
  <c r="C256" i="18"/>
  <c r="C244" i="18"/>
  <c r="C232" i="18"/>
  <c r="C218" i="18"/>
  <c r="C203" i="18"/>
  <c r="C184" i="18"/>
  <c r="C168" i="18"/>
  <c r="C149" i="18"/>
  <c r="C121" i="18"/>
  <c r="C52" i="18"/>
  <c r="C203" i="21"/>
  <c r="C133" i="21"/>
  <c r="C63" i="21"/>
  <c r="C214" i="23"/>
  <c r="C145" i="23"/>
  <c r="C75" i="23"/>
  <c r="C5" i="23"/>
  <c r="C183" i="9"/>
  <c r="C255" i="18"/>
  <c r="C243" i="18"/>
  <c r="C231" i="18"/>
  <c r="C217" i="18"/>
  <c r="C202" i="18"/>
  <c r="C183" i="18"/>
  <c r="C167" i="18"/>
  <c r="C148" i="18"/>
  <c r="C112" i="18"/>
  <c r="C42" i="18"/>
  <c r="C263" i="21"/>
  <c r="C193" i="21"/>
  <c r="C123" i="21"/>
  <c r="C54" i="21"/>
  <c r="C205" i="23"/>
  <c r="C135" i="23"/>
  <c r="C65" i="23"/>
  <c r="C7" i="18"/>
  <c r="C19" i="21"/>
  <c r="C45" i="9"/>
  <c r="C95" i="9"/>
  <c r="C193" i="9"/>
  <c r="C266" i="18"/>
  <c r="C254" i="18"/>
  <c r="C230" i="18"/>
  <c r="C200" i="18"/>
  <c r="C165" i="18"/>
  <c r="C147" i="18"/>
  <c r="C110" i="18"/>
  <c r="C40" i="18"/>
  <c r="C261" i="21"/>
  <c r="C191" i="21"/>
  <c r="C121" i="21"/>
  <c r="C52" i="21"/>
  <c r="C133" i="23"/>
  <c r="C63" i="23"/>
  <c r="C30" i="23"/>
  <c r="Q219" i="7"/>
  <c r="C194" i="23"/>
  <c r="C206" i="23"/>
  <c r="C194" i="21"/>
  <c r="C206" i="21"/>
  <c r="C183" i="23"/>
  <c r="C195" i="23"/>
  <c r="C183" i="21"/>
  <c r="C195" i="21"/>
  <c r="C184" i="23"/>
  <c r="C196" i="23"/>
  <c r="C207" i="23"/>
  <c r="C184" i="21"/>
  <c r="C196" i="21"/>
  <c r="C207" i="21"/>
  <c r="C185" i="23"/>
  <c r="C197" i="23"/>
  <c r="C208" i="23"/>
  <c r="C185" i="21"/>
  <c r="C197" i="21"/>
  <c r="C208" i="21"/>
  <c r="C185" i="18"/>
  <c r="C197" i="18"/>
  <c r="C186" i="23"/>
  <c r="C198" i="23"/>
  <c r="C209" i="23"/>
  <c r="C186" i="21"/>
  <c r="C198" i="21"/>
  <c r="C209" i="21"/>
  <c r="C186" i="18"/>
  <c r="C198" i="18"/>
  <c r="C209" i="18"/>
  <c r="C187" i="23"/>
  <c r="C199" i="23"/>
  <c r="C210" i="23"/>
  <c r="C187" i="21"/>
  <c r="C199" i="21"/>
  <c r="C210" i="21"/>
  <c r="C188" i="23"/>
  <c r="C200" i="23"/>
  <c r="C211" i="23"/>
  <c r="C188" i="21"/>
  <c r="C200" i="21"/>
  <c r="C211" i="21"/>
  <c r="C189" i="23"/>
  <c r="C201" i="23"/>
  <c r="C189" i="21"/>
  <c r="C201" i="21"/>
  <c r="C189" i="18"/>
  <c r="C201" i="18"/>
  <c r="C190" i="23"/>
  <c r="C202" i="23"/>
  <c r="C190" i="21"/>
  <c r="C202" i="21"/>
  <c r="C192" i="23"/>
  <c r="C204" i="23"/>
  <c r="C192" i="21"/>
  <c r="C204" i="21"/>
  <c r="C192" i="18"/>
  <c r="C204" i="18"/>
  <c r="Q250" i="7"/>
  <c r="C217" i="23"/>
  <c r="C229" i="23"/>
  <c r="C240" i="23"/>
  <c r="C217" i="21"/>
  <c r="C229" i="21"/>
  <c r="C240" i="21"/>
  <c r="C218" i="23"/>
  <c r="C230" i="23"/>
  <c r="C241" i="23"/>
  <c r="C218" i="21"/>
  <c r="C230" i="21"/>
  <c r="C241" i="21"/>
  <c r="C219" i="23"/>
  <c r="C231" i="23"/>
  <c r="C219" i="21"/>
  <c r="C231" i="21"/>
  <c r="C220" i="23"/>
  <c r="C232" i="23"/>
  <c r="C220" i="21"/>
  <c r="C232" i="21"/>
  <c r="C221" i="23"/>
  <c r="C233" i="23"/>
  <c r="C221" i="21"/>
  <c r="C233" i="21"/>
  <c r="C221" i="18"/>
  <c r="C233" i="18"/>
  <c r="C222" i="23"/>
  <c r="C234" i="23"/>
  <c r="C222" i="21"/>
  <c r="C234" i="21"/>
  <c r="C223" i="23"/>
  <c r="C235" i="23"/>
  <c r="C223" i="21"/>
  <c r="C235" i="21"/>
  <c r="C224" i="23"/>
  <c r="C236" i="23"/>
  <c r="C224" i="21"/>
  <c r="C236" i="21"/>
  <c r="C213" i="23"/>
  <c r="C225" i="23"/>
  <c r="C213" i="21"/>
  <c r="C225" i="21"/>
  <c r="C215" i="23"/>
  <c r="C227" i="23"/>
  <c r="C238" i="23"/>
  <c r="C215" i="21"/>
  <c r="C227" i="21"/>
  <c r="C238" i="21"/>
  <c r="C215" i="18"/>
  <c r="C227" i="18"/>
  <c r="C49" i="9"/>
  <c r="C99" i="9"/>
  <c r="C203" i="9"/>
  <c r="C265" i="18"/>
  <c r="C253" i="18"/>
  <c r="C241" i="18"/>
  <c r="C229" i="18"/>
  <c r="C214" i="18"/>
  <c r="C199" i="18"/>
  <c r="C181" i="18"/>
  <c r="C164" i="18"/>
  <c r="C100" i="18"/>
  <c r="C30" i="18"/>
  <c r="C251" i="21"/>
  <c r="C181" i="21"/>
  <c r="C112" i="21"/>
  <c r="C42" i="21"/>
  <c r="C193" i="23"/>
  <c r="C123" i="23"/>
  <c r="C54" i="23"/>
  <c r="Q343" i="7"/>
  <c r="Q281" i="7"/>
  <c r="C252" i="23"/>
  <c r="C264" i="23"/>
  <c r="C252" i="21"/>
  <c r="C264" i="21"/>
  <c r="C253" i="23"/>
  <c r="C265" i="23"/>
  <c r="C253" i="21"/>
  <c r="C265" i="21"/>
  <c r="C254" i="23"/>
  <c r="C266" i="23"/>
  <c r="C254" i="21"/>
  <c r="C266" i="21"/>
  <c r="C243" i="23"/>
  <c r="C255" i="23"/>
  <c r="C243" i="21"/>
  <c r="C255" i="21"/>
  <c r="C244" i="23"/>
  <c r="C256" i="23"/>
  <c r="C267" i="23"/>
  <c r="C244" i="21"/>
  <c r="C256" i="21"/>
  <c r="C267" i="21"/>
  <c r="C245" i="23"/>
  <c r="C257" i="23"/>
  <c r="C268" i="23"/>
  <c r="C245" i="21"/>
  <c r="C257" i="21"/>
  <c r="C268" i="21"/>
  <c r="C246" i="23"/>
  <c r="C258" i="23"/>
  <c r="C269" i="23"/>
  <c r="C246" i="21"/>
  <c r="C258" i="21"/>
  <c r="C269" i="21"/>
  <c r="C247" i="23"/>
  <c r="C259" i="23"/>
  <c r="C270" i="23"/>
  <c r="C247" i="21"/>
  <c r="C259" i="21"/>
  <c r="C270" i="21"/>
  <c r="C248" i="23"/>
  <c r="C260" i="23"/>
  <c r="C271" i="23"/>
  <c r="C248" i="21"/>
  <c r="C260" i="21"/>
  <c r="C271" i="21"/>
  <c r="C250" i="23"/>
  <c r="C262" i="23"/>
  <c r="C250" i="21"/>
  <c r="C262" i="21"/>
  <c r="Q312" i="7"/>
  <c r="C53" i="9"/>
  <c r="C107" i="9"/>
  <c r="C264" i="18"/>
  <c r="C252" i="18"/>
  <c r="C240" i="18"/>
  <c r="C228" i="18"/>
  <c r="C213" i="18"/>
  <c r="C196" i="18"/>
  <c r="C179" i="18"/>
  <c r="C161" i="18"/>
  <c r="C145" i="18"/>
  <c r="C98" i="18"/>
  <c r="C28" i="18"/>
  <c r="C249" i="21"/>
  <c r="C179" i="21"/>
  <c r="C110" i="21"/>
  <c r="C40" i="21"/>
  <c r="C261" i="23"/>
  <c r="C191" i="23"/>
  <c r="C121" i="23"/>
  <c r="C52" i="23"/>
  <c r="C131" i="17"/>
  <c r="C120" i="17"/>
  <c r="C132" i="17"/>
  <c r="C144" i="17"/>
  <c r="C151" i="17"/>
  <c r="C186" i="17"/>
  <c r="C198" i="17"/>
  <c r="C209" i="17"/>
  <c r="Q64" i="6"/>
  <c r="C60" i="22"/>
  <c r="C53" i="22"/>
  <c r="C49" i="22"/>
  <c r="C45" i="22"/>
  <c r="C41" i="22"/>
  <c r="C37" i="22"/>
  <c r="C33" i="22"/>
  <c r="C58" i="20"/>
  <c r="C55" i="20"/>
  <c r="C51" i="20"/>
  <c r="C47" i="20"/>
  <c r="C43" i="20"/>
  <c r="C39" i="20"/>
  <c r="C35" i="20"/>
  <c r="C61" i="17"/>
  <c r="C57" i="17"/>
  <c r="C54" i="17"/>
  <c r="C50" i="17"/>
  <c r="C46" i="17"/>
  <c r="C42" i="17"/>
  <c r="C38" i="17"/>
  <c r="C34" i="17"/>
  <c r="C59" i="22"/>
  <c r="C56" i="22"/>
  <c r="C52" i="22"/>
  <c r="C48" i="22"/>
  <c r="C44" i="22"/>
  <c r="C40" i="22"/>
  <c r="C36" i="22"/>
  <c r="C61" i="20"/>
  <c r="C57" i="20"/>
  <c r="C54" i="20"/>
  <c r="C50" i="20"/>
  <c r="C46" i="20"/>
  <c r="C42" i="20"/>
  <c r="C38" i="20"/>
  <c r="C34" i="20"/>
  <c r="C60" i="17"/>
  <c r="C53" i="17"/>
  <c r="C49" i="17"/>
  <c r="C45" i="17"/>
  <c r="C41" i="17"/>
  <c r="C37" i="17"/>
  <c r="C33" i="17"/>
  <c r="C58" i="22"/>
  <c r="C55" i="22"/>
  <c r="C51" i="22"/>
  <c r="C47" i="22"/>
  <c r="C43" i="22"/>
  <c r="C39" i="22"/>
  <c r="C35" i="22"/>
  <c r="C60" i="20"/>
  <c r="C53" i="20"/>
  <c r="C49" i="20"/>
  <c r="C45" i="20"/>
  <c r="C41" i="20"/>
  <c r="C37" i="20"/>
  <c r="C33" i="20"/>
  <c r="C59" i="17"/>
  <c r="C56" i="17"/>
  <c r="C52" i="17"/>
  <c r="C48" i="17"/>
  <c r="C44" i="17"/>
  <c r="C40" i="17"/>
  <c r="C36" i="17"/>
  <c r="C61" i="22"/>
  <c r="C57" i="22"/>
  <c r="C54" i="22"/>
  <c r="C50" i="22"/>
  <c r="C46" i="22"/>
  <c r="C42" i="22"/>
  <c r="C38" i="22"/>
  <c r="C39" i="17"/>
  <c r="C55" i="17"/>
  <c r="C101" i="17"/>
  <c r="C117" i="20"/>
  <c r="Q157" i="6"/>
  <c r="C149" i="22"/>
  <c r="C146" i="22"/>
  <c r="C142" i="22"/>
  <c r="C138" i="22"/>
  <c r="C134" i="22"/>
  <c r="C130" i="22"/>
  <c r="C126" i="22"/>
  <c r="C129" i="1"/>
  <c r="C151" i="20"/>
  <c r="C144" i="20"/>
  <c r="C136" i="20"/>
  <c r="C128" i="20"/>
  <c r="C147" i="20"/>
  <c r="C140" i="20"/>
  <c r="C132" i="20"/>
  <c r="C124" i="20"/>
  <c r="C148" i="22"/>
  <c r="C145" i="22"/>
  <c r="C141" i="22"/>
  <c r="C137" i="22"/>
  <c r="C133" i="22"/>
  <c r="C129" i="22"/>
  <c r="C125" i="22"/>
  <c r="C139" i="20"/>
  <c r="C135" i="20"/>
  <c r="C127" i="20"/>
  <c r="C150" i="20"/>
  <c r="C143" i="20"/>
  <c r="C131" i="20"/>
  <c r="C123" i="20"/>
  <c r="C151" i="22"/>
  <c r="C147" i="22"/>
  <c r="C144" i="22"/>
  <c r="C140" i="22"/>
  <c r="C136" i="22"/>
  <c r="C132" i="22"/>
  <c r="C128" i="22"/>
  <c r="C124" i="22"/>
  <c r="C150" i="22"/>
  <c r="C143" i="22"/>
  <c r="C139" i="22"/>
  <c r="C135" i="22"/>
  <c r="C131" i="22"/>
  <c r="C127" i="22"/>
  <c r="C123" i="22"/>
  <c r="C123" i="17"/>
  <c r="C128" i="17"/>
  <c r="C140" i="17"/>
  <c r="C190" i="17"/>
  <c r="C202" i="17"/>
  <c r="C40" i="20"/>
  <c r="C56" i="20"/>
  <c r="C102" i="20"/>
  <c r="C146" i="20"/>
  <c r="C192" i="20"/>
  <c r="C207" i="20"/>
  <c r="C223" i="20"/>
  <c r="C238" i="20"/>
  <c r="C113" i="17"/>
  <c r="C118" i="20"/>
  <c r="C142" i="20"/>
  <c r="C36" i="20"/>
  <c r="C52" i="20"/>
  <c r="C98" i="20"/>
  <c r="C114" i="20"/>
  <c r="C133" i="20"/>
  <c r="C188" i="20"/>
  <c r="C204" i="20"/>
  <c r="C219" i="20"/>
  <c r="C117" i="1"/>
  <c r="C134" i="17"/>
  <c r="C142" i="17"/>
  <c r="C192" i="17"/>
  <c r="C204" i="17"/>
  <c r="C138" i="20"/>
  <c r="C126" i="17"/>
  <c r="C138" i="17"/>
  <c r="C188" i="17"/>
  <c r="C200" i="17"/>
  <c r="Q250" i="6"/>
  <c r="C241" i="20"/>
  <c r="C237" i="20"/>
  <c r="C234" i="20"/>
  <c r="C230" i="20"/>
  <c r="C226" i="20"/>
  <c r="C222" i="20"/>
  <c r="C218" i="20"/>
  <c r="C214" i="20"/>
  <c r="C238" i="22"/>
  <c r="C235" i="22"/>
  <c r="C231" i="22"/>
  <c r="C227" i="22"/>
  <c r="C223" i="22"/>
  <c r="C219" i="22"/>
  <c r="C215" i="22"/>
  <c r="C229" i="20"/>
  <c r="C221" i="20"/>
  <c r="C213" i="20"/>
  <c r="C240" i="20"/>
  <c r="C233" i="20"/>
  <c r="C225" i="20"/>
  <c r="C217" i="20"/>
  <c r="C241" i="22"/>
  <c r="C237" i="22"/>
  <c r="C234" i="22"/>
  <c r="C230" i="22"/>
  <c r="C226" i="22"/>
  <c r="C222" i="22"/>
  <c r="C218" i="22"/>
  <c r="C214" i="22"/>
  <c r="C239" i="20"/>
  <c r="C236" i="20"/>
  <c r="C228" i="20"/>
  <c r="C216" i="20"/>
  <c r="C232" i="20"/>
  <c r="C224" i="20"/>
  <c r="C220" i="20"/>
  <c r="C240" i="22"/>
  <c r="C233" i="22"/>
  <c r="C229" i="22"/>
  <c r="C225" i="22"/>
  <c r="C221" i="22"/>
  <c r="C217" i="22"/>
  <c r="C213" i="22"/>
  <c r="C239" i="22"/>
  <c r="C236" i="22"/>
  <c r="C232" i="22"/>
  <c r="C228" i="22"/>
  <c r="C224" i="22"/>
  <c r="C220" i="22"/>
  <c r="C216" i="22"/>
  <c r="C106" i="1"/>
  <c r="C47" i="17"/>
  <c r="C93" i="17"/>
  <c r="C109" i="17"/>
  <c r="C129" i="20"/>
  <c r="C97" i="17"/>
  <c r="Q219" i="6"/>
  <c r="C210" i="20"/>
  <c r="C203" i="20"/>
  <c r="C199" i="20"/>
  <c r="C195" i="20"/>
  <c r="C191" i="20"/>
  <c r="C187" i="20"/>
  <c r="C183" i="20"/>
  <c r="C211" i="22"/>
  <c r="C207" i="22"/>
  <c r="C204" i="22"/>
  <c r="C200" i="22"/>
  <c r="C196" i="22"/>
  <c r="C192" i="22"/>
  <c r="C188" i="22"/>
  <c r="C184" i="22"/>
  <c r="C206" i="20"/>
  <c r="C198" i="20"/>
  <c r="C190" i="20"/>
  <c r="C209" i="20"/>
  <c r="C202" i="20"/>
  <c r="C194" i="20"/>
  <c r="C186" i="20"/>
  <c r="C210" i="22"/>
  <c r="C203" i="22"/>
  <c r="C199" i="22"/>
  <c r="C195" i="22"/>
  <c r="C191" i="22"/>
  <c r="C187" i="22"/>
  <c r="C183" i="22"/>
  <c r="C208" i="20"/>
  <c r="C201" i="20"/>
  <c r="C193" i="20"/>
  <c r="C185" i="20"/>
  <c r="C205" i="20"/>
  <c r="C197" i="20"/>
  <c r="C189" i="20"/>
  <c r="C209" i="22"/>
  <c r="C206" i="22"/>
  <c r="C202" i="22"/>
  <c r="C198" i="22"/>
  <c r="C194" i="22"/>
  <c r="C190" i="22"/>
  <c r="C186" i="22"/>
  <c r="C208" i="22"/>
  <c r="C205" i="22"/>
  <c r="C201" i="22"/>
  <c r="C197" i="22"/>
  <c r="C193" i="22"/>
  <c r="C189" i="22"/>
  <c r="C185" i="22"/>
  <c r="C118" i="17"/>
  <c r="C130" i="17"/>
  <c r="C146" i="17"/>
  <c r="C149" i="17"/>
  <c r="C184" i="17"/>
  <c r="C196" i="17"/>
  <c r="C207" i="17"/>
  <c r="C94" i="1"/>
  <c r="C48" i="20"/>
  <c r="C94" i="20"/>
  <c r="C110" i="20"/>
  <c r="C134" i="20"/>
  <c r="C184" i="20"/>
  <c r="C200" i="20"/>
  <c r="C215" i="20"/>
  <c r="C231" i="20"/>
  <c r="C143" i="17"/>
  <c r="C189" i="17"/>
  <c r="C201" i="17"/>
  <c r="C125" i="20"/>
  <c r="C148" i="20"/>
  <c r="C127" i="17"/>
  <c r="C150" i="17"/>
  <c r="C193" i="17"/>
  <c r="C205" i="17"/>
  <c r="Q343" i="6"/>
  <c r="C130" i="20"/>
  <c r="C34" i="22"/>
  <c r="Q126" i="6"/>
  <c r="C115" i="22"/>
  <c r="C111" i="22"/>
  <c r="C107" i="22"/>
  <c r="C103" i="22"/>
  <c r="C99" i="22"/>
  <c r="C95" i="22"/>
  <c r="C118" i="22"/>
  <c r="C113" i="20"/>
  <c r="C109" i="20"/>
  <c r="C105" i="20"/>
  <c r="C101" i="20"/>
  <c r="C97" i="20"/>
  <c r="C93" i="20"/>
  <c r="C116" i="17"/>
  <c r="C112" i="17"/>
  <c r="C108" i="17"/>
  <c r="C104" i="17"/>
  <c r="C100" i="17"/>
  <c r="C96" i="17"/>
  <c r="C120" i="20"/>
  <c r="C114" i="22"/>
  <c r="C110" i="22"/>
  <c r="C106" i="22"/>
  <c r="C102" i="22"/>
  <c r="C98" i="22"/>
  <c r="C94" i="22"/>
  <c r="C121" i="22"/>
  <c r="C117" i="22"/>
  <c r="C116" i="20"/>
  <c r="C112" i="20"/>
  <c r="C108" i="20"/>
  <c r="C104" i="20"/>
  <c r="C100" i="20"/>
  <c r="C96" i="20"/>
  <c r="C115" i="17"/>
  <c r="C111" i="17"/>
  <c r="C107" i="17"/>
  <c r="C103" i="17"/>
  <c r="C99" i="17"/>
  <c r="C95" i="17"/>
  <c r="C113" i="22"/>
  <c r="C109" i="22"/>
  <c r="C105" i="22"/>
  <c r="C101" i="22"/>
  <c r="C97" i="22"/>
  <c r="C93" i="22"/>
  <c r="C119" i="20"/>
  <c r="C120" i="22"/>
  <c r="C115" i="20"/>
  <c r="C111" i="20"/>
  <c r="C107" i="20"/>
  <c r="C103" i="20"/>
  <c r="C99" i="20"/>
  <c r="C95" i="20"/>
  <c r="C114" i="17"/>
  <c r="C110" i="17"/>
  <c r="C106" i="17"/>
  <c r="C102" i="17"/>
  <c r="C98" i="17"/>
  <c r="C94" i="17"/>
  <c r="C116" i="22"/>
  <c r="C112" i="22"/>
  <c r="C108" i="22"/>
  <c r="C104" i="22"/>
  <c r="C100" i="22"/>
  <c r="C96" i="22"/>
  <c r="C119" i="22"/>
  <c r="Q312" i="6"/>
  <c r="C135" i="17"/>
  <c r="C185" i="17"/>
  <c r="C197" i="17"/>
  <c r="C208" i="17"/>
  <c r="Q2" i="6"/>
  <c r="C106" i="20"/>
  <c r="C121" i="20"/>
  <c r="C145" i="20"/>
  <c r="C196" i="20"/>
  <c r="C211" i="20"/>
  <c r="C227" i="20"/>
  <c r="C119" i="17"/>
  <c r="C139" i="17"/>
  <c r="C124" i="17"/>
  <c r="C136" i="17"/>
  <c r="C147" i="17"/>
  <c r="C194" i="17"/>
  <c r="C206" i="17"/>
  <c r="C126" i="20"/>
  <c r="C149" i="20"/>
  <c r="C181" i="22"/>
  <c r="C243" i="22"/>
  <c r="C247" i="22"/>
  <c r="C251" i="22"/>
  <c r="C255" i="22"/>
  <c r="C259" i="22"/>
  <c r="C263" i="22"/>
  <c r="C270" i="22"/>
  <c r="C5" i="17"/>
  <c r="C9" i="17"/>
  <c r="C13" i="17"/>
  <c r="C17" i="17"/>
  <c r="C21" i="17"/>
  <c r="C25" i="17"/>
  <c r="C28" i="17"/>
  <c r="C63" i="17"/>
  <c r="C67" i="17"/>
  <c r="C71" i="17"/>
  <c r="C75" i="17"/>
  <c r="C79" i="17"/>
  <c r="C83" i="17"/>
  <c r="C90" i="17"/>
  <c r="C2" i="20"/>
  <c r="C6" i="20"/>
  <c r="C10" i="20"/>
  <c r="C14" i="20"/>
  <c r="C18" i="20"/>
  <c r="C22" i="20"/>
  <c r="C26" i="20"/>
  <c r="C29" i="20"/>
  <c r="C64" i="20"/>
  <c r="C68" i="20"/>
  <c r="C72" i="20"/>
  <c r="C76" i="20"/>
  <c r="C80" i="20"/>
  <c r="C84" i="20"/>
  <c r="C87" i="20"/>
  <c r="C91" i="20"/>
  <c r="C244" i="22"/>
  <c r="C248" i="22"/>
  <c r="C252" i="22"/>
  <c r="C256" i="22"/>
  <c r="C260" i="22"/>
  <c r="C264" i="22"/>
  <c r="C267" i="22"/>
  <c r="C271" i="22"/>
  <c r="C255" i="20"/>
  <c r="C259" i="20"/>
  <c r="C263" i="20"/>
  <c r="C270" i="20"/>
  <c r="C4" i="22"/>
  <c r="C8" i="22"/>
  <c r="C12" i="22"/>
  <c r="C16" i="22"/>
  <c r="C20" i="22"/>
  <c r="C24" i="22"/>
  <c r="C27" i="22"/>
  <c r="C31" i="22"/>
  <c r="C62" i="22"/>
  <c r="C66" i="22"/>
  <c r="C70" i="22"/>
  <c r="C74" i="22"/>
  <c r="C78" i="22"/>
  <c r="C82" i="22"/>
  <c r="C86" i="22"/>
  <c r="C89" i="22"/>
  <c r="C2" i="17"/>
  <c r="C6" i="17"/>
  <c r="C10" i="17"/>
  <c r="C14" i="17"/>
  <c r="C18" i="17"/>
  <c r="C22" i="17"/>
  <c r="C26" i="17"/>
  <c r="C29" i="17"/>
  <c r="C64" i="17"/>
  <c r="C68" i="17"/>
  <c r="C72" i="17"/>
  <c r="C76" i="17"/>
  <c r="C80" i="17"/>
  <c r="C84" i="17"/>
  <c r="C87" i="17"/>
  <c r="C91" i="17"/>
  <c r="C3" i="20"/>
  <c r="C7" i="20"/>
  <c r="C11" i="20"/>
  <c r="C15" i="20"/>
  <c r="C19" i="20"/>
  <c r="C23" i="20"/>
  <c r="C30" i="20"/>
  <c r="C65" i="20"/>
  <c r="C69" i="20"/>
  <c r="C73" i="20"/>
  <c r="C77" i="20"/>
  <c r="C81" i="20"/>
  <c r="C85" i="20"/>
  <c r="C88" i="20"/>
  <c r="C245" i="22"/>
  <c r="C249" i="22"/>
  <c r="C253" i="22"/>
  <c r="C257" i="22"/>
  <c r="C261" i="22"/>
  <c r="C265" i="22"/>
  <c r="C268" i="22"/>
  <c r="C256" i="20"/>
  <c r="C260" i="20"/>
  <c r="C264" i="20"/>
  <c r="C267" i="20"/>
  <c r="C271" i="20"/>
  <c r="C5" i="22"/>
  <c r="C9" i="22"/>
  <c r="C13" i="22"/>
  <c r="C17" i="22"/>
  <c r="C21" i="22"/>
  <c r="C25" i="22"/>
  <c r="C28" i="22"/>
  <c r="C63" i="22"/>
  <c r="C67" i="22"/>
  <c r="C71" i="22"/>
  <c r="C75" i="22"/>
  <c r="C79" i="22"/>
  <c r="C83" i="22"/>
  <c r="C90" i="22"/>
  <c r="C3" i="17"/>
  <c r="C7" i="17"/>
  <c r="C11" i="17"/>
  <c r="C15" i="17"/>
  <c r="C19" i="17"/>
  <c r="C23" i="17"/>
  <c r="C30" i="17"/>
  <c r="C65" i="17"/>
  <c r="C69" i="17"/>
  <c r="C73" i="17"/>
  <c r="C77" i="17"/>
  <c r="C81" i="17"/>
  <c r="C85" i="17"/>
  <c r="C88" i="17"/>
  <c r="C4" i="20"/>
  <c r="C8" i="20"/>
  <c r="C12" i="20"/>
  <c r="C16" i="20"/>
  <c r="C20" i="20"/>
  <c r="C24" i="20"/>
  <c r="C27" i="20"/>
  <c r="C31" i="20"/>
  <c r="C62" i="20"/>
  <c r="C66" i="20"/>
  <c r="C70" i="20"/>
  <c r="C74" i="20"/>
  <c r="C78" i="20"/>
  <c r="C82" i="20"/>
  <c r="C86" i="20"/>
  <c r="C89" i="20"/>
  <c r="C180" i="22"/>
  <c r="C242" i="22"/>
  <c r="C246" i="22"/>
  <c r="C250" i="22"/>
  <c r="C254" i="22"/>
  <c r="C258" i="22"/>
  <c r="C262" i="22"/>
  <c r="C266" i="22"/>
  <c r="C269" i="22"/>
  <c r="C257" i="20"/>
  <c r="C261" i="20"/>
  <c r="C265" i="20"/>
  <c r="C268" i="20"/>
  <c r="C2" i="22"/>
  <c r="C6" i="22"/>
  <c r="C10" i="22"/>
  <c r="C14" i="22"/>
  <c r="C18" i="22"/>
  <c r="C22" i="22"/>
  <c r="C26" i="22"/>
  <c r="C29" i="22"/>
  <c r="C64" i="22"/>
  <c r="C68" i="22"/>
  <c r="C72" i="22"/>
  <c r="C76" i="22"/>
  <c r="C80" i="22"/>
  <c r="C84" i="22"/>
  <c r="C87" i="22"/>
  <c r="C91" i="22"/>
  <c r="Q219" i="19" a="1"/>
  <c r="Q95" i="19" a="1"/>
  <c r="Q64" i="19" a="1"/>
  <c r="Q250" i="19" a="1"/>
  <c r="Q312" i="19" a="1"/>
  <c r="F248" i="1"/>
  <c r="F108" i="1"/>
  <c r="F139" i="9"/>
  <c r="F160" i="9"/>
  <c r="F202" i="9"/>
  <c r="F96" i="1"/>
  <c r="F120" i="9"/>
  <c r="F161" i="9"/>
  <c r="F254" i="9"/>
  <c r="F213" i="1"/>
  <c r="F73" i="1"/>
  <c r="F125" i="9"/>
  <c r="F144" i="9"/>
  <c r="F61" i="1"/>
  <c r="F126" i="9"/>
  <c r="F145" i="9"/>
  <c r="F167" i="9"/>
  <c r="F190" i="1"/>
  <c r="F50" i="1"/>
  <c r="F127" i="9"/>
  <c r="F173" i="9"/>
  <c r="F219" i="9"/>
  <c r="F178" i="1"/>
  <c r="F38" i="1"/>
  <c r="F129" i="9"/>
  <c r="F148" i="9"/>
  <c r="F131" i="9"/>
  <c r="F149" i="9"/>
  <c r="F271" i="1"/>
  <c r="F155" i="1"/>
  <c r="F15" i="1"/>
  <c r="F132" i="9"/>
  <c r="F150" i="9"/>
  <c r="F184" i="9"/>
  <c r="F231" i="9"/>
  <c r="F267" i="1"/>
  <c r="F3" i="1"/>
  <c r="F133" i="9"/>
  <c r="F154" i="9"/>
  <c r="F117" i="9"/>
  <c r="F137" i="9"/>
  <c r="F256" i="1"/>
  <c r="F119" i="9"/>
  <c r="F138" i="9"/>
  <c r="F156" i="9"/>
  <c r="F196" i="9"/>
  <c r="F242" i="9"/>
  <c r="D34" i="9"/>
  <c r="D34" i="1"/>
  <c r="D73" i="9"/>
  <c r="D73" i="1"/>
  <c r="D103" i="9"/>
  <c r="D103" i="1"/>
  <c r="D127" i="9"/>
  <c r="D127" i="1"/>
  <c r="D195" i="9"/>
  <c r="D195" i="1"/>
  <c r="D242" i="9"/>
  <c r="D242" i="1"/>
  <c r="Q33" i="10"/>
  <c r="R33" i="10" s="1"/>
  <c r="R39" i="10"/>
  <c r="R51" i="10"/>
  <c r="R63" i="10"/>
  <c r="D225" i="9"/>
  <c r="D225" i="1"/>
  <c r="D187" i="9"/>
  <c r="D187" i="1"/>
  <c r="D175" i="9"/>
  <c r="D175" i="1"/>
  <c r="D162" i="9"/>
  <c r="D162" i="1"/>
  <c r="R185" i="10"/>
  <c r="R172" i="10"/>
  <c r="R158" i="10"/>
  <c r="R145" i="10"/>
  <c r="R132" i="10"/>
  <c r="R119" i="10"/>
  <c r="R93" i="10"/>
  <c r="R80" i="10"/>
  <c r="R67" i="10"/>
  <c r="R54" i="10"/>
  <c r="R41" i="10"/>
  <c r="D224" i="1"/>
  <c r="D249" i="9"/>
  <c r="Q95" i="10"/>
  <c r="R95" i="10" s="1"/>
  <c r="R99" i="10"/>
  <c r="R111" i="10"/>
  <c r="R123" i="10"/>
  <c r="D271" i="9"/>
  <c r="D271" i="1"/>
  <c r="D260" i="9"/>
  <c r="D260" i="1"/>
  <c r="D248" i="9"/>
  <c r="D248" i="1"/>
  <c r="D199" i="9"/>
  <c r="D199" i="1"/>
  <c r="D186" i="9"/>
  <c r="D186" i="1"/>
  <c r="D174" i="9"/>
  <c r="D174" i="1"/>
  <c r="D161" i="9"/>
  <c r="D161" i="1"/>
  <c r="R184" i="10"/>
  <c r="R170" i="10"/>
  <c r="R144" i="10"/>
  <c r="R131" i="10"/>
  <c r="R118" i="10"/>
  <c r="R105" i="10"/>
  <c r="R92" i="10"/>
  <c r="R79" i="10"/>
  <c r="R53" i="10"/>
  <c r="R40" i="10"/>
  <c r="D223" i="1"/>
  <c r="Q64" i="10"/>
  <c r="R64" i="10" s="1"/>
  <c r="R75" i="10"/>
  <c r="R87" i="10"/>
  <c r="D237" i="9"/>
  <c r="D150" i="9"/>
  <c r="D150" i="1"/>
  <c r="D138" i="9"/>
  <c r="D138" i="1"/>
  <c r="D125" i="9"/>
  <c r="D125" i="1"/>
  <c r="D112" i="1"/>
  <c r="D112" i="9"/>
  <c r="D250" i="9"/>
  <c r="D36" i="9"/>
  <c r="D36" i="1"/>
  <c r="R55" i="10"/>
  <c r="R42" i="10"/>
  <c r="R156" i="10"/>
  <c r="R143" i="10"/>
  <c r="R130" i="10"/>
  <c r="R117" i="10"/>
  <c r="R104" i="10"/>
  <c r="R91" i="10"/>
  <c r="R65" i="10"/>
  <c r="R52" i="10"/>
  <c r="R38" i="10"/>
  <c r="D270" i="1"/>
  <c r="D201" i="1"/>
  <c r="D61" i="1"/>
  <c r="D226" i="9"/>
  <c r="D213" i="9"/>
  <c r="D213" i="1"/>
  <c r="D176" i="9"/>
  <c r="D176" i="1"/>
  <c r="R168" i="10"/>
  <c r="Q188" i="10"/>
  <c r="R188" i="10" s="1"/>
  <c r="R195" i="10"/>
  <c r="R207" i="10"/>
  <c r="D208" i="1"/>
  <c r="R206" i="10"/>
  <c r="R167" i="10"/>
  <c r="R128" i="10"/>
  <c r="R89" i="10"/>
  <c r="R49" i="10"/>
  <c r="R367" i="10"/>
  <c r="D220" i="9"/>
  <c r="D220" i="1"/>
  <c r="R218" i="10"/>
  <c r="R192" i="10"/>
  <c r="R179" i="10"/>
  <c r="R166" i="10"/>
  <c r="R153" i="10"/>
  <c r="R140" i="10"/>
  <c r="R127" i="10"/>
  <c r="R114" i="10"/>
  <c r="R101" i="10"/>
  <c r="R88" i="10"/>
  <c r="R74" i="10"/>
  <c r="R61" i="10"/>
  <c r="R35" i="10"/>
  <c r="D269" i="1"/>
  <c r="D200" i="1"/>
  <c r="D209" i="9"/>
  <c r="D209" i="1"/>
  <c r="D184" i="9"/>
  <c r="D184" i="1"/>
  <c r="D158" i="1"/>
  <c r="D158" i="9"/>
  <c r="R155" i="10"/>
  <c r="R129" i="10"/>
  <c r="R103" i="10"/>
  <c r="R77" i="10"/>
  <c r="R37" i="10"/>
  <c r="D268" i="9"/>
  <c r="D268" i="1"/>
  <c r="D234" i="1"/>
  <c r="D196" i="9"/>
  <c r="D196" i="1"/>
  <c r="R193" i="10"/>
  <c r="R154" i="10"/>
  <c r="R115" i="10"/>
  <c r="R76" i="10"/>
  <c r="R62" i="10"/>
  <c r="Q219" i="10"/>
  <c r="R219" i="10" s="1"/>
  <c r="R231" i="10"/>
  <c r="R243" i="10"/>
  <c r="R355" i="10"/>
  <c r="D267" i="9"/>
  <c r="D267" i="1"/>
  <c r="D256" i="9"/>
  <c r="D256" i="1"/>
  <c r="D244" i="9"/>
  <c r="D244" i="1"/>
  <c r="D233" i="9"/>
  <c r="D233" i="1"/>
  <c r="R245" i="10"/>
  <c r="R205" i="10"/>
  <c r="R48" i="10"/>
  <c r="Q250" i="10"/>
  <c r="R250" i="10" s="1"/>
  <c r="R255" i="10"/>
  <c r="R267" i="10"/>
  <c r="R366" i="10"/>
  <c r="R354" i="10"/>
  <c r="R306" i="10"/>
  <c r="R294" i="10"/>
  <c r="R282" i="10"/>
  <c r="R270" i="10"/>
  <c r="R257" i="10"/>
  <c r="R244" i="10"/>
  <c r="R230" i="10"/>
  <c r="R217" i="10"/>
  <c r="R204" i="10"/>
  <c r="R191" i="10"/>
  <c r="R178" i="10"/>
  <c r="R165" i="10"/>
  <c r="R152" i="10"/>
  <c r="R139" i="10"/>
  <c r="R113" i="10"/>
  <c r="R100" i="10"/>
  <c r="R86" i="10"/>
  <c r="R73" i="10"/>
  <c r="R60" i="10"/>
  <c r="R47" i="10"/>
  <c r="R34" i="10"/>
  <c r="R21" i="10"/>
  <c r="R8" i="10"/>
  <c r="D259" i="1"/>
  <c r="R365" i="10"/>
  <c r="R305" i="10"/>
  <c r="R269" i="10"/>
  <c r="R242" i="10"/>
  <c r="R216" i="10"/>
  <c r="R190" i="10"/>
  <c r="R177" i="10"/>
  <c r="R151" i="10"/>
  <c r="R138" i="10"/>
  <c r="R125" i="10"/>
  <c r="R112" i="10"/>
  <c r="R98" i="10"/>
  <c r="R85" i="10"/>
  <c r="R72" i="10"/>
  <c r="R59" i="10"/>
  <c r="R46" i="10"/>
  <c r="R7" i="10"/>
  <c r="D258" i="1"/>
  <c r="D188" i="1"/>
  <c r="D49" i="1"/>
  <c r="D134" i="9"/>
  <c r="R353" i="10"/>
  <c r="R293" i="10"/>
  <c r="R256" i="10"/>
  <c r="R229" i="10"/>
  <c r="R203" i="10"/>
  <c r="R164" i="10"/>
  <c r="R20" i="10"/>
  <c r="R364" i="10"/>
  <c r="R352" i="10"/>
  <c r="R340" i="10"/>
  <c r="R328" i="10"/>
  <c r="R316" i="10"/>
  <c r="R304" i="10"/>
  <c r="R292" i="10"/>
  <c r="R280" i="10"/>
  <c r="R268" i="10"/>
  <c r="R254" i="10"/>
  <c r="R241" i="10"/>
  <c r="R228" i="10"/>
  <c r="R215" i="10"/>
  <c r="R202" i="10"/>
  <c r="R189" i="10"/>
  <c r="R176" i="10"/>
  <c r="R163" i="10"/>
  <c r="R150" i="10"/>
  <c r="R124" i="10"/>
  <c r="R110" i="10"/>
  <c r="R97" i="10"/>
  <c r="R84" i="10"/>
  <c r="R71" i="10"/>
  <c r="R58" i="10"/>
  <c r="R45" i="10"/>
  <c r="R32" i="10"/>
  <c r="R19" i="10"/>
  <c r="R6" i="10"/>
  <c r="D247" i="1"/>
  <c r="Q126" i="10"/>
  <c r="R126" i="10" s="1"/>
  <c r="R135" i="10"/>
  <c r="R147" i="10"/>
  <c r="R240" i="10"/>
  <c r="R227" i="10"/>
  <c r="R214" i="10"/>
  <c r="R201" i="10"/>
  <c r="R175" i="10"/>
  <c r="R149" i="10"/>
  <c r="R136" i="10"/>
  <c r="R122" i="10"/>
  <c r="R109" i="10"/>
  <c r="R96" i="10"/>
  <c r="R83" i="10"/>
  <c r="R70" i="10"/>
  <c r="R57" i="10"/>
  <c r="R44" i="10"/>
  <c r="R31" i="10"/>
  <c r="R18" i="10"/>
  <c r="D262" i="9"/>
  <c r="D74" i="9"/>
  <c r="D74" i="1"/>
  <c r="D210" i="9"/>
  <c r="D210" i="1"/>
  <c r="D198" i="9"/>
  <c r="D198" i="1"/>
  <c r="D185" i="9"/>
  <c r="D185" i="1"/>
  <c r="D173" i="9"/>
  <c r="D173" i="1"/>
  <c r="D160" i="1"/>
  <c r="R78" i="10"/>
  <c r="Q157" i="10"/>
  <c r="R157" i="10" s="1"/>
  <c r="R159" i="10"/>
  <c r="R171" i="10"/>
  <c r="R183" i="10"/>
  <c r="D222" i="9"/>
  <c r="D222" i="1"/>
  <c r="D197" i="9"/>
  <c r="D197" i="1"/>
  <c r="D172" i="9"/>
  <c r="D172" i="1"/>
  <c r="R181" i="10"/>
  <c r="R142" i="10"/>
  <c r="R116" i="10"/>
  <c r="R90" i="10"/>
  <c r="R50" i="10"/>
  <c r="D245" i="9"/>
  <c r="D245" i="1"/>
  <c r="D221" i="9"/>
  <c r="D221" i="1"/>
  <c r="D183" i="9"/>
  <c r="D183" i="1"/>
  <c r="R180" i="10"/>
  <c r="R141" i="10"/>
  <c r="R102" i="10"/>
  <c r="R36" i="10"/>
  <c r="R363" i="10"/>
  <c r="R351" i="10"/>
  <c r="D264" i="1"/>
  <c r="D264" i="9"/>
  <c r="D252" i="1"/>
  <c r="D252" i="9"/>
  <c r="D240" i="1"/>
  <c r="D240" i="9"/>
  <c r="D228" i="1"/>
  <c r="D228" i="9"/>
  <c r="Q2" i="10"/>
  <c r="R2" i="10" s="1"/>
  <c r="R3" i="10"/>
  <c r="R15" i="10"/>
  <c r="R27" i="10"/>
  <c r="R362" i="10"/>
  <c r="R350" i="10"/>
  <c r="D263" i="1"/>
  <c r="D263" i="9"/>
  <c r="D251" i="1"/>
  <c r="D251" i="9"/>
  <c r="R278" i="10"/>
  <c r="R265" i="10"/>
  <c r="R252" i="10"/>
  <c r="R239" i="10"/>
  <c r="R226" i="10"/>
  <c r="R213" i="10"/>
  <c r="R200" i="10"/>
  <c r="R187" i="10"/>
  <c r="R174" i="10"/>
  <c r="R161" i="10"/>
  <c r="R148" i="10"/>
  <c r="R134" i="10"/>
  <c r="R121" i="10"/>
  <c r="R108" i="10"/>
  <c r="R82" i="10"/>
  <c r="R69" i="10"/>
  <c r="R56" i="10"/>
  <c r="R43" i="10"/>
  <c r="R30" i="10"/>
  <c r="R17" i="10"/>
  <c r="R4" i="10"/>
  <c r="D236" i="1"/>
  <c r="D261" i="9"/>
  <c r="C263" i="9"/>
  <c r="C3" i="9"/>
  <c r="C38" i="9"/>
  <c r="C50" i="9"/>
  <c r="C61" i="9"/>
  <c r="C73" i="9"/>
  <c r="C85" i="9"/>
  <c r="C96" i="9"/>
  <c r="C108" i="9"/>
  <c r="C118" i="9"/>
  <c r="C126" i="9"/>
  <c r="C133" i="9"/>
  <c r="C141" i="9"/>
  <c r="C156" i="9"/>
  <c r="C164" i="9"/>
  <c r="C174" i="9"/>
  <c r="C184" i="9"/>
  <c r="C194" i="9"/>
  <c r="C204" i="9"/>
  <c r="C224" i="9"/>
  <c r="C234" i="9"/>
  <c r="C243" i="9"/>
  <c r="C254" i="9"/>
  <c r="C264" i="9"/>
  <c r="C4" i="9"/>
  <c r="C16" i="9"/>
  <c r="C27" i="9"/>
  <c r="C39" i="9"/>
  <c r="C51" i="9"/>
  <c r="C74" i="9"/>
  <c r="C86" i="9"/>
  <c r="C97" i="9"/>
  <c r="C109" i="9"/>
  <c r="C119" i="9"/>
  <c r="C142" i="9"/>
  <c r="C149" i="9"/>
  <c r="C165" i="9"/>
  <c r="C175" i="9"/>
  <c r="C195" i="9"/>
  <c r="C205" i="9"/>
  <c r="C214" i="9"/>
  <c r="C225" i="9"/>
  <c r="C235" i="9"/>
  <c r="C244" i="9"/>
  <c r="C265" i="9"/>
  <c r="C253" i="9"/>
  <c r="C15" i="9"/>
  <c r="C5" i="9"/>
  <c r="C17" i="9"/>
  <c r="C28" i="9"/>
  <c r="C40" i="9"/>
  <c r="C52" i="9"/>
  <c r="C63" i="9"/>
  <c r="C75" i="9"/>
  <c r="C98" i="9"/>
  <c r="C110" i="9"/>
  <c r="C127" i="9"/>
  <c r="C134" i="9"/>
  <c r="C143" i="9"/>
  <c r="C157" i="9"/>
  <c r="C166" i="9"/>
  <c r="C176" i="9"/>
  <c r="C185" i="9"/>
  <c r="C196" i="9"/>
  <c r="C206" i="9"/>
  <c r="C215" i="9"/>
  <c r="C236" i="9"/>
  <c r="C245" i="9"/>
  <c r="C255" i="9"/>
  <c r="C266" i="9"/>
  <c r="C135" i="9"/>
  <c r="C150" i="9"/>
  <c r="C158" i="9"/>
  <c r="C167" i="9"/>
  <c r="C186" i="9"/>
  <c r="C216" i="9"/>
  <c r="C226" i="9"/>
  <c r="C246" i="9"/>
  <c r="C256" i="9"/>
  <c r="C6" i="9"/>
  <c r="C7" i="9"/>
  <c r="C19" i="9"/>
  <c r="C30" i="9"/>
  <c r="C42" i="9"/>
  <c r="C54" i="9"/>
  <c r="C65" i="9"/>
  <c r="C77" i="9"/>
  <c r="C88" i="9"/>
  <c r="C100" i="9"/>
  <c r="C112" i="9"/>
  <c r="C128" i="9"/>
  <c r="C136" i="9"/>
  <c r="C144" i="9"/>
  <c r="C159" i="9"/>
  <c r="C177" i="9"/>
  <c r="C187" i="9"/>
  <c r="C197" i="9"/>
  <c r="C207" i="9"/>
  <c r="C217" i="9"/>
  <c r="C227" i="9"/>
  <c r="C247" i="9"/>
  <c r="C257" i="9"/>
  <c r="C267" i="9"/>
  <c r="C18" i="9"/>
  <c r="C8" i="9"/>
  <c r="C31" i="9"/>
  <c r="C43" i="9"/>
  <c r="C55" i="9"/>
  <c r="C66" i="9"/>
  <c r="C78" i="9"/>
  <c r="C89" i="9"/>
  <c r="C101" i="9"/>
  <c r="C113" i="9"/>
  <c r="C121" i="9"/>
  <c r="C129" i="9"/>
  <c r="C137" i="9"/>
  <c r="C151" i="9"/>
  <c r="C160" i="9"/>
  <c r="C168" i="9"/>
  <c r="C178" i="9"/>
  <c r="C188" i="9"/>
  <c r="C198" i="9"/>
  <c r="C218" i="9"/>
  <c r="C228" i="9"/>
  <c r="C237" i="9"/>
  <c r="C248" i="9"/>
  <c r="C258" i="9"/>
  <c r="C268" i="9"/>
  <c r="C29" i="9"/>
  <c r="C20" i="9"/>
  <c r="C9" i="9"/>
  <c r="C21" i="9"/>
  <c r="C44" i="9"/>
  <c r="C56" i="9"/>
  <c r="C67" i="9"/>
  <c r="C79" i="9"/>
  <c r="C90" i="9"/>
  <c r="C102" i="9"/>
  <c r="C114" i="9"/>
  <c r="C145" i="9"/>
  <c r="C169" i="9"/>
  <c r="C189" i="9"/>
  <c r="C199" i="9"/>
  <c r="C208" i="9"/>
  <c r="C219" i="9"/>
  <c r="C229" i="9"/>
  <c r="C238" i="9"/>
  <c r="C259" i="9"/>
  <c r="C269" i="9"/>
  <c r="C10" i="9"/>
  <c r="C91" i="9"/>
  <c r="C103" i="9"/>
  <c r="C115" i="9"/>
  <c r="C130" i="9"/>
  <c r="C138" i="9"/>
  <c r="C153" i="9"/>
  <c r="C161" i="9"/>
  <c r="C170" i="9"/>
  <c r="C179" i="9"/>
  <c r="C190" i="9"/>
  <c r="C200" i="9"/>
  <c r="C209" i="9"/>
  <c r="C230" i="9"/>
  <c r="C239" i="9"/>
  <c r="C249" i="9"/>
  <c r="C260" i="9"/>
  <c r="C270" i="9"/>
  <c r="C22" i="9"/>
  <c r="C11" i="9"/>
  <c r="C23" i="9"/>
  <c r="C34" i="9"/>
  <c r="C46" i="9"/>
  <c r="C57" i="9"/>
  <c r="C69" i="9"/>
  <c r="C81" i="9"/>
  <c r="C104" i="9"/>
  <c r="C116" i="9"/>
  <c r="C123" i="9"/>
  <c r="C131" i="9"/>
  <c r="C146" i="9"/>
  <c r="C154" i="9"/>
  <c r="C171" i="9"/>
  <c r="C180" i="9"/>
  <c r="C201" i="9"/>
  <c r="C210" i="9"/>
  <c r="C220" i="9"/>
  <c r="C231" i="9"/>
  <c r="C240" i="9"/>
  <c r="C250" i="9"/>
  <c r="C271" i="9"/>
  <c r="C14" i="9"/>
  <c r="C12" i="9"/>
  <c r="C24" i="9"/>
  <c r="C35" i="9"/>
  <c r="C47" i="9"/>
  <c r="C58" i="9"/>
  <c r="C70" i="9"/>
  <c r="C82" i="9"/>
  <c r="C93" i="9"/>
  <c r="C105" i="9"/>
  <c r="C124" i="9"/>
  <c r="C139" i="9"/>
  <c r="C162" i="9"/>
  <c r="C172" i="9"/>
  <c r="C181" i="9"/>
  <c r="C191" i="9"/>
  <c r="C202" i="9"/>
  <c r="C211" i="9"/>
  <c r="C221" i="9"/>
  <c r="C241" i="9"/>
  <c r="C251" i="9"/>
  <c r="C261" i="9"/>
  <c r="C26" i="9"/>
  <c r="C13" i="9"/>
  <c r="C25" i="9"/>
  <c r="C36" i="9"/>
  <c r="C48" i="9"/>
  <c r="C59" i="9"/>
  <c r="C71" i="9"/>
  <c r="C83" i="9"/>
  <c r="C94" i="9"/>
  <c r="C106" i="9"/>
  <c r="C117" i="9"/>
  <c r="C125" i="9"/>
  <c r="C132" i="9"/>
  <c r="C147" i="9"/>
  <c r="C155" i="9"/>
  <c r="C173" i="9"/>
  <c r="C192" i="9"/>
  <c r="C222" i="9"/>
  <c r="C232" i="9"/>
  <c r="C252" i="9"/>
  <c r="C262" i="9"/>
  <c r="C222" i="1"/>
  <c r="C83" i="1"/>
  <c r="C210" i="1"/>
  <c r="C71" i="1"/>
  <c r="C199" i="1"/>
  <c r="C59" i="1"/>
  <c r="C187" i="1"/>
  <c r="C48" i="1"/>
  <c r="C176" i="1"/>
  <c r="C36" i="1"/>
  <c r="C164" i="1"/>
  <c r="C25" i="1"/>
  <c r="C13" i="1"/>
  <c r="C141" i="1"/>
  <c r="Q70" i="5" a="1"/>
  <c r="E58" i="9" s="1"/>
  <c r="F262" i="1"/>
  <c r="F238" i="1"/>
  <c r="F215" i="1"/>
  <c r="F192" i="1"/>
  <c r="F169" i="1"/>
  <c r="F146" i="1"/>
  <c r="F122" i="1"/>
  <c r="F98" i="1"/>
  <c r="F75" i="1"/>
  <c r="F52" i="1"/>
  <c r="F28" i="1"/>
  <c r="F5" i="1"/>
  <c r="F166" i="9"/>
  <c r="F172" i="9"/>
  <c r="F177" i="9"/>
  <c r="F183" i="9"/>
  <c r="F189" i="9"/>
  <c r="F195" i="9"/>
  <c r="F201" i="9"/>
  <c r="F212" i="9"/>
  <c r="F218" i="9"/>
  <c r="F224" i="9"/>
  <c r="F230" i="9"/>
  <c r="F236" i="9"/>
  <c r="F241" i="9"/>
  <c r="F247" i="9"/>
  <c r="F253" i="9"/>
  <c r="F259" i="9"/>
  <c r="F265" i="9"/>
  <c r="F270" i="9"/>
  <c r="F250" i="1"/>
  <c r="F227" i="1"/>
  <c r="F204" i="1"/>
  <c r="F180" i="1"/>
  <c r="F157" i="1"/>
  <c r="F134" i="1"/>
  <c r="F110" i="1"/>
  <c r="F63" i="1"/>
  <c r="F40" i="1"/>
  <c r="F17" i="1"/>
  <c r="F261" i="1"/>
  <c r="F249" i="1"/>
  <c r="F237" i="1"/>
  <c r="F226" i="1"/>
  <c r="F214" i="1"/>
  <c r="F203" i="1"/>
  <c r="F191" i="1"/>
  <c r="F179" i="1"/>
  <c r="F168" i="1"/>
  <c r="F109" i="1"/>
  <c r="F97" i="1"/>
  <c r="F86" i="1"/>
  <c r="F74" i="1"/>
  <c r="F62" i="1"/>
  <c r="F51" i="1"/>
  <c r="F39" i="1"/>
  <c r="F27" i="1"/>
  <c r="F16" i="1"/>
  <c r="F4" i="1"/>
  <c r="F9" i="9"/>
  <c r="F21" i="9"/>
  <c r="F32" i="9"/>
  <c r="F44" i="9"/>
  <c r="F56" i="9"/>
  <c r="F67" i="9"/>
  <c r="F79" i="9"/>
  <c r="F90" i="9"/>
  <c r="F102" i="9"/>
  <c r="F114" i="9"/>
  <c r="F266" i="9"/>
  <c r="F107" i="1"/>
  <c r="F95" i="1"/>
  <c r="F84" i="1"/>
  <c r="F72" i="1"/>
  <c r="F60" i="1"/>
  <c r="F49" i="1"/>
  <c r="F37" i="1"/>
  <c r="F26" i="1"/>
  <c r="F14" i="1"/>
  <c r="F2" i="1"/>
  <c r="F10" i="9"/>
  <c r="F22" i="9"/>
  <c r="F33" i="9"/>
  <c r="F45" i="9"/>
  <c r="F68" i="9"/>
  <c r="F80" i="9"/>
  <c r="F91" i="9"/>
  <c r="F103" i="9"/>
  <c r="F115" i="9"/>
  <c r="F258" i="1"/>
  <c r="F235" i="1"/>
  <c r="F211" i="1"/>
  <c r="F188" i="1"/>
  <c r="F165" i="1"/>
  <c r="F142" i="1"/>
  <c r="F118" i="1"/>
  <c r="F94" i="1"/>
  <c r="F71" i="1"/>
  <c r="F48" i="1"/>
  <c r="F25" i="1"/>
  <c r="F174" i="9"/>
  <c r="F185" i="9"/>
  <c r="F197" i="9"/>
  <c r="F208" i="9"/>
  <c r="F220" i="9"/>
  <c r="F232" i="9"/>
  <c r="F243" i="9"/>
  <c r="F255" i="9"/>
  <c r="F269" i="1"/>
  <c r="F246" i="1"/>
  <c r="F223" i="1"/>
  <c r="F200" i="1"/>
  <c r="F153" i="1"/>
  <c r="F130" i="1"/>
  <c r="F106" i="1"/>
  <c r="F83" i="1"/>
  <c r="F59" i="1"/>
  <c r="F36" i="1"/>
  <c r="F13" i="1"/>
  <c r="F268" i="1"/>
  <c r="F257" i="1"/>
  <c r="F245" i="1"/>
  <c r="F234" i="1"/>
  <c r="F222" i="1"/>
  <c r="F210" i="1"/>
  <c r="F199" i="1"/>
  <c r="F187" i="1"/>
  <c r="F176" i="1"/>
  <c r="F164" i="1"/>
  <c r="F152" i="1"/>
  <c r="F141" i="1"/>
  <c r="F105" i="1"/>
  <c r="F93" i="1"/>
  <c r="F82" i="1"/>
  <c r="F70" i="1"/>
  <c r="F58" i="1"/>
  <c r="F47" i="1"/>
  <c r="F35" i="1"/>
  <c r="F24" i="1"/>
  <c r="F12" i="1"/>
  <c r="F11" i="9"/>
  <c r="F23" i="9"/>
  <c r="F34" i="9"/>
  <c r="F46" i="9"/>
  <c r="F57" i="9"/>
  <c r="F69" i="9"/>
  <c r="F81" i="9"/>
  <c r="F92" i="9"/>
  <c r="F104" i="9"/>
  <c r="F116" i="9"/>
  <c r="F233" i="1"/>
  <c r="F209" i="1"/>
  <c r="F186" i="1"/>
  <c r="F163" i="1"/>
  <c r="F140" i="1"/>
  <c r="F175" i="9"/>
  <c r="F198" i="9"/>
  <c r="F221" i="9"/>
  <c r="F244" i="9"/>
  <c r="F151" i="1"/>
  <c r="F128" i="1"/>
  <c r="F6" i="9"/>
  <c r="F18" i="9"/>
  <c r="F29" i="9"/>
  <c r="F41" i="9"/>
  <c r="F53" i="9"/>
  <c r="F64" i="9"/>
  <c r="F76" i="9"/>
  <c r="F87" i="9"/>
  <c r="F99" i="9"/>
  <c r="F111" i="9"/>
  <c r="F158" i="9"/>
  <c r="F170" i="9"/>
  <c r="F181" i="9"/>
  <c r="F193" i="9"/>
  <c r="F205" i="9"/>
  <c r="F216" i="9"/>
  <c r="F228" i="9"/>
  <c r="F239" i="9"/>
  <c r="F251" i="9"/>
  <c r="F263" i="9"/>
  <c r="F123" i="9"/>
  <c r="F135" i="9"/>
  <c r="F113" i="1"/>
  <c r="F101" i="1"/>
  <c r="F89" i="1"/>
  <c r="F78" i="1"/>
  <c r="F66" i="1"/>
  <c r="F55" i="1"/>
  <c r="F43" i="1"/>
  <c r="F31" i="1"/>
  <c r="F20" i="1"/>
  <c r="F8" i="1"/>
  <c r="F7" i="9"/>
  <c r="F19" i="9"/>
  <c r="F30" i="9"/>
  <c r="F42" i="9"/>
  <c r="F54" i="9"/>
  <c r="F65" i="9"/>
  <c r="F77" i="9"/>
  <c r="F88" i="9"/>
  <c r="F100" i="9"/>
  <c r="F112" i="9"/>
  <c r="F252" i="1"/>
  <c r="F229" i="1"/>
  <c r="F206" i="1"/>
  <c r="F182" i="1"/>
  <c r="F159" i="1"/>
  <c r="F136" i="1"/>
  <c r="F171" i="9"/>
  <c r="F194" i="9"/>
  <c r="F217" i="9"/>
  <c r="F240" i="9"/>
  <c r="F264" i="9"/>
  <c r="F147" i="1"/>
  <c r="F124" i="1"/>
  <c r="Q36" i="5" a="1"/>
  <c r="E57" i="1"/>
  <c r="Q138" i="5" a="1"/>
  <c r="Q104" i="5" a="1"/>
  <c r="C263" i="1"/>
  <c r="C251" i="1"/>
  <c r="C239" i="1"/>
  <c r="C228" i="1"/>
  <c r="C216" i="1"/>
  <c r="C205" i="1"/>
  <c r="C193" i="1"/>
  <c r="C181" i="1"/>
  <c r="C170" i="1"/>
  <c r="C158" i="1"/>
  <c r="C135" i="1"/>
  <c r="C123" i="1"/>
  <c r="C112" i="1"/>
  <c r="C100" i="1"/>
  <c r="C88" i="1"/>
  <c r="C77" i="1"/>
  <c r="C65" i="1"/>
  <c r="C54" i="1"/>
  <c r="C42" i="1"/>
  <c r="C30" i="1"/>
  <c r="C19" i="1"/>
  <c r="C7" i="1"/>
  <c r="C262" i="1"/>
  <c r="C250" i="1"/>
  <c r="C238" i="1"/>
  <c r="C227" i="1"/>
  <c r="C215" i="1"/>
  <c r="C204" i="1"/>
  <c r="C192" i="1"/>
  <c r="C180" i="1"/>
  <c r="C169" i="1"/>
  <c r="C157" i="1"/>
  <c r="C146" i="1"/>
  <c r="C134" i="1"/>
  <c r="C111" i="1"/>
  <c r="C99" i="1"/>
  <c r="C87" i="1"/>
  <c r="C76" i="1"/>
  <c r="C64" i="1"/>
  <c r="C53" i="1"/>
  <c r="C41" i="1"/>
  <c r="C29" i="1"/>
  <c r="C18" i="1"/>
  <c r="C6" i="1"/>
  <c r="C261" i="1"/>
  <c r="C249" i="1"/>
  <c r="C237" i="1"/>
  <c r="C226" i="1"/>
  <c r="C214" i="1"/>
  <c r="C203" i="1"/>
  <c r="C191" i="1"/>
  <c r="C179" i="1"/>
  <c r="C168" i="1"/>
  <c r="C156" i="1"/>
  <c r="C145" i="1"/>
  <c r="C133" i="1"/>
  <c r="C121" i="1"/>
  <c r="C110" i="1"/>
  <c r="C98" i="1"/>
  <c r="C75" i="1"/>
  <c r="C63" i="1"/>
  <c r="C52" i="1"/>
  <c r="C40" i="1"/>
  <c r="C28" i="1"/>
  <c r="C17" i="1"/>
  <c r="C5" i="1"/>
  <c r="C271" i="1"/>
  <c r="C260" i="1"/>
  <c r="C248" i="1"/>
  <c r="C225" i="1"/>
  <c r="C213" i="1"/>
  <c r="C202" i="1"/>
  <c r="C190" i="1"/>
  <c r="C178" i="1"/>
  <c r="C167" i="1"/>
  <c r="C155" i="1"/>
  <c r="C144" i="1"/>
  <c r="C132" i="1"/>
  <c r="C120" i="1"/>
  <c r="C109" i="1"/>
  <c r="C97" i="1"/>
  <c r="C86" i="1"/>
  <c r="C74" i="1"/>
  <c r="C51" i="1"/>
  <c r="C39" i="1"/>
  <c r="C27" i="1"/>
  <c r="C16" i="1"/>
  <c r="C4" i="1"/>
  <c r="C270" i="1"/>
  <c r="C259" i="1"/>
  <c r="C247" i="1"/>
  <c r="C236" i="1"/>
  <c r="C224" i="1"/>
  <c r="C201" i="1"/>
  <c r="C189" i="1"/>
  <c r="C177" i="1"/>
  <c r="C166" i="1"/>
  <c r="C154" i="1"/>
  <c r="C143" i="1"/>
  <c r="C131" i="1"/>
  <c r="C119" i="1"/>
  <c r="C108" i="1"/>
  <c r="C96" i="1"/>
  <c r="C85" i="1"/>
  <c r="C73" i="1"/>
  <c r="C61" i="1"/>
  <c r="C50" i="1"/>
  <c r="C38" i="1"/>
  <c r="C15" i="1"/>
  <c r="C3" i="1"/>
  <c r="C269" i="1"/>
  <c r="C258" i="1"/>
  <c r="C246" i="1"/>
  <c r="C235" i="1"/>
  <c r="C223" i="1"/>
  <c r="C211" i="1"/>
  <c r="C200" i="1"/>
  <c r="C188" i="1"/>
  <c r="C165" i="1"/>
  <c r="C153" i="1"/>
  <c r="C142" i="1"/>
  <c r="C130" i="1"/>
  <c r="C118" i="1"/>
  <c r="C107" i="1"/>
  <c r="C95" i="1"/>
  <c r="C84" i="1"/>
  <c r="C72" i="1"/>
  <c r="C60" i="1"/>
  <c r="C49" i="1"/>
  <c r="C37" i="1"/>
  <c r="C26" i="1"/>
  <c r="C14" i="1"/>
  <c r="C267" i="1"/>
  <c r="C256" i="1"/>
  <c r="C244" i="1"/>
  <c r="C233" i="1"/>
  <c r="C221" i="1"/>
  <c r="C209" i="1"/>
  <c r="C198" i="1"/>
  <c r="C186" i="1"/>
  <c r="C175" i="1"/>
  <c r="C163" i="1"/>
  <c r="C151" i="1"/>
  <c r="C140" i="1"/>
  <c r="C128" i="1"/>
  <c r="C105" i="1"/>
  <c r="C93" i="1"/>
  <c r="C82" i="1"/>
  <c r="C70" i="1"/>
  <c r="C58" i="1"/>
  <c r="C47" i="1"/>
  <c r="C35" i="1"/>
  <c r="C24" i="1"/>
  <c r="C12" i="1"/>
  <c r="C255" i="1"/>
  <c r="C243" i="1"/>
  <c r="C232" i="1"/>
  <c r="C220" i="1"/>
  <c r="C208" i="1"/>
  <c r="C197" i="1"/>
  <c r="C185" i="1"/>
  <c r="C174" i="1"/>
  <c r="C162" i="1"/>
  <c r="C150" i="1"/>
  <c r="C139" i="1"/>
  <c r="C127" i="1"/>
  <c r="C116" i="1"/>
  <c r="C104" i="1"/>
  <c r="C81" i="1"/>
  <c r="C69" i="1"/>
  <c r="C57" i="1"/>
  <c r="C46" i="1"/>
  <c r="C34" i="1"/>
  <c r="C23" i="1"/>
  <c r="C11" i="1"/>
  <c r="C266" i="1"/>
  <c r="C254" i="1"/>
  <c r="C231" i="1"/>
  <c r="C219" i="1"/>
  <c r="C207" i="1"/>
  <c r="C196" i="1"/>
  <c r="C184" i="1"/>
  <c r="C173" i="1"/>
  <c r="C161" i="1"/>
  <c r="C149" i="1"/>
  <c r="C138" i="1"/>
  <c r="C126" i="1"/>
  <c r="C115" i="1"/>
  <c r="C103" i="1"/>
  <c r="C91" i="1"/>
  <c r="C80" i="1"/>
  <c r="C68" i="1"/>
  <c r="C45" i="1"/>
  <c r="C33" i="1"/>
  <c r="C22" i="1"/>
  <c r="C10" i="1"/>
  <c r="C265" i="1"/>
  <c r="C253" i="1"/>
  <c r="C241" i="1"/>
  <c r="C230" i="1"/>
  <c r="C218" i="1"/>
  <c r="C195" i="1"/>
  <c r="C183" i="1"/>
  <c r="C172" i="1"/>
  <c r="C160" i="1"/>
  <c r="C148" i="1"/>
  <c r="C137" i="1"/>
  <c r="C125" i="1"/>
  <c r="C114" i="1"/>
  <c r="C102" i="1"/>
  <c r="C90" i="1"/>
  <c r="C79" i="1"/>
  <c r="C67" i="1"/>
  <c r="C56" i="1"/>
  <c r="C44" i="1"/>
  <c r="C21" i="1"/>
  <c r="C9" i="1"/>
  <c r="C264" i="1"/>
  <c r="C252" i="1"/>
  <c r="C240" i="1"/>
  <c r="C229" i="1"/>
  <c r="C217" i="1"/>
  <c r="C206" i="1"/>
  <c r="C194" i="1"/>
  <c r="C171" i="1"/>
  <c r="C159" i="1"/>
  <c r="C147" i="1"/>
  <c r="C136" i="1"/>
  <c r="C124" i="1"/>
  <c r="C113" i="1"/>
  <c r="C101" i="1"/>
  <c r="C89" i="1"/>
  <c r="C78" i="1"/>
  <c r="C66" i="1"/>
  <c r="C55" i="1"/>
  <c r="C43" i="1"/>
  <c r="C31" i="1"/>
  <c r="C20" i="1"/>
  <c r="C8" i="1"/>
  <c r="Q172" i="5" a="1"/>
  <c r="Q308" i="5" a="1"/>
  <c r="Q274" i="5" a="1"/>
  <c r="Q240" i="5" a="1"/>
  <c r="Q376" i="5" a="1"/>
  <c r="Q206" i="5" a="1"/>
  <c r="Q342" i="5" a="1"/>
  <c r="E36" i="9" l="1"/>
  <c r="E55" i="9"/>
  <c r="E46" i="9"/>
  <c r="D99" i="9"/>
  <c r="D215" i="18"/>
  <c r="D228" i="20"/>
  <c r="D160" i="23"/>
  <c r="D228" i="23"/>
  <c r="D99" i="18"/>
  <c r="D257" i="1"/>
  <c r="D163" i="1"/>
  <c r="D215" i="23"/>
  <c r="D163" i="22"/>
  <c r="D99" i="20"/>
  <c r="D163" i="9"/>
  <c r="D215" i="22"/>
  <c r="D99" i="22"/>
  <c r="D215" i="17"/>
  <c r="D163" i="17"/>
  <c r="D163" i="18"/>
  <c r="D215" i="21"/>
  <c r="D99" i="23"/>
  <c r="D215" i="1"/>
  <c r="D99" i="21"/>
  <c r="D160" i="9"/>
  <c r="D99" i="17"/>
  <c r="D228" i="17"/>
  <c r="D160" i="20"/>
  <c r="D160" i="21"/>
  <c r="D215" i="9"/>
  <c r="D228" i="18"/>
  <c r="D160" i="17"/>
  <c r="D160" i="22"/>
  <c r="Q343" i="19"/>
  <c r="Q188" i="19"/>
  <c r="E157" i="18"/>
  <c r="E169" i="18"/>
  <c r="E180" i="18"/>
  <c r="E156" i="17"/>
  <c r="E168" i="17"/>
  <c r="E179" i="17"/>
  <c r="E166" i="18"/>
  <c r="E158" i="18"/>
  <c r="E170" i="18"/>
  <c r="E181" i="18"/>
  <c r="E157" i="17"/>
  <c r="E169" i="17"/>
  <c r="E180" i="17"/>
  <c r="E165" i="17"/>
  <c r="E167" i="17"/>
  <c r="E159" i="18"/>
  <c r="E171" i="18"/>
  <c r="E158" i="17"/>
  <c r="E170" i="17"/>
  <c r="E181" i="17"/>
  <c r="E160" i="18"/>
  <c r="E172" i="18"/>
  <c r="E159" i="17"/>
  <c r="E171" i="17"/>
  <c r="E154" i="18"/>
  <c r="E155" i="17"/>
  <c r="E161" i="18"/>
  <c r="E173" i="18"/>
  <c r="E160" i="17"/>
  <c r="E172" i="17"/>
  <c r="E177" i="18"/>
  <c r="E156" i="18"/>
  <c r="E162" i="18"/>
  <c r="E174" i="18"/>
  <c r="E161" i="17"/>
  <c r="E173" i="17"/>
  <c r="E168" i="18"/>
  <c r="E163" i="18"/>
  <c r="E175" i="18"/>
  <c r="E162" i="17"/>
  <c r="E174" i="17"/>
  <c r="E178" i="17"/>
  <c r="E164" i="18"/>
  <c r="E176" i="18"/>
  <c r="E163" i="17"/>
  <c r="E175" i="17"/>
  <c r="E153" i="17"/>
  <c r="E153" i="18"/>
  <c r="E165" i="18"/>
  <c r="E164" i="17"/>
  <c r="E176" i="17"/>
  <c r="E155" i="18"/>
  <c r="E167" i="18"/>
  <c r="E178" i="18"/>
  <c r="E154" i="17"/>
  <c r="E166" i="17"/>
  <c r="E177" i="17"/>
  <c r="E179" i="18"/>
  <c r="Q312" i="19"/>
  <c r="Q157" i="19"/>
  <c r="E134" i="18"/>
  <c r="E146" i="18"/>
  <c r="E133" i="17"/>
  <c r="E145" i="17"/>
  <c r="E123" i="18"/>
  <c r="E135" i="18"/>
  <c r="E134" i="17"/>
  <c r="E146" i="17"/>
  <c r="E124" i="18"/>
  <c r="E136" i="18"/>
  <c r="E147" i="18"/>
  <c r="E123" i="17"/>
  <c r="E135" i="17"/>
  <c r="E125" i="18"/>
  <c r="E137" i="18"/>
  <c r="E148" i="18"/>
  <c r="E124" i="17"/>
  <c r="E136" i="17"/>
  <c r="E147" i="17"/>
  <c r="E126" i="18"/>
  <c r="E138" i="18"/>
  <c r="E149" i="18"/>
  <c r="E125" i="17"/>
  <c r="E137" i="17"/>
  <c r="E148" i="17"/>
  <c r="E144" i="17"/>
  <c r="E127" i="18"/>
  <c r="E139" i="18"/>
  <c r="E150" i="18"/>
  <c r="E126" i="17"/>
  <c r="E138" i="17"/>
  <c r="E149" i="17"/>
  <c r="E142" i="17"/>
  <c r="E128" i="18"/>
  <c r="E140" i="18"/>
  <c r="E151" i="18"/>
  <c r="E127" i="17"/>
  <c r="E139" i="17"/>
  <c r="E150" i="17"/>
  <c r="E131" i="18"/>
  <c r="E130" i="17"/>
  <c r="E129" i="18"/>
  <c r="E141" i="18"/>
  <c r="E128" i="17"/>
  <c r="E140" i="17"/>
  <c r="E151" i="17"/>
  <c r="E143" i="18"/>
  <c r="E132" i="17"/>
  <c r="E130" i="18"/>
  <c r="E142" i="18"/>
  <c r="E129" i="17"/>
  <c r="E141" i="17"/>
  <c r="E132" i="18"/>
  <c r="E144" i="18"/>
  <c r="E131" i="17"/>
  <c r="E143" i="17"/>
  <c r="E133" i="18"/>
  <c r="E145" i="18"/>
  <c r="Q33" i="19"/>
  <c r="E6" i="18"/>
  <c r="E18" i="18"/>
  <c r="E29" i="18"/>
  <c r="E5" i="17"/>
  <c r="E17" i="17"/>
  <c r="E28" i="17"/>
  <c r="E14" i="17"/>
  <c r="E7" i="18"/>
  <c r="E19" i="18"/>
  <c r="E30" i="18"/>
  <c r="E6" i="17"/>
  <c r="E18" i="17"/>
  <c r="E29" i="17"/>
  <c r="E8" i="18"/>
  <c r="E20" i="18"/>
  <c r="E31" i="18"/>
  <c r="E7" i="17"/>
  <c r="E19" i="17"/>
  <c r="E30" i="17"/>
  <c r="E9" i="18"/>
  <c r="E21" i="18"/>
  <c r="E8" i="17"/>
  <c r="E20" i="17"/>
  <c r="E31" i="17"/>
  <c r="E4" i="17"/>
  <c r="E10" i="18"/>
  <c r="E22" i="18"/>
  <c r="E9" i="17"/>
  <c r="E21" i="17"/>
  <c r="E15" i="18"/>
  <c r="E26" i="17"/>
  <c r="E11" i="18"/>
  <c r="E23" i="18"/>
  <c r="E10" i="17"/>
  <c r="E22" i="17"/>
  <c r="E12" i="18"/>
  <c r="E24" i="18"/>
  <c r="E11" i="17"/>
  <c r="E23" i="17"/>
  <c r="E16" i="17"/>
  <c r="E13" i="18"/>
  <c r="E25" i="18"/>
  <c r="E12" i="17"/>
  <c r="E24" i="17"/>
  <c r="E3" i="18"/>
  <c r="E14" i="18"/>
  <c r="E26" i="18"/>
  <c r="E13" i="17"/>
  <c r="E25" i="17"/>
  <c r="E4" i="18"/>
  <c r="E16" i="18"/>
  <c r="E27" i="18"/>
  <c r="E3" i="17"/>
  <c r="E15" i="17"/>
  <c r="E5" i="18"/>
  <c r="E17" i="18"/>
  <c r="E28" i="18"/>
  <c r="E27" i="17"/>
  <c r="Q250" i="19"/>
  <c r="E215" i="18"/>
  <c r="E227" i="18"/>
  <c r="E238" i="18"/>
  <c r="E214" i="17"/>
  <c r="E226" i="17"/>
  <c r="E237" i="17"/>
  <c r="E237" i="18"/>
  <c r="E216" i="18"/>
  <c r="E228" i="18"/>
  <c r="E239" i="18"/>
  <c r="E215" i="17"/>
  <c r="E227" i="17"/>
  <c r="E238" i="17"/>
  <c r="E217" i="18"/>
  <c r="E229" i="18"/>
  <c r="E240" i="18"/>
  <c r="E216" i="17"/>
  <c r="E228" i="17"/>
  <c r="E239" i="17"/>
  <c r="E214" i="18"/>
  <c r="E213" i="17"/>
  <c r="E218" i="18"/>
  <c r="E230" i="18"/>
  <c r="E241" i="18"/>
  <c r="E217" i="17"/>
  <c r="E229" i="17"/>
  <c r="E240" i="17"/>
  <c r="E219" i="18"/>
  <c r="E231" i="18"/>
  <c r="E218" i="17"/>
  <c r="E230" i="17"/>
  <c r="E241" i="17"/>
  <c r="E235" i="17"/>
  <c r="E220" i="18"/>
  <c r="E232" i="18"/>
  <c r="E219" i="17"/>
  <c r="E231" i="17"/>
  <c r="E221" i="18"/>
  <c r="E233" i="18"/>
  <c r="E220" i="17"/>
  <c r="E232" i="17"/>
  <c r="E236" i="18"/>
  <c r="E223" i="17"/>
  <c r="E222" i="18"/>
  <c r="E234" i="18"/>
  <c r="E221" i="17"/>
  <c r="E233" i="17"/>
  <c r="E223" i="18"/>
  <c r="E235" i="18"/>
  <c r="E222" i="17"/>
  <c r="E234" i="17"/>
  <c r="E224" i="18"/>
  <c r="E226" i="18"/>
  <c r="E225" i="17"/>
  <c r="E213" i="18"/>
  <c r="E225" i="18"/>
  <c r="E224" i="17"/>
  <c r="E236" i="17"/>
  <c r="Q64" i="19"/>
  <c r="E41" i="18"/>
  <c r="E53" i="18"/>
  <c r="E40" i="17"/>
  <c r="E52" i="17"/>
  <c r="E42" i="18"/>
  <c r="E54" i="18"/>
  <c r="E41" i="17"/>
  <c r="E53" i="17"/>
  <c r="E60" i="17"/>
  <c r="E43" i="18"/>
  <c r="E55" i="18"/>
  <c r="E42" i="17"/>
  <c r="E54" i="17"/>
  <c r="E44" i="18"/>
  <c r="E56" i="18"/>
  <c r="E43" i="17"/>
  <c r="E55" i="17"/>
  <c r="E37" i="17"/>
  <c r="E51" i="17"/>
  <c r="E33" i="18"/>
  <c r="E45" i="18"/>
  <c r="E44" i="17"/>
  <c r="E56" i="17"/>
  <c r="E39" i="17"/>
  <c r="E34" i="18"/>
  <c r="E46" i="18"/>
  <c r="E57" i="18"/>
  <c r="E33" i="17"/>
  <c r="E45" i="17"/>
  <c r="E49" i="17"/>
  <c r="E35" i="18"/>
  <c r="E47" i="18"/>
  <c r="E58" i="18"/>
  <c r="E34" i="17"/>
  <c r="E46" i="17"/>
  <c r="E57" i="17"/>
  <c r="E61" i="18"/>
  <c r="E36" i="18"/>
  <c r="E48" i="18"/>
  <c r="E59" i="18"/>
  <c r="E35" i="17"/>
  <c r="E47" i="17"/>
  <c r="E58" i="17"/>
  <c r="E50" i="18"/>
  <c r="E37" i="18"/>
  <c r="E49" i="18"/>
  <c r="E60" i="18"/>
  <c r="E36" i="17"/>
  <c r="E48" i="17"/>
  <c r="E59" i="17"/>
  <c r="E38" i="18"/>
  <c r="E39" i="18"/>
  <c r="E51" i="18"/>
  <c r="E38" i="17"/>
  <c r="E50" i="17"/>
  <c r="E61" i="17"/>
  <c r="E40" i="18"/>
  <c r="E52" i="18"/>
  <c r="Q95" i="19"/>
  <c r="E64" i="18"/>
  <c r="E76" i="18"/>
  <c r="E87" i="18"/>
  <c r="E63" i="17"/>
  <c r="E75" i="17"/>
  <c r="E65" i="18"/>
  <c r="E77" i="18"/>
  <c r="E88" i="18"/>
  <c r="E64" i="17"/>
  <c r="E76" i="17"/>
  <c r="E87" i="17"/>
  <c r="E73" i="18"/>
  <c r="E66" i="18"/>
  <c r="E78" i="18"/>
  <c r="E89" i="18"/>
  <c r="E65" i="17"/>
  <c r="E77" i="17"/>
  <c r="E88" i="17"/>
  <c r="E85" i="18"/>
  <c r="E72" i="17"/>
  <c r="E67" i="18"/>
  <c r="E79" i="18"/>
  <c r="E90" i="18"/>
  <c r="E66" i="17"/>
  <c r="E78" i="17"/>
  <c r="E89" i="17"/>
  <c r="E68" i="18"/>
  <c r="E80" i="18"/>
  <c r="E91" i="18"/>
  <c r="E67" i="17"/>
  <c r="E79" i="17"/>
  <c r="E90" i="17"/>
  <c r="E69" i="18"/>
  <c r="E81" i="18"/>
  <c r="E68" i="17"/>
  <c r="E80" i="17"/>
  <c r="E91" i="17"/>
  <c r="E86" i="17"/>
  <c r="E70" i="18"/>
  <c r="E82" i="18"/>
  <c r="E69" i="17"/>
  <c r="E81" i="17"/>
  <c r="E74" i="17"/>
  <c r="E71" i="18"/>
  <c r="E83" i="18"/>
  <c r="E70" i="17"/>
  <c r="E82" i="17"/>
  <c r="E72" i="18"/>
  <c r="E84" i="18"/>
  <c r="E71" i="17"/>
  <c r="E83" i="17"/>
  <c r="E84" i="17"/>
  <c r="E74" i="18"/>
  <c r="E86" i="18"/>
  <c r="E73" i="17"/>
  <c r="E85" i="17"/>
  <c r="E63" i="18"/>
  <c r="E75" i="18"/>
  <c r="Q219" i="19"/>
  <c r="E192" i="18"/>
  <c r="E204" i="18"/>
  <c r="E191" i="17"/>
  <c r="E203" i="17"/>
  <c r="E200" i="17"/>
  <c r="E190" i="17"/>
  <c r="E193" i="18"/>
  <c r="E205" i="18"/>
  <c r="E192" i="17"/>
  <c r="E204" i="17"/>
  <c r="E201" i="18"/>
  <c r="E191" i="18"/>
  <c r="E194" i="18"/>
  <c r="E206" i="18"/>
  <c r="E193" i="17"/>
  <c r="E205" i="17"/>
  <c r="E183" i="18"/>
  <c r="E195" i="18"/>
  <c r="E194" i="17"/>
  <c r="E206" i="17"/>
  <c r="E211" i="17"/>
  <c r="E184" i="18"/>
  <c r="E196" i="18"/>
  <c r="E207" i="18"/>
  <c r="E183" i="17"/>
  <c r="E195" i="17"/>
  <c r="E185" i="18"/>
  <c r="E197" i="18"/>
  <c r="E208" i="18"/>
  <c r="E184" i="17"/>
  <c r="E196" i="17"/>
  <c r="E207" i="17"/>
  <c r="E189" i="18"/>
  <c r="E202" i="17"/>
  <c r="E186" i="18"/>
  <c r="E198" i="18"/>
  <c r="E209" i="18"/>
  <c r="E185" i="17"/>
  <c r="E197" i="17"/>
  <c r="E208" i="17"/>
  <c r="E187" i="18"/>
  <c r="E199" i="18"/>
  <c r="E210" i="18"/>
  <c r="E186" i="17"/>
  <c r="E198" i="17"/>
  <c r="E209" i="17"/>
  <c r="E203" i="18"/>
  <c r="E188" i="18"/>
  <c r="E200" i="18"/>
  <c r="E211" i="18"/>
  <c r="E187" i="17"/>
  <c r="E199" i="17"/>
  <c r="E210" i="17"/>
  <c r="E188" i="17"/>
  <c r="E190" i="18"/>
  <c r="E202" i="18"/>
  <c r="E189" i="17"/>
  <c r="E201" i="17"/>
  <c r="Q281" i="19"/>
  <c r="E250" i="18"/>
  <c r="E262" i="18"/>
  <c r="E249" i="17"/>
  <c r="E261" i="17"/>
  <c r="E251" i="18"/>
  <c r="E263" i="18"/>
  <c r="E250" i="17"/>
  <c r="E262" i="17"/>
  <c r="E269" i="17"/>
  <c r="E252" i="18"/>
  <c r="E264" i="18"/>
  <c r="E251" i="17"/>
  <c r="E263" i="17"/>
  <c r="E253" i="18"/>
  <c r="E265" i="18"/>
  <c r="E252" i="17"/>
  <c r="E264" i="17"/>
  <c r="E259" i="18"/>
  <c r="E249" i="18"/>
  <c r="E260" i="17"/>
  <c r="E254" i="18"/>
  <c r="E266" i="18"/>
  <c r="E253" i="17"/>
  <c r="E265" i="17"/>
  <c r="E270" i="18"/>
  <c r="E271" i="17"/>
  <c r="E243" i="18"/>
  <c r="E255" i="18"/>
  <c r="E254" i="17"/>
  <c r="E266" i="17"/>
  <c r="E246" i="17"/>
  <c r="E244" i="18"/>
  <c r="E256" i="18"/>
  <c r="E267" i="18"/>
  <c r="E243" i="17"/>
  <c r="E255" i="17"/>
  <c r="E261" i="18"/>
  <c r="E245" i="18"/>
  <c r="E257" i="18"/>
  <c r="E268" i="18"/>
  <c r="E244" i="17"/>
  <c r="E256" i="17"/>
  <c r="E267" i="17"/>
  <c r="E247" i="18"/>
  <c r="E258" i="17"/>
  <c r="E248" i="17"/>
  <c r="E246" i="18"/>
  <c r="E258" i="18"/>
  <c r="E269" i="18"/>
  <c r="E245" i="17"/>
  <c r="E257" i="17"/>
  <c r="E268" i="17"/>
  <c r="E248" i="18"/>
  <c r="E260" i="18"/>
  <c r="E271" i="18"/>
  <c r="E247" i="17"/>
  <c r="E259" i="17"/>
  <c r="E270" i="17"/>
  <c r="Q126" i="19"/>
  <c r="E99" i="18"/>
  <c r="E111" i="18"/>
  <c r="E98" i="17"/>
  <c r="E110" i="17"/>
  <c r="E121" i="17"/>
  <c r="E95" i="17"/>
  <c r="E100" i="18"/>
  <c r="E112" i="18"/>
  <c r="E99" i="17"/>
  <c r="E111" i="17"/>
  <c r="E101" i="18"/>
  <c r="E113" i="18"/>
  <c r="E100" i="17"/>
  <c r="E112" i="17"/>
  <c r="E97" i="17"/>
  <c r="E102" i="18"/>
  <c r="E114" i="18"/>
  <c r="E101" i="17"/>
  <c r="E113" i="17"/>
  <c r="E107" i="17"/>
  <c r="E103" i="18"/>
  <c r="E115" i="18"/>
  <c r="E102" i="17"/>
  <c r="E114" i="17"/>
  <c r="E96" i="18"/>
  <c r="E118" i="17"/>
  <c r="E104" i="18"/>
  <c r="E116" i="18"/>
  <c r="E103" i="17"/>
  <c r="E115" i="17"/>
  <c r="E108" i="18"/>
  <c r="E93" i="18"/>
  <c r="E105" i="18"/>
  <c r="E104" i="17"/>
  <c r="E116" i="17"/>
  <c r="E94" i="18"/>
  <c r="E106" i="18"/>
  <c r="E117" i="18"/>
  <c r="E93" i="17"/>
  <c r="E105" i="17"/>
  <c r="E95" i="18"/>
  <c r="E107" i="18"/>
  <c r="E118" i="18"/>
  <c r="E94" i="17"/>
  <c r="E106" i="17"/>
  <c r="E117" i="17"/>
  <c r="E119" i="18"/>
  <c r="E109" i="17"/>
  <c r="E97" i="18"/>
  <c r="E109" i="18"/>
  <c r="E120" i="18"/>
  <c r="E96" i="17"/>
  <c r="E108" i="17"/>
  <c r="E119" i="17"/>
  <c r="E98" i="18"/>
  <c r="E110" i="18"/>
  <c r="E121" i="18"/>
  <c r="E120" i="17"/>
  <c r="E36" i="1"/>
  <c r="E52" i="1"/>
  <c r="E38" i="9"/>
  <c r="E49" i="9"/>
  <c r="E35" i="1"/>
  <c r="E48" i="1"/>
  <c r="E47" i="9"/>
  <c r="E53" i="9"/>
  <c r="E41" i="1"/>
  <c r="E34" i="9"/>
  <c r="E45" i="9"/>
  <c r="E47" i="1"/>
  <c r="E59" i="1"/>
  <c r="E43" i="9"/>
  <c r="E53" i="1"/>
  <c r="E42" i="1"/>
  <c r="E41" i="9"/>
  <c r="E58" i="1"/>
  <c r="E37" i="1"/>
  <c r="E54" i="1"/>
  <c r="E37" i="9"/>
  <c r="E49" i="1"/>
  <c r="E35" i="9"/>
  <c r="E55" i="1"/>
  <c r="E33" i="9"/>
  <c r="E59" i="9"/>
  <c r="E60" i="1"/>
  <c r="E39" i="1"/>
  <c r="E33" i="1"/>
  <c r="E56" i="9"/>
  <c r="E39" i="9"/>
  <c r="E51" i="9"/>
  <c r="E43" i="1"/>
  <c r="E61" i="9"/>
  <c r="E44" i="1"/>
  <c r="E45" i="1"/>
  <c r="E52" i="9"/>
  <c r="E38" i="1"/>
  <c r="Q70" i="5"/>
  <c r="E57" i="9"/>
  <c r="E56" i="1"/>
  <c r="E48" i="9"/>
  <c r="E50" i="1"/>
  <c r="E42" i="9"/>
  <c r="E54" i="9"/>
  <c r="E46" i="1"/>
  <c r="E51" i="1"/>
  <c r="E44" i="9"/>
  <c r="E61" i="1"/>
  <c r="E50" i="9"/>
  <c r="E60" i="9"/>
  <c r="E34" i="1"/>
  <c r="E40" i="9"/>
  <c r="D108" i="23"/>
  <c r="D108" i="22"/>
  <c r="D108" i="20"/>
  <c r="D108" i="18"/>
  <c r="D108" i="21"/>
  <c r="D108" i="17"/>
  <c r="D49" i="9"/>
  <c r="D49" i="22"/>
  <c r="D49" i="23"/>
  <c r="D49" i="21"/>
  <c r="D49" i="18"/>
  <c r="D49" i="20"/>
  <c r="D49" i="17"/>
  <c r="D38" i="23"/>
  <c r="D38" i="21"/>
  <c r="D38" i="18"/>
  <c r="D38" i="22"/>
  <c r="D38" i="20"/>
  <c r="D38" i="17"/>
  <c r="D113" i="23"/>
  <c r="D113" i="22"/>
  <c r="D113" i="20"/>
  <c r="D113" i="18"/>
  <c r="D113" i="21"/>
  <c r="D113" i="17"/>
  <c r="D52" i="22"/>
  <c r="D52" i="23"/>
  <c r="D52" i="18"/>
  <c r="D52" i="20"/>
  <c r="D52" i="21"/>
  <c r="D52" i="17"/>
  <c r="D216" i="22"/>
  <c r="D216" i="23"/>
  <c r="D216" i="21"/>
  <c r="D216" i="20"/>
  <c r="D216" i="17"/>
  <c r="D216" i="18"/>
  <c r="D167" i="23"/>
  <c r="D167" i="22"/>
  <c r="D167" i="20"/>
  <c r="D167" i="18"/>
  <c r="D167" i="17"/>
  <c r="D167" i="21"/>
  <c r="D80" i="22"/>
  <c r="D80" i="23"/>
  <c r="D80" i="21"/>
  <c r="D80" i="20"/>
  <c r="D80" i="18"/>
  <c r="D80" i="17"/>
  <c r="D126" i="22"/>
  <c r="D126" i="23"/>
  <c r="D126" i="21"/>
  <c r="D126" i="17"/>
  <c r="D126" i="18"/>
  <c r="D126" i="20"/>
  <c r="D146" i="23"/>
  <c r="D146" i="22"/>
  <c r="D146" i="21"/>
  <c r="D146" i="20"/>
  <c r="D146" i="18"/>
  <c r="D146" i="17"/>
  <c r="D51" i="22"/>
  <c r="D51" i="23"/>
  <c r="D51" i="18"/>
  <c r="D51" i="20"/>
  <c r="D51" i="17"/>
  <c r="D51" i="21"/>
  <c r="D101" i="23"/>
  <c r="D101" i="22"/>
  <c r="D101" i="20"/>
  <c r="D101" i="18"/>
  <c r="D101" i="21"/>
  <c r="D101" i="17"/>
  <c r="D64" i="23"/>
  <c r="D64" i="20"/>
  <c r="D64" i="21"/>
  <c r="D64" i="22"/>
  <c r="D64" i="18"/>
  <c r="D64" i="17"/>
  <c r="D230" i="23"/>
  <c r="D230" i="21"/>
  <c r="D230" i="20"/>
  <c r="D230" i="17"/>
  <c r="D230" i="22"/>
  <c r="D230" i="18"/>
  <c r="D192" i="22"/>
  <c r="D192" i="23"/>
  <c r="D192" i="21"/>
  <c r="D192" i="18"/>
  <c r="D192" i="17"/>
  <c r="D192" i="20"/>
  <c r="D104" i="23"/>
  <c r="D104" i="22"/>
  <c r="D104" i="18"/>
  <c r="D104" i="21"/>
  <c r="D104" i="20"/>
  <c r="D104" i="17"/>
  <c r="D105" i="21"/>
  <c r="D105" i="23"/>
  <c r="D105" i="22"/>
  <c r="D105" i="20"/>
  <c r="D105" i="18"/>
  <c r="D105" i="17"/>
  <c r="D255" i="21"/>
  <c r="D255" i="22"/>
  <c r="D255" i="23"/>
  <c r="D255" i="20"/>
  <c r="D255" i="18"/>
  <c r="D255" i="17"/>
  <c r="D212" i="23"/>
  <c r="D212" i="20"/>
  <c r="D212" i="21"/>
  <c r="D212" i="22"/>
  <c r="D212" i="18"/>
  <c r="D212" i="17"/>
  <c r="D157" i="22"/>
  <c r="D157" i="23"/>
  <c r="D157" i="20"/>
  <c r="D157" i="21"/>
  <c r="D157" i="17"/>
  <c r="D157" i="18"/>
  <c r="D45" i="22"/>
  <c r="D45" i="23"/>
  <c r="D45" i="18"/>
  <c r="D45" i="20"/>
  <c r="D45" i="17"/>
  <c r="D45" i="21"/>
  <c r="D131" i="23"/>
  <c r="D131" i="22"/>
  <c r="D131" i="20"/>
  <c r="D131" i="21"/>
  <c r="D131" i="17"/>
  <c r="D131" i="18"/>
  <c r="D132" i="22"/>
  <c r="D132" i="23"/>
  <c r="D132" i="21"/>
  <c r="D132" i="17"/>
  <c r="D132" i="18"/>
  <c r="D132" i="20"/>
  <c r="D21" i="23"/>
  <c r="D21" i="22"/>
  <c r="D21" i="20"/>
  <c r="D21" i="21"/>
  <c r="D21" i="18"/>
  <c r="D21" i="17"/>
  <c r="D72" i="23"/>
  <c r="D72" i="21"/>
  <c r="D72" i="18"/>
  <c r="D72" i="20"/>
  <c r="D72" i="22"/>
  <c r="D72" i="17"/>
  <c r="D35" i="23"/>
  <c r="D35" i="22"/>
  <c r="D35" i="20"/>
  <c r="D35" i="21"/>
  <c r="D35" i="18"/>
  <c r="D35" i="17"/>
  <c r="D150" i="22"/>
  <c r="D150" i="23"/>
  <c r="D150" i="21"/>
  <c r="D150" i="20"/>
  <c r="D150" i="18"/>
  <c r="D150" i="17"/>
  <c r="D252" i="22"/>
  <c r="D252" i="23"/>
  <c r="D252" i="21"/>
  <c r="D252" i="18"/>
  <c r="D252" i="20"/>
  <c r="D252" i="17"/>
  <c r="D199" i="22"/>
  <c r="D199" i="23"/>
  <c r="D199" i="21"/>
  <c r="D199" i="20"/>
  <c r="D199" i="17"/>
  <c r="D199" i="18"/>
  <c r="D63" i="22"/>
  <c r="D63" i="23"/>
  <c r="D63" i="18"/>
  <c r="D63" i="20"/>
  <c r="D63" i="21"/>
  <c r="D63" i="17"/>
  <c r="D92" i="23"/>
  <c r="D92" i="18"/>
  <c r="D92" i="21"/>
  <c r="D92" i="22"/>
  <c r="D92" i="20"/>
  <c r="D92" i="17"/>
  <c r="D77" i="23"/>
  <c r="D77" i="22"/>
  <c r="D77" i="21"/>
  <c r="D77" i="20"/>
  <c r="D77" i="18"/>
  <c r="D77" i="17"/>
  <c r="D241" i="23"/>
  <c r="D241" i="21"/>
  <c r="D241" i="20"/>
  <c r="D241" i="22"/>
  <c r="D241" i="18"/>
  <c r="D241" i="17"/>
  <c r="D218" i="23"/>
  <c r="D218" i="21"/>
  <c r="D218" i="22"/>
  <c r="D218" i="20"/>
  <c r="D218" i="17"/>
  <c r="D218" i="18"/>
  <c r="D117" i="23"/>
  <c r="D117" i="22"/>
  <c r="D117" i="21"/>
  <c r="D117" i="20"/>
  <c r="D117" i="18"/>
  <c r="D117" i="17"/>
  <c r="D17" i="23"/>
  <c r="D17" i="18"/>
  <c r="D17" i="22"/>
  <c r="D17" i="21"/>
  <c r="D17" i="20"/>
  <c r="D17" i="17"/>
  <c r="D70" i="21"/>
  <c r="D70" i="22"/>
  <c r="D70" i="23"/>
  <c r="D70" i="20"/>
  <c r="D70" i="18"/>
  <c r="D70" i="17"/>
  <c r="D144" i="22"/>
  <c r="D144" i="23"/>
  <c r="D144" i="21"/>
  <c r="D144" i="20"/>
  <c r="D144" i="18"/>
  <c r="D144" i="17"/>
  <c r="D170" i="22"/>
  <c r="D170" i="23"/>
  <c r="D170" i="21"/>
  <c r="D170" i="20"/>
  <c r="D170" i="17"/>
  <c r="D170" i="18"/>
  <c r="D33" i="23"/>
  <c r="D33" i="18"/>
  <c r="D33" i="22"/>
  <c r="D33" i="20"/>
  <c r="D33" i="17"/>
  <c r="D33" i="21"/>
  <c r="D85" i="23"/>
  <c r="D85" i="22"/>
  <c r="D85" i="20"/>
  <c r="D85" i="21"/>
  <c r="D85" i="18"/>
  <c r="D85" i="17"/>
  <c r="D48" i="22"/>
  <c r="D48" i="23"/>
  <c r="D48" i="20"/>
  <c r="D48" i="21"/>
  <c r="D48" i="18"/>
  <c r="D48" i="17"/>
  <c r="D184" i="21"/>
  <c r="D184" i="22"/>
  <c r="D184" i="23"/>
  <c r="D184" i="20"/>
  <c r="D184" i="17"/>
  <c r="D184" i="18"/>
  <c r="D185" i="21"/>
  <c r="D185" i="22"/>
  <c r="D185" i="23"/>
  <c r="D185" i="20"/>
  <c r="D185" i="18"/>
  <c r="D185" i="17"/>
  <c r="D269" i="9"/>
  <c r="D269" i="22"/>
  <c r="D269" i="23"/>
  <c r="D269" i="21"/>
  <c r="D269" i="20"/>
  <c r="D269" i="18"/>
  <c r="D269" i="17"/>
  <c r="D223" i="9"/>
  <c r="D223" i="22"/>
  <c r="D223" i="23"/>
  <c r="D223" i="21"/>
  <c r="D223" i="20"/>
  <c r="D223" i="18"/>
  <c r="D223" i="17"/>
  <c r="D76" i="21"/>
  <c r="D76" i="22"/>
  <c r="D76" i="23"/>
  <c r="D76" i="20"/>
  <c r="D76" i="18"/>
  <c r="D76" i="17"/>
  <c r="D90" i="23"/>
  <c r="D90" i="22"/>
  <c r="D90" i="20"/>
  <c r="D90" i="18"/>
  <c r="D90" i="21"/>
  <c r="D90" i="17"/>
  <c r="D253" i="23"/>
  <c r="D253" i="21"/>
  <c r="D253" i="20"/>
  <c r="D253" i="22"/>
  <c r="D253" i="18"/>
  <c r="D253" i="17"/>
  <c r="D254" i="21"/>
  <c r="D254" i="22"/>
  <c r="D254" i="23"/>
  <c r="D254" i="20"/>
  <c r="D254" i="17"/>
  <c r="D254" i="18"/>
  <c r="D142" i="23"/>
  <c r="D142" i="22"/>
  <c r="D142" i="21"/>
  <c r="D142" i="20"/>
  <c r="D142" i="17"/>
  <c r="D142" i="18"/>
  <c r="D130" i="23"/>
  <c r="D130" i="22"/>
  <c r="D130" i="21"/>
  <c r="D130" i="20"/>
  <c r="D130" i="17"/>
  <c r="D130" i="18"/>
  <c r="D169" i="22"/>
  <c r="D169" i="23"/>
  <c r="D169" i="20"/>
  <c r="D169" i="21"/>
  <c r="D169" i="18"/>
  <c r="D169" i="17"/>
  <c r="D95" i="23"/>
  <c r="D95" i="22"/>
  <c r="D95" i="20"/>
  <c r="D95" i="18"/>
  <c r="D95" i="21"/>
  <c r="D95" i="17"/>
  <c r="D156" i="21"/>
  <c r="D156" i="22"/>
  <c r="D156" i="23"/>
  <c r="D156" i="20"/>
  <c r="D156" i="18"/>
  <c r="D156" i="17"/>
  <c r="D58" i="23"/>
  <c r="D58" i="20"/>
  <c r="D58" i="22"/>
  <c r="D58" i="21"/>
  <c r="D58" i="18"/>
  <c r="D58" i="17"/>
  <c r="D97" i="22"/>
  <c r="D97" i="23"/>
  <c r="D97" i="18"/>
  <c r="D97" i="21"/>
  <c r="D97" i="20"/>
  <c r="D97" i="17"/>
  <c r="D60" i="22"/>
  <c r="D60" i="23"/>
  <c r="D60" i="21"/>
  <c r="D60" i="18"/>
  <c r="D60" i="20"/>
  <c r="D60" i="17"/>
  <c r="D209" i="21"/>
  <c r="D209" i="22"/>
  <c r="D209" i="23"/>
  <c r="D209" i="20"/>
  <c r="D209" i="17"/>
  <c r="D209" i="18"/>
  <c r="D210" i="22"/>
  <c r="D210" i="23"/>
  <c r="D210" i="20"/>
  <c r="D210" i="21"/>
  <c r="D210" i="17"/>
  <c r="D210" i="18"/>
  <c r="D240" i="22"/>
  <c r="D240" i="23"/>
  <c r="D240" i="21"/>
  <c r="D240" i="20"/>
  <c r="D240" i="18"/>
  <c r="D240" i="17"/>
  <c r="D164" i="23"/>
  <c r="D164" i="22"/>
  <c r="D164" i="20"/>
  <c r="D164" i="21"/>
  <c r="D164" i="17"/>
  <c r="D164" i="18"/>
  <c r="D88" i="23"/>
  <c r="D88" i="22"/>
  <c r="D88" i="20"/>
  <c r="D88" i="18"/>
  <c r="D88" i="21"/>
  <c r="D88" i="17"/>
  <c r="D116" i="23"/>
  <c r="D116" i="18"/>
  <c r="D116" i="21"/>
  <c r="D116" i="20"/>
  <c r="D116" i="22"/>
  <c r="D116" i="17"/>
  <c r="D265" i="23"/>
  <c r="D265" i="21"/>
  <c r="D265" i="20"/>
  <c r="D265" i="22"/>
  <c r="D265" i="18"/>
  <c r="D265" i="17"/>
  <c r="D154" i="23"/>
  <c r="D154" i="22"/>
  <c r="D154" i="20"/>
  <c r="D154" i="18"/>
  <c r="D154" i="17"/>
  <c r="D154" i="21"/>
  <c r="D143" i="23"/>
  <c r="D143" i="22"/>
  <c r="D143" i="20"/>
  <c r="D143" i="17"/>
  <c r="D143" i="21"/>
  <c r="D143" i="18"/>
  <c r="D207" i="21"/>
  <c r="D207" i="22"/>
  <c r="D207" i="23"/>
  <c r="D207" i="20"/>
  <c r="D207" i="18"/>
  <c r="D207" i="17"/>
  <c r="D206" i="22"/>
  <c r="D206" i="23"/>
  <c r="D206" i="21"/>
  <c r="D206" i="20"/>
  <c r="D206" i="17"/>
  <c r="D206" i="18"/>
  <c r="D120" i="22"/>
  <c r="D120" i="23"/>
  <c r="D120" i="21"/>
  <c r="D120" i="20"/>
  <c r="D120" i="18"/>
  <c r="D120" i="17"/>
  <c r="D4" i="22"/>
  <c r="D4" i="23"/>
  <c r="D4" i="18"/>
  <c r="D4" i="20"/>
  <c r="D4" i="17"/>
  <c r="D4" i="21"/>
  <c r="D181" i="22"/>
  <c r="D181" i="23"/>
  <c r="D181" i="20"/>
  <c r="D181" i="21"/>
  <c r="D181" i="17"/>
  <c r="D181" i="18"/>
  <c r="D71" i="22"/>
  <c r="D71" i="23"/>
  <c r="D71" i="21"/>
  <c r="D71" i="18"/>
  <c r="D71" i="20"/>
  <c r="D71" i="17"/>
  <c r="D110" i="23"/>
  <c r="D110" i="18"/>
  <c r="D110" i="21"/>
  <c r="D110" i="22"/>
  <c r="D110" i="20"/>
  <c r="D110" i="17"/>
  <c r="D86" i="22"/>
  <c r="D86" i="23"/>
  <c r="D86" i="20"/>
  <c r="D86" i="21"/>
  <c r="D86" i="18"/>
  <c r="D86" i="17"/>
  <c r="D233" i="21"/>
  <c r="D233" i="22"/>
  <c r="D233" i="23"/>
  <c r="D233" i="18"/>
  <c r="D233" i="17"/>
  <c r="D233" i="20"/>
  <c r="D187" i="22"/>
  <c r="D187" i="23"/>
  <c r="D187" i="21"/>
  <c r="D187" i="20"/>
  <c r="D187" i="17"/>
  <c r="D187" i="18"/>
  <c r="D198" i="22"/>
  <c r="D198" i="23"/>
  <c r="D198" i="21"/>
  <c r="D198" i="20"/>
  <c r="D198" i="17"/>
  <c r="D198" i="18"/>
  <c r="D258" i="9"/>
  <c r="D258" i="22"/>
  <c r="D258" i="23"/>
  <c r="D258" i="21"/>
  <c r="D258" i="20"/>
  <c r="D258" i="18"/>
  <c r="D258" i="17"/>
  <c r="D201" i="9"/>
  <c r="D201" i="23"/>
  <c r="D201" i="21"/>
  <c r="D201" i="20"/>
  <c r="D201" i="22"/>
  <c r="D201" i="18"/>
  <c r="D201" i="17"/>
  <c r="D12" i="23"/>
  <c r="D12" i="22"/>
  <c r="D12" i="21"/>
  <c r="D12" i="20"/>
  <c r="D12" i="18"/>
  <c r="D12" i="17"/>
  <c r="D102" i="23"/>
  <c r="D102" i="22"/>
  <c r="D102" i="20"/>
  <c r="D102" i="18"/>
  <c r="D102" i="21"/>
  <c r="D102" i="17"/>
  <c r="D128" i="23"/>
  <c r="D128" i="22"/>
  <c r="D128" i="21"/>
  <c r="D128" i="20"/>
  <c r="D128" i="18"/>
  <c r="D128" i="17"/>
  <c r="D179" i="21"/>
  <c r="D179" i="22"/>
  <c r="D179" i="23"/>
  <c r="D179" i="20"/>
  <c r="D179" i="18"/>
  <c r="D179" i="17"/>
  <c r="D155" i="23"/>
  <c r="D155" i="22"/>
  <c r="D155" i="20"/>
  <c r="D155" i="21"/>
  <c r="D155" i="18"/>
  <c r="D155" i="17"/>
  <c r="D194" i="22"/>
  <c r="D194" i="23"/>
  <c r="D194" i="21"/>
  <c r="D194" i="20"/>
  <c r="D194" i="17"/>
  <c r="D194" i="18"/>
  <c r="D29" i="22"/>
  <c r="D29" i="23"/>
  <c r="D29" i="20"/>
  <c r="D29" i="21"/>
  <c r="D29" i="18"/>
  <c r="D29" i="17"/>
  <c r="D84" i="23"/>
  <c r="D84" i="22"/>
  <c r="D84" i="20"/>
  <c r="D84" i="21"/>
  <c r="D84" i="18"/>
  <c r="D84" i="17"/>
  <c r="D135" i="23"/>
  <c r="D135" i="22"/>
  <c r="D135" i="21"/>
  <c r="D135" i="20"/>
  <c r="D135" i="17"/>
  <c r="D135" i="18"/>
  <c r="D98" i="23"/>
  <c r="D98" i="18"/>
  <c r="D98" i="21"/>
  <c r="D98" i="22"/>
  <c r="D98" i="20"/>
  <c r="D98" i="17"/>
  <c r="D183" i="23"/>
  <c r="D183" i="20"/>
  <c r="D183" i="21"/>
  <c r="D183" i="22"/>
  <c r="D183" i="17"/>
  <c r="D183" i="18"/>
  <c r="D186" i="22"/>
  <c r="D186" i="23"/>
  <c r="D186" i="21"/>
  <c r="D186" i="20"/>
  <c r="D186" i="18"/>
  <c r="D186" i="17"/>
  <c r="D213" i="21"/>
  <c r="D213" i="22"/>
  <c r="D213" i="23"/>
  <c r="D213" i="20"/>
  <c r="D213" i="18"/>
  <c r="D213" i="17"/>
  <c r="D197" i="21"/>
  <c r="D197" i="22"/>
  <c r="D197" i="23"/>
  <c r="D197" i="20"/>
  <c r="D197" i="18"/>
  <c r="D197" i="17"/>
  <c r="D222" i="22"/>
  <c r="D222" i="23"/>
  <c r="D222" i="21"/>
  <c r="D222" i="20"/>
  <c r="D222" i="17"/>
  <c r="D222" i="18"/>
  <c r="D134" i="1"/>
  <c r="D134" i="23"/>
  <c r="D134" i="22"/>
  <c r="D134" i="21"/>
  <c r="D134" i="20"/>
  <c r="D134" i="18"/>
  <c r="D134" i="17"/>
  <c r="D46" i="22"/>
  <c r="D46" i="23"/>
  <c r="D46" i="18"/>
  <c r="D46" i="20"/>
  <c r="D46" i="21"/>
  <c r="D46" i="17"/>
  <c r="D151" i="23"/>
  <c r="D151" i="22"/>
  <c r="D151" i="21"/>
  <c r="D151" i="20"/>
  <c r="D151" i="17"/>
  <c r="D151" i="18"/>
  <c r="D115" i="22"/>
  <c r="D115" i="23"/>
  <c r="D115" i="18"/>
  <c r="D115" i="21"/>
  <c r="D115" i="20"/>
  <c r="D115" i="17"/>
  <c r="D141" i="23"/>
  <c r="D141" i="22"/>
  <c r="D141" i="21"/>
  <c r="D141" i="20"/>
  <c r="D141" i="17"/>
  <c r="D141" i="18"/>
  <c r="D15" i="23"/>
  <c r="D15" i="22"/>
  <c r="D15" i="21"/>
  <c r="D15" i="20"/>
  <c r="D15" i="18"/>
  <c r="D15" i="17"/>
  <c r="D205" i="22"/>
  <c r="D205" i="23"/>
  <c r="D205" i="21"/>
  <c r="D205" i="20"/>
  <c r="D205" i="17"/>
  <c r="D205" i="18"/>
  <c r="D3" i="23"/>
  <c r="D3" i="22"/>
  <c r="D3" i="21"/>
  <c r="D3" i="18"/>
  <c r="D3" i="20"/>
  <c r="D3" i="17"/>
  <c r="D168" i="21"/>
  <c r="D168" i="22"/>
  <c r="D168" i="23"/>
  <c r="D168" i="20"/>
  <c r="D168" i="17"/>
  <c r="D168" i="18"/>
  <c r="D182" i="22"/>
  <c r="D182" i="23"/>
  <c r="D182" i="20"/>
  <c r="D182" i="21"/>
  <c r="D182" i="17"/>
  <c r="D182" i="18"/>
  <c r="D42" i="22"/>
  <c r="D42" i="23"/>
  <c r="D42" i="20"/>
  <c r="D42" i="21"/>
  <c r="D42" i="18"/>
  <c r="D42" i="17"/>
  <c r="D96" i="23"/>
  <c r="D96" i="22"/>
  <c r="D96" i="20"/>
  <c r="D96" i="18"/>
  <c r="D96" i="21"/>
  <c r="D96" i="17"/>
  <c r="D148" i="23"/>
  <c r="D148" i="22"/>
  <c r="D148" i="20"/>
  <c r="D148" i="18"/>
  <c r="D148" i="21"/>
  <c r="D148" i="17"/>
  <c r="D111" i="21"/>
  <c r="D111" i="23"/>
  <c r="D111" i="22"/>
  <c r="D111" i="20"/>
  <c r="D111" i="18"/>
  <c r="D111" i="17"/>
  <c r="D31" i="22"/>
  <c r="D31" i="23"/>
  <c r="D31" i="20"/>
  <c r="D31" i="21"/>
  <c r="D31" i="18"/>
  <c r="D31" i="17"/>
  <c r="D208" i="21"/>
  <c r="D208" i="22"/>
  <c r="D208" i="23"/>
  <c r="D208" i="20"/>
  <c r="D208" i="18"/>
  <c r="D208" i="17"/>
  <c r="D211" i="9"/>
  <c r="D211" i="22"/>
  <c r="D211" i="23"/>
  <c r="D211" i="20"/>
  <c r="D211" i="21"/>
  <c r="D211" i="18"/>
  <c r="D211" i="17"/>
  <c r="D235" i="9"/>
  <c r="D235" i="22"/>
  <c r="D235" i="23"/>
  <c r="D235" i="21"/>
  <c r="D235" i="20"/>
  <c r="D235" i="18"/>
  <c r="D235" i="1"/>
  <c r="D235" i="17"/>
  <c r="D238" i="1"/>
  <c r="D238" i="21"/>
  <c r="D238" i="22"/>
  <c r="D238" i="23"/>
  <c r="D238" i="20"/>
  <c r="D238" i="18"/>
  <c r="D238" i="17"/>
  <c r="D119" i="23"/>
  <c r="D119" i="22"/>
  <c r="D119" i="20"/>
  <c r="D119" i="21"/>
  <c r="D119" i="18"/>
  <c r="D119" i="17"/>
  <c r="D6" i="23"/>
  <c r="D6" i="22"/>
  <c r="D6" i="21"/>
  <c r="D6" i="20"/>
  <c r="D6" i="18"/>
  <c r="D6" i="17"/>
  <c r="D118" i="23"/>
  <c r="D118" i="22"/>
  <c r="D118" i="21"/>
  <c r="D118" i="20"/>
  <c r="D118" i="18"/>
  <c r="D118" i="17"/>
  <c r="D94" i="23"/>
  <c r="D94" i="22"/>
  <c r="D94" i="20"/>
  <c r="D94" i="18"/>
  <c r="D94" i="21"/>
  <c r="D94" i="17"/>
  <c r="D133" i="22"/>
  <c r="D133" i="23"/>
  <c r="D133" i="21"/>
  <c r="D133" i="20"/>
  <c r="D133" i="18"/>
  <c r="D133" i="17"/>
  <c r="D7" i="23"/>
  <c r="D7" i="22"/>
  <c r="D7" i="21"/>
  <c r="D7" i="20"/>
  <c r="D7" i="18"/>
  <c r="D7" i="17"/>
  <c r="D24" i="23"/>
  <c r="D24" i="20"/>
  <c r="D24" i="21"/>
  <c r="D24" i="22"/>
  <c r="D24" i="18"/>
  <c r="D24" i="17"/>
  <c r="D32" i="23"/>
  <c r="D32" i="21"/>
  <c r="D32" i="18"/>
  <c r="D32" i="22"/>
  <c r="D32" i="20"/>
  <c r="D32" i="17"/>
  <c r="D59" i="22"/>
  <c r="D59" i="23"/>
  <c r="D59" i="20"/>
  <c r="D59" i="21"/>
  <c r="D59" i="18"/>
  <c r="D59" i="17"/>
  <c r="D23" i="23"/>
  <c r="D23" i="18"/>
  <c r="D23" i="20"/>
  <c r="D23" i="21"/>
  <c r="D23" i="22"/>
  <c r="D23" i="17"/>
  <c r="D5" i="22"/>
  <c r="D5" i="23"/>
  <c r="D5" i="20"/>
  <c r="D5" i="21"/>
  <c r="D5" i="18"/>
  <c r="D5" i="17"/>
  <c r="D140" i="23"/>
  <c r="D140" i="22"/>
  <c r="D140" i="21"/>
  <c r="D140" i="20"/>
  <c r="D140" i="17"/>
  <c r="D140" i="18"/>
  <c r="D153" i="23"/>
  <c r="D153" i="22"/>
  <c r="D153" i="20"/>
  <c r="D153" i="21"/>
  <c r="D153" i="18"/>
  <c r="D153" i="17"/>
  <c r="D27" i="22"/>
  <c r="D27" i="23"/>
  <c r="D27" i="18"/>
  <c r="D27" i="20"/>
  <c r="D27" i="21"/>
  <c r="D27" i="17"/>
  <c r="D231" i="21"/>
  <c r="D231" i="22"/>
  <c r="D231" i="23"/>
  <c r="D231" i="20"/>
  <c r="D231" i="18"/>
  <c r="D231" i="17"/>
  <c r="D16" i="22"/>
  <c r="D16" i="23"/>
  <c r="D16" i="20"/>
  <c r="D16" i="18"/>
  <c r="D16" i="21"/>
  <c r="D16" i="17"/>
  <c r="D180" i="22"/>
  <c r="D180" i="23"/>
  <c r="D180" i="21"/>
  <c r="D180" i="20"/>
  <c r="D180" i="18"/>
  <c r="D180" i="17"/>
  <c r="D56" i="23"/>
  <c r="D56" i="21"/>
  <c r="D56" i="18"/>
  <c r="D56" i="22"/>
  <c r="D56" i="20"/>
  <c r="D56" i="17"/>
  <c r="D109" i="22"/>
  <c r="D109" i="23"/>
  <c r="D109" i="18"/>
  <c r="D109" i="21"/>
  <c r="D109" i="20"/>
  <c r="D109" i="17"/>
  <c r="D123" i="23"/>
  <c r="D123" i="22"/>
  <c r="D123" i="21"/>
  <c r="D123" i="20"/>
  <c r="D123" i="18"/>
  <c r="D123" i="17"/>
  <c r="D20" i="23"/>
  <c r="D20" i="22"/>
  <c r="D20" i="21"/>
  <c r="D20" i="20"/>
  <c r="D20" i="18"/>
  <c r="D20" i="17"/>
  <c r="D246" i="9"/>
  <c r="D246" i="22"/>
  <c r="D246" i="23"/>
  <c r="D246" i="21"/>
  <c r="D246" i="20"/>
  <c r="D246" i="18"/>
  <c r="D246" i="17"/>
  <c r="D234" i="22"/>
  <c r="D234" i="23"/>
  <c r="D234" i="21"/>
  <c r="D234" i="20"/>
  <c r="D234" i="18"/>
  <c r="D234" i="17"/>
  <c r="D257" i="22"/>
  <c r="D257" i="23"/>
  <c r="D257" i="21"/>
  <c r="D257" i="20"/>
  <c r="D257" i="17"/>
  <c r="D257" i="18"/>
  <c r="D217" i="22"/>
  <c r="D217" i="23"/>
  <c r="D217" i="21"/>
  <c r="D217" i="20"/>
  <c r="D217" i="17"/>
  <c r="D217" i="18"/>
  <c r="D62" i="22"/>
  <c r="D62" i="23"/>
  <c r="D62" i="18"/>
  <c r="D62" i="20"/>
  <c r="D62" i="17"/>
  <c r="D62" i="21"/>
  <c r="D25" i="23"/>
  <c r="D25" i="20"/>
  <c r="D25" i="21"/>
  <c r="D25" i="22"/>
  <c r="D25" i="18"/>
  <c r="D25" i="17"/>
  <c r="D189" i="23"/>
  <c r="D189" i="22"/>
  <c r="D189" i="20"/>
  <c r="D189" i="21"/>
  <c r="D189" i="17"/>
  <c r="D189" i="18"/>
  <c r="D37" i="22"/>
  <c r="D37" i="23"/>
  <c r="D37" i="20"/>
  <c r="D37" i="21"/>
  <c r="D37" i="18"/>
  <c r="D37" i="17"/>
  <c r="D202" i="21"/>
  <c r="D202" i="22"/>
  <c r="D202" i="23"/>
  <c r="D202" i="20"/>
  <c r="D202" i="18"/>
  <c r="D202" i="17"/>
  <c r="D50" i="23"/>
  <c r="D50" i="21"/>
  <c r="D50" i="18"/>
  <c r="D50" i="22"/>
  <c r="D50" i="20"/>
  <c r="D50" i="17"/>
  <c r="D214" i="21"/>
  <c r="D214" i="22"/>
  <c r="D214" i="23"/>
  <c r="D214" i="20"/>
  <c r="D214" i="18"/>
  <c r="D214" i="17"/>
  <c r="D165" i="23"/>
  <c r="D165" i="22"/>
  <c r="D165" i="20"/>
  <c r="D165" i="21"/>
  <c r="D165" i="18"/>
  <c r="D165" i="17"/>
  <c r="D166" i="23"/>
  <c r="D166" i="22"/>
  <c r="D166" i="21"/>
  <c r="D166" i="20"/>
  <c r="D166" i="18"/>
  <c r="D166" i="17"/>
  <c r="D40" i="22"/>
  <c r="D40" i="23"/>
  <c r="D40" i="18"/>
  <c r="D40" i="20"/>
  <c r="D40" i="21"/>
  <c r="D40" i="17"/>
  <c r="D266" i="21"/>
  <c r="D266" i="22"/>
  <c r="D266" i="23"/>
  <c r="D266" i="18"/>
  <c r="D266" i="20"/>
  <c r="D266" i="17"/>
  <c r="D28" i="22"/>
  <c r="D28" i="23"/>
  <c r="D28" i="18"/>
  <c r="D28" i="20"/>
  <c r="D28" i="21"/>
  <c r="D28" i="17"/>
  <c r="D193" i="22"/>
  <c r="D193" i="23"/>
  <c r="D193" i="21"/>
  <c r="D193" i="20"/>
  <c r="D193" i="17"/>
  <c r="D193" i="18"/>
  <c r="D68" i="22"/>
  <c r="D68" i="23"/>
  <c r="D68" i="18"/>
  <c r="D68" i="20"/>
  <c r="D68" i="21"/>
  <c r="D68" i="17"/>
  <c r="D121" i="22"/>
  <c r="D121" i="23"/>
  <c r="D121" i="21"/>
  <c r="D121" i="20"/>
  <c r="D121" i="17"/>
  <c r="D121" i="18"/>
  <c r="D137" i="23"/>
  <c r="D137" i="22"/>
  <c r="D137" i="20"/>
  <c r="D137" i="17"/>
  <c r="D137" i="18"/>
  <c r="D137" i="21"/>
  <c r="D8" i="23"/>
  <c r="D8" i="22"/>
  <c r="D8" i="21"/>
  <c r="D8" i="20"/>
  <c r="D8" i="18"/>
  <c r="D8" i="17"/>
  <c r="D261" i="1"/>
  <c r="D261" i="21"/>
  <c r="D261" i="22"/>
  <c r="D261" i="23"/>
  <c r="D261" i="18"/>
  <c r="D261" i="17"/>
  <c r="D261" i="20"/>
  <c r="D271" i="21"/>
  <c r="D271" i="22"/>
  <c r="D271" i="23"/>
  <c r="D271" i="18"/>
  <c r="D271" i="20"/>
  <c r="D271" i="17"/>
  <c r="D125" i="23"/>
  <c r="D125" i="22"/>
  <c r="D125" i="20"/>
  <c r="D125" i="17"/>
  <c r="D125" i="18"/>
  <c r="D125" i="21"/>
  <c r="D75" i="22"/>
  <c r="D75" i="23"/>
  <c r="D75" i="20"/>
  <c r="D75" i="18"/>
  <c r="D75" i="21"/>
  <c r="D75" i="17"/>
  <c r="D227" i="21"/>
  <c r="D227" i="22"/>
  <c r="D227" i="23"/>
  <c r="D227" i="18"/>
  <c r="D227" i="20"/>
  <c r="D227" i="17"/>
  <c r="D107" i="23"/>
  <c r="D107" i="22"/>
  <c r="D107" i="20"/>
  <c r="D107" i="18"/>
  <c r="D107" i="21"/>
  <c r="D107" i="17"/>
  <c r="D19" i="23"/>
  <c r="D19" i="22"/>
  <c r="D19" i="21"/>
  <c r="D19" i="20"/>
  <c r="D19" i="18"/>
  <c r="D19" i="17"/>
  <c r="D136" i="23"/>
  <c r="D136" i="22"/>
  <c r="D136" i="21"/>
  <c r="D136" i="20"/>
  <c r="D136" i="17"/>
  <c r="D136" i="18"/>
  <c r="D177" i="23"/>
  <c r="D177" i="22"/>
  <c r="D177" i="21"/>
  <c r="D177" i="20"/>
  <c r="D177" i="18"/>
  <c r="D177" i="17"/>
  <c r="D14" i="23"/>
  <c r="D14" i="22"/>
  <c r="D14" i="21"/>
  <c r="D14" i="20"/>
  <c r="D14" i="18"/>
  <c r="D14" i="17"/>
  <c r="D178" i="21"/>
  <c r="D178" i="23"/>
  <c r="D178" i="22"/>
  <c r="D178" i="20"/>
  <c r="D178" i="18"/>
  <c r="D178" i="17"/>
  <c r="D53" i="23"/>
  <c r="D53" i="22"/>
  <c r="D53" i="20"/>
  <c r="D53" i="21"/>
  <c r="D53" i="18"/>
  <c r="D53" i="17"/>
  <c r="D41" i="23"/>
  <c r="D41" i="20"/>
  <c r="D41" i="22"/>
  <c r="D41" i="21"/>
  <c r="D41" i="18"/>
  <c r="D41" i="17"/>
  <c r="D30" i="22"/>
  <c r="D30" i="23"/>
  <c r="D30" i="20"/>
  <c r="D30" i="21"/>
  <c r="D30" i="18"/>
  <c r="D30" i="17"/>
  <c r="D81" i="22"/>
  <c r="D81" i="23"/>
  <c r="D81" i="18"/>
  <c r="D81" i="17"/>
  <c r="D81" i="20"/>
  <c r="D81" i="21"/>
  <c r="D171" i="23"/>
  <c r="D171" i="22"/>
  <c r="D171" i="21"/>
  <c r="D171" i="20"/>
  <c r="D171" i="17"/>
  <c r="D171" i="18"/>
  <c r="D9" i="23"/>
  <c r="D9" i="21"/>
  <c r="D9" i="20"/>
  <c r="D9" i="18"/>
  <c r="D9" i="17"/>
  <c r="D9" i="22"/>
  <c r="D89" i="23"/>
  <c r="D89" i="22"/>
  <c r="D89" i="20"/>
  <c r="D89" i="18"/>
  <c r="D89" i="21"/>
  <c r="D89" i="17"/>
  <c r="D149" i="22"/>
  <c r="D149" i="23"/>
  <c r="D149" i="21"/>
  <c r="D149" i="20"/>
  <c r="D149" i="18"/>
  <c r="D149" i="17"/>
  <c r="D2" i="23"/>
  <c r="D2" i="22"/>
  <c r="D2" i="21"/>
  <c r="D2" i="18"/>
  <c r="D2" i="20"/>
  <c r="D2" i="17"/>
  <c r="D36" i="22"/>
  <c r="D36" i="23"/>
  <c r="D36" i="20"/>
  <c r="D36" i="21"/>
  <c r="D36" i="18"/>
  <c r="D36" i="17"/>
  <c r="D188" i="9"/>
  <c r="D188" i="22"/>
  <c r="D188" i="23"/>
  <c r="D188" i="20"/>
  <c r="D188" i="21"/>
  <c r="D188" i="17"/>
  <c r="D188" i="18"/>
  <c r="D114" i="23"/>
  <c r="D114" i="22"/>
  <c r="D114" i="20"/>
  <c r="D114" i="18"/>
  <c r="D114" i="21"/>
  <c r="D114" i="17"/>
  <c r="D139" i="22"/>
  <c r="D139" i="23"/>
  <c r="D139" i="21"/>
  <c r="D139" i="20"/>
  <c r="D139" i="18"/>
  <c r="D139" i="17"/>
  <c r="D69" i="23"/>
  <c r="D69" i="22"/>
  <c r="D69" i="18"/>
  <c r="D69" i="20"/>
  <c r="D69" i="21"/>
  <c r="D69" i="17"/>
  <c r="D87" i="21"/>
  <c r="D87" i="23"/>
  <c r="D87" i="20"/>
  <c r="D87" i="22"/>
  <c r="D87" i="18"/>
  <c r="D87" i="17"/>
  <c r="D239" i="22"/>
  <c r="D239" i="23"/>
  <c r="D239" i="21"/>
  <c r="D239" i="20"/>
  <c r="D239" i="18"/>
  <c r="D239" i="17"/>
  <c r="D13" i="23"/>
  <c r="D13" i="22"/>
  <c r="D13" i="21"/>
  <c r="D13" i="20"/>
  <c r="D13" i="18"/>
  <c r="D13" i="17"/>
  <c r="D190" i="21"/>
  <c r="D190" i="22"/>
  <c r="D190" i="23"/>
  <c r="D190" i="20"/>
  <c r="D190" i="17"/>
  <c r="D190" i="18"/>
  <c r="D191" i="21"/>
  <c r="D191" i="22"/>
  <c r="D191" i="23"/>
  <c r="D191" i="20"/>
  <c r="D191" i="18"/>
  <c r="D191" i="17"/>
  <c r="D65" i="22"/>
  <c r="D65" i="23"/>
  <c r="D65" i="21"/>
  <c r="D65" i="18"/>
  <c r="D65" i="17"/>
  <c r="D65" i="20"/>
  <c r="D54" i="22"/>
  <c r="D54" i="23"/>
  <c r="D54" i="20"/>
  <c r="D54" i="21"/>
  <c r="D54" i="18"/>
  <c r="D54" i="17"/>
  <c r="D219" i="21"/>
  <c r="D219" i="22"/>
  <c r="D219" i="23"/>
  <c r="D219" i="20"/>
  <c r="D219" i="18"/>
  <c r="D219" i="17"/>
  <c r="D44" i="23"/>
  <c r="D44" i="22"/>
  <c r="D44" i="21"/>
  <c r="D44" i="18"/>
  <c r="D44" i="20"/>
  <c r="D44" i="17"/>
  <c r="D93" i="21"/>
  <c r="D93" i="23"/>
  <c r="D93" i="22"/>
  <c r="D93" i="20"/>
  <c r="D93" i="18"/>
  <c r="D93" i="17"/>
  <c r="D18" i="23"/>
  <c r="D18" i="22"/>
  <c r="D18" i="21"/>
  <c r="D18" i="20"/>
  <c r="D18" i="18"/>
  <c r="D18" i="17"/>
  <c r="D159" i="23"/>
  <c r="D159" i="22"/>
  <c r="D159" i="21"/>
  <c r="D159" i="20"/>
  <c r="D159" i="17"/>
  <c r="D159" i="18"/>
  <c r="D55" i="22"/>
  <c r="D55" i="23"/>
  <c r="D55" i="21"/>
  <c r="D55" i="18"/>
  <c r="D55" i="17"/>
  <c r="D55" i="20"/>
  <c r="D22" i="23"/>
  <c r="D22" i="22"/>
  <c r="D22" i="18"/>
  <c r="D22" i="20"/>
  <c r="D22" i="17"/>
  <c r="D22" i="21"/>
  <c r="D78" i="23"/>
  <c r="D78" i="22"/>
  <c r="D78" i="21"/>
  <c r="D78" i="20"/>
  <c r="D78" i="18"/>
  <c r="D78" i="17"/>
  <c r="D196" i="21"/>
  <c r="D196" i="22"/>
  <c r="D196" i="23"/>
  <c r="D196" i="20"/>
  <c r="D196" i="18"/>
  <c r="D196" i="17"/>
  <c r="D200" i="9"/>
  <c r="D200" i="22"/>
  <c r="D200" i="23"/>
  <c r="D200" i="21"/>
  <c r="D200" i="20"/>
  <c r="D200" i="17"/>
  <c r="D200" i="18"/>
  <c r="D91" i="22"/>
  <c r="D91" i="23"/>
  <c r="D91" i="18"/>
  <c r="D91" i="21"/>
  <c r="D91" i="20"/>
  <c r="D91" i="17"/>
  <c r="D243" i="21"/>
  <c r="D243" i="22"/>
  <c r="D243" i="23"/>
  <c r="D243" i="18"/>
  <c r="D243" i="17"/>
  <c r="D243" i="20"/>
  <c r="D147" i="23"/>
  <c r="D147" i="22"/>
  <c r="D147" i="21"/>
  <c r="D147" i="20"/>
  <c r="D147" i="17"/>
  <c r="D147" i="18"/>
  <c r="D145" i="22"/>
  <c r="D145" i="23"/>
  <c r="D145" i="21"/>
  <c r="D145" i="20"/>
  <c r="D145" i="18"/>
  <c r="D145" i="17"/>
  <c r="D57" i="22"/>
  <c r="D57" i="23"/>
  <c r="D57" i="18"/>
  <c r="D57" i="20"/>
  <c r="D57" i="21"/>
  <c r="D57" i="17"/>
  <c r="D124" i="23"/>
  <c r="D124" i="22"/>
  <c r="D124" i="21"/>
  <c r="D124" i="20"/>
  <c r="D124" i="17"/>
  <c r="D124" i="18"/>
  <c r="D100" i="23"/>
  <c r="D100" i="22"/>
  <c r="D100" i="20"/>
  <c r="D100" i="18"/>
  <c r="D100" i="21"/>
  <c r="D100" i="17"/>
  <c r="D83" i="23"/>
  <c r="D83" i="22"/>
  <c r="D83" i="20"/>
  <c r="D83" i="21"/>
  <c r="D83" i="18"/>
  <c r="D83" i="17"/>
  <c r="D122" i="23"/>
  <c r="D122" i="22"/>
  <c r="D122" i="21"/>
  <c r="D122" i="20"/>
  <c r="D122" i="18"/>
  <c r="D122" i="17"/>
  <c r="D26" i="23"/>
  <c r="D26" i="22"/>
  <c r="D26" i="20"/>
  <c r="D26" i="21"/>
  <c r="D26" i="18"/>
  <c r="D26" i="17"/>
  <c r="D203" i="21"/>
  <c r="D203" i="22"/>
  <c r="D203" i="23"/>
  <c r="D203" i="20"/>
  <c r="D203" i="18"/>
  <c r="D203" i="17"/>
  <c r="D39" i="22"/>
  <c r="D39" i="23"/>
  <c r="D39" i="18"/>
  <c r="D39" i="20"/>
  <c r="D39" i="21"/>
  <c r="D39" i="17"/>
  <c r="D204" i="21"/>
  <c r="D204" i="22"/>
  <c r="D204" i="23"/>
  <c r="D204" i="17"/>
  <c r="D204" i="20"/>
  <c r="D204" i="18"/>
  <c r="D129" i="23"/>
  <c r="D129" i="22"/>
  <c r="D129" i="21"/>
  <c r="D129" i="20"/>
  <c r="D129" i="17"/>
  <c r="D129" i="18"/>
  <c r="D79" i="23"/>
  <c r="D79" i="22"/>
  <c r="D79" i="21"/>
  <c r="D79" i="20"/>
  <c r="D79" i="18"/>
  <c r="D79" i="17"/>
  <c r="D67" i="23"/>
  <c r="D67" i="22"/>
  <c r="D67" i="21"/>
  <c r="D67" i="18"/>
  <c r="D67" i="20"/>
  <c r="D67" i="17"/>
  <c r="D232" i="21"/>
  <c r="D232" i="22"/>
  <c r="D232" i="23"/>
  <c r="D232" i="20"/>
  <c r="D232" i="18"/>
  <c r="D232" i="17"/>
  <c r="D229" i="22"/>
  <c r="D229" i="23"/>
  <c r="D229" i="21"/>
  <c r="D229" i="20"/>
  <c r="D229" i="17"/>
  <c r="D229" i="18"/>
  <c r="D82" i="21"/>
  <c r="D82" i="23"/>
  <c r="D82" i="22"/>
  <c r="D82" i="20"/>
  <c r="D82" i="18"/>
  <c r="D82" i="17"/>
  <c r="D106" i="23"/>
  <c r="D106" i="22"/>
  <c r="D106" i="21"/>
  <c r="D106" i="20"/>
  <c r="D106" i="18"/>
  <c r="D106" i="17"/>
  <c r="D152" i="23"/>
  <c r="D152" i="22"/>
  <c r="D152" i="21"/>
  <c r="D152" i="20"/>
  <c r="D152" i="17"/>
  <c r="D152" i="18"/>
  <c r="D11" i="23"/>
  <c r="D11" i="22"/>
  <c r="D11" i="21"/>
  <c r="D11" i="20"/>
  <c r="D11" i="17"/>
  <c r="D11" i="18"/>
  <c r="D43" i="22"/>
  <c r="D43" i="23"/>
  <c r="D43" i="20"/>
  <c r="D43" i="21"/>
  <c r="D43" i="18"/>
  <c r="D43" i="17"/>
  <c r="D47" i="23"/>
  <c r="D47" i="20"/>
  <c r="D47" i="21"/>
  <c r="D47" i="22"/>
  <c r="D47" i="18"/>
  <c r="D47" i="17"/>
  <c r="D66" i="23"/>
  <c r="D66" i="21"/>
  <c r="D66" i="22"/>
  <c r="D66" i="18"/>
  <c r="D66" i="20"/>
  <c r="D66" i="17"/>
  <c r="D10" i="23"/>
  <c r="D10" i="20"/>
  <c r="D10" i="18"/>
  <c r="D10" i="22"/>
  <c r="D10" i="21"/>
  <c r="D10" i="17"/>
  <c r="D61" i="9"/>
  <c r="D61" i="23"/>
  <c r="D61" i="22"/>
  <c r="D61" i="21"/>
  <c r="D61" i="18"/>
  <c r="D61" i="20"/>
  <c r="D61" i="17"/>
  <c r="D220" i="21"/>
  <c r="D220" i="22"/>
  <c r="D220" i="23"/>
  <c r="D220" i="20"/>
  <c r="D220" i="18"/>
  <c r="D220" i="17"/>
  <c r="D112" i="23"/>
  <c r="D112" i="22"/>
  <c r="D112" i="21"/>
  <c r="D112" i="20"/>
  <c r="D112" i="18"/>
  <c r="D112" i="17"/>
  <c r="D224" i="9"/>
  <c r="D224" i="23"/>
  <c r="D224" i="21"/>
  <c r="D224" i="20"/>
  <c r="D224" i="22"/>
  <c r="D224" i="17"/>
  <c r="D224" i="18"/>
  <c r="C152" i="9"/>
  <c r="C152" i="23"/>
  <c r="C152" i="21"/>
  <c r="C152" i="18"/>
  <c r="C32" i="9"/>
  <c r="C32" i="23"/>
  <c r="C32" i="21"/>
  <c r="C32" i="18"/>
  <c r="C2" i="9"/>
  <c r="C2" i="23"/>
  <c r="C2" i="21"/>
  <c r="C2" i="18"/>
  <c r="C122" i="9"/>
  <c r="C122" i="23"/>
  <c r="C122" i="21"/>
  <c r="C122" i="18"/>
  <c r="C92" i="9"/>
  <c r="C92" i="23"/>
  <c r="C92" i="21"/>
  <c r="C92" i="18"/>
  <c r="C62" i="9"/>
  <c r="C62" i="23"/>
  <c r="C62" i="21"/>
  <c r="C62" i="18"/>
  <c r="C182" i="9"/>
  <c r="C182" i="23"/>
  <c r="C182" i="21"/>
  <c r="C182" i="18"/>
  <c r="C242" i="9"/>
  <c r="C242" i="23"/>
  <c r="C242" i="21"/>
  <c r="C242" i="18"/>
  <c r="C212" i="9"/>
  <c r="C212" i="23"/>
  <c r="C212" i="21"/>
  <c r="C212" i="18"/>
  <c r="C182" i="1"/>
  <c r="C182" i="20"/>
  <c r="C182" i="22"/>
  <c r="C182" i="17"/>
  <c r="C32" i="1"/>
  <c r="C32" i="22"/>
  <c r="C32" i="17"/>
  <c r="C32" i="20"/>
  <c r="C212" i="1"/>
  <c r="C212" i="20"/>
  <c r="C212" i="22"/>
  <c r="C212" i="17"/>
  <c r="C122" i="1"/>
  <c r="C122" i="22"/>
  <c r="C122" i="17"/>
  <c r="C122" i="20"/>
  <c r="C92" i="1"/>
  <c r="C92" i="17"/>
  <c r="C92" i="20"/>
  <c r="C92" i="22"/>
  <c r="E40" i="1"/>
  <c r="D139" i="9"/>
  <c r="D139" i="1"/>
  <c r="D76" i="1"/>
  <c r="D76" i="9"/>
  <c r="D90" i="9"/>
  <c r="D90" i="1"/>
  <c r="D253" i="9"/>
  <c r="D253" i="1"/>
  <c r="D254" i="9"/>
  <c r="D254" i="1"/>
  <c r="D142" i="9"/>
  <c r="D142" i="1"/>
  <c r="D130" i="9"/>
  <c r="D130" i="1"/>
  <c r="D169" i="1"/>
  <c r="D169" i="9"/>
  <c r="D95" i="9"/>
  <c r="D95" i="1"/>
  <c r="D156" i="1"/>
  <c r="D156" i="9"/>
  <c r="D58" i="9"/>
  <c r="D58" i="1"/>
  <c r="D97" i="9"/>
  <c r="D97" i="1"/>
  <c r="D60" i="9"/>
  <c r="D60" i="1"/>
  <c r="D241" i="9"/>
  <c r="D241" i="1"/>
  <c r="D85" i="9"/>
  <c r="D85" i="1"/>
  <c r="D48" i="9"/>
  <c r="D48" i="1"/>
  <c r="D88" i="1"/>
  <c r="D88" i="9"/>
  <c r="D116" i="9"/>
  <c r="D116" i="1"/>
  <c r="D265" i="9"/>
  <c r="D265" i="1"/>
  <c r="D154" i="9"/>
  <c r="D154" i="1"/>
  <c r="D143" i="9"/>
  <c r="D143" i="1"/>
  <c r="D207" i="9"/>
  <c r="D207" i="1"/>
  <c r="D206" i="1"/>
  <c r="D206" i="9"/>
  <c r="D120" i="9"/>
  <c r="D120" i="1"/>
  <c r="D4" i="9"/>
  <c r="D4" i="1"/>
  <c r="D181" i="1"/>
  <c r="D181" i="9"/>
  <c r="D71" i="9"/>
  <c r="D71" i="1"/>
  <c r="D110" i="1"/>
  <c r="D110" i="9"/>
  <c r="D86" i="9"/>
  <c r="D86" i="1"/>
  <c r="D12" i="9"/>
  <c r="D12" i="1"/>
  <c r="D102" i="9"/>
  <c r="D102" i="1"/>
  <c r="D128" i="9"/>
  <c r="D128" i="1"/>
  <c r="D179" i="1"/>
  <c r="D179" i="9"/>
  <c r="D155" i="9"/>
  <c r="D155" i="1"/>
  <c r="D194" i="1"/>
  <c r="D194" i="9"/>
  <c r="D29" i="1"/>
  <c r="D29" i="9"/>
  <c r="D84" i="9"/>
  <c r="D84" i="1"/>
  <c r="D135" i="1"/>
  <c r="D135" i="9"/>
  <c r="D98" i="1"/>
  <c r="D98" i="9"/>
  <c r="D170" i="1"/>
  <c r="D170" i="9"/>
  <c r="D115" i="9"/>
  <c r="D115" i="1"/>
  <c r="D141" i="9"/>
  <c r="D141" i="1"/>
  <c r="D15" i="9"/>
  <c r="D15" i="1"/>
  <c r="D205" i="1"/>
  <c r="D205" i="9"/>
  <c r="D3" i="9"/>
  <c r="D3" i="1"/>
  <c r="D168" i="1"/>
  <c r="D168" i="9"/>
  <c r="D182" i="1"/>
  <c r="D182" i="9"/>
  <c r="D42" i="1"/>
  <c r="D42" i="9"/>
  <c r="D96" i="9"/>
  <c r="D96" i="1"/>
  <c r="D148" i="9"/>
  <c r="D148" i="1"/>
  <c r="D111" i="1"/>
  <c r="D111" i="9"/>
  <c r="D31" i="1"/>
  <c r="D31" i="9"/>
  <c r="D37" i="9"/>
  <c r="D37" i="1"/>
  <c r="D202" i="9"/>
  <c r="D202" i="1"/>
  <c r="D140" i="9"/>
  <c r="D140" i="1"/>
  <c r="D153" i="9"/>
  <c r="D153" i="1"/>
  <c r="D27" i="9"/>
  <c r="D27" i="1"/>
  <c r="D231" i="9"/>
  <c r="D231" i="1"/>
  <c r="D16" i="9"/>
  <c r="D16" i="1"/>
  <c r="D180" i="1"/>
  <c r="D180" i="9"/>
  <c r="D56" i="9"/>
  <c r="D56" i="1"/>
  <c r="D109" i="9"/>
  <c r="D109" i="1"/>
  <c r="D123" i="1"/>
  <c r="D123" i="9"/>
  <c r="D20" i="1"/>
  <c r="D20" i="9"/>
  <c r="D117" i="9"/>
  <c r="D117" i="1"/>
  <c r="D17" i="1"/>
  <c r="D17" i="9"/>
  <c r="D70" i="9"/>
  <c r="D70" i="1"/>
  <c r="D189" i="9"/>
  <c r="D189" i="1"/>
  <c r="D165" i="9"/>
  <c r="D165" i="1"/>
  <c r="D166" i="9"/>
  <c r="D166" i="1"/>
  <c r="D40" i="1"/>
  <c r="D40" i="9"/>
  <c r="D266" i="9"/>
  <c r="D266" i="1"/>
  <c r="D28" i="1"/>
  <c r="D28" i="9"/>
  <c r="D193" i="1"/>
  <c r="D193" i="9"/>
  <c r="D68" i="9"/>
  <c r="D68" i="1"/>
  <c r="D121" i="1"/>
  <c r="D121" i="9"/>
  <c r="D137" i="9"/>
  <c r="D137" i="1"/>
  <c r="D8" i="1"/>
  <c r="D8" i="9"/>
  <c r="D63" i="1"/>
  <c r="D63" i="9"/>
  <c r="D77" i="1"/>
  <c r="D77" i="9"/>
  <c r="D151" i="9"/>
  <c r="D151" i="1"/>
  <c r="D69" i="9"/>
  <c r="D69" i="1"/>
  <c r="D75" i="1"/>
  <c r="D75" i="9"/>
  <c r="D227" i="1"/>
  <c r="D227" i="9"/>
  <c r="D107" i="9"/>
  <c r="D107" i="1"/>
  <c r="D19" i="1"/>
  <c r="D19" i="9"/>
  <c r="D136" i="1"/>
  <c r="D136" i="9"/>
  <c r="D177" i="9"/>
  <c r="D177" i="1"/>
  <c r="D14" i="9"/>
  <c r="D14" i="1"/>
  <c r="D178" i="9"/>
  <c r="D178" i="1"/>
  <c r="D53" i="1"/>
  <c r="D53" i="9"/>
  <c r="D41" i="1"/>
  <c r="D41" i="9"/>
  <c r="D30" i="1"/>
  <c r="D30" i="9"/>
  <c r="D81" i="9"/>
  <c r="D81" i="1"/>
  <c r="D171" i="1"/>
  <c r="D171" i="9"/>
  <c r="D9" i="9"/>
  <c r="D9" i="1"/>
  <c r="D89" i="1"/>
  <c r="D89" i="9"/>
  <c r="D149" i="9"/>
  <c r="D149" i="1"/>
  <c r="D2" i="9"/>
  <c r="D2" i="1"/>
  <c r="D92" i="9"/>
  <c r="D92" i="1"/>
  <c r="D218" i="9"/>
  <c r="D218" i="1"/>
  <c r="D5" i="1"/>
  <c r="D5" i="9"/>
  <c r="D147" i="1"/>
  <c r="D147" i="9"/>
  <c r="D145" i="1"/>
  <c r="D145" i="9"/>
  <c r="D57" i="9"/>
  <c r="D57" i="1"/>
  <c r="D124" i="1"/>
  <c r="D124" i="9"/>
  <c r="D13" i="9"/>
  <c r="D13" i="1"/>
  <c r="D190" i="9"/>
  <c r="D190" i="1"/>
  <c r="D191" i="1"/>
  <c r="D191" i="9"/>
  <c r="D65" i="1"/>
  <c r="D65" i="9"/>
  <c r="D54" i="1"/>
  <c r="D54" i="9"/>
  <c r="D219" i="9"/>
  <c r="D219" i="1"/>
  <c r="D44" i="9"/>
  <c r="D44" i="1"/>
  <c r="D93" i="9"/>
  <c r="D93" i="1"/>
  <c r="D18" i="1"/>
  <c r="D18" i="9"/>
  <c r="D159" i="1"/>
  <c r="D159" i="9"/>
  <c r="D55" i="1"/>
  <c r="D55" i="9"/>
  <c r="D22" i="9"/>
  <c r="D22" i="1"/>
  <c r="D78" i="1"/>
  <c r="D78" i="9"/>
  <c r="D25" i="9"/>
  <c r="D25" i="1"/>
  <c r="D100" i="1"/>
  <c r="D100" i="9"/>
  <c r="D83" i="9"/>
  <c r="D83" i="1"/>
  <c r="D122" i="1"/>
  <c r="D122" i="9"/>
  <c r="D26" i="9"/>
  <c r="D26" i="1"/>
  <c r="D203" i="1"/>
  <c r="D203" i="9"/>
  <c r="D39" i="9"/>
  <c r="D39" i="1"/>
  <c r="D204" i="1"/>
  <c r="D204" i="9"/>
  <c r="D129" i="9"/>
  <c r="D129" i="1"/>
  <c r="D79" i="9"/>
  <c r="D79" i="1"/>
  <c r="D67" i="9"/>
  <c r="D67" i="1"/>
  <c r="D232" i="9"/>
  <c r="D232" i="1"/>
  <c r="D229" i="1"/>
  <c r="D229" i="9"/>
  <c r="D82" i="9"/>
  <c r="D82" i="1"/>
  <c r="D106" i="9"/>
  <c r="D106" i="1"/>
  <c r="D152" i="9"/>
  <c r="D152" i="1"/>
  <c r="D11" i="9"/>
  <c r="D11" i="1"/>
  <c r="D43" i="1"/>
  <c r="D43" i="9"/>
  <c r="D47" i="9"/>
  <c r="D47" i="1"/>
  <c r="D66" i="1"/>
  <c r="D66" i="9"/>
  <c r="D10" i="9"/>
  <c r="D10" i="1"/>
  <c r="D33" i="9"/>
  <c r="D33" i="1"/>
  <c r="D164" i="9"/>
  <c r="D164" i="1"/>
  <c r="D50" i="9"/>
  <c r="D50" i="1"/>
  <c r="D214" i="1"/>
  <c r="D214" i="9"/>
  <c r="D87" i="1"/>
  <c r="D87" i="9"/>
  <c r="D239" i="1"/>
  <c r="D239" i="9"/>
  <c r="D114" i="9"/>
  <c r="D114" i="1"/>
  <c r="D108" i="9"/>
  <c r="D108" i="1"/>
  <c r="D46" i="9"/>
  <c r="D46" i="1"/>
  <c r="D38" i="9"/>
  <c r="D38" i="1"/>
  <c r="D113" i="1"/>
  <c r="D113" i="9"/>
  <c r="D52" i="1"/>
  <c r="D52" i="9"/>
  <c r="D216" i="1"/>
  <c r="D216" i="9"/>
  <c r="D167" i="9"/>
  <c r="D167" i="1"/>
  <c r="D91" i="9"/>
  <c r="D91" i="1"/>
  <c r="D80" i="9"/>
  <c r="D80" i="1"/>
  <c r="D243" i="9"/>
  <c r="D243" i="1"/>
  <c r="D217" i="1"/>
  <c r="D217" i="9"/>
  <c r="D119" i="9"/>
  <c r="D119" i="1"/>
  <c r="D6" i="1"/>
  <c r="D6" i="9"/>
  <c r="D118" i="9"/>
  <c r="D118" i="1"/>
  <c r="D94" i="9"/>
  <c r="D94" i="1"/>
  <c r="D133" i="1"/>
  <c r="D133" i="9"/>
  <c r="D7" i="1"/>
  <c r="D7" i="9"/>
  <c r="D24" i="9"/>
  <c r="D24" i="1"/>
  <c r="D32" i="9"/>
  <c r="D32" i="1"/>
  <c r="D59" i="9"/>
  <c r="D59" i="1"/>
  <c r="D62" i="9"/>
  <c r="D62" i="1"/>
  <c r="D23" i="9"/>
  <c r="D23" i="1"/>
  <c r="D144" i="9"/>
  <c r="D144" i="1"/>
  <c r="D126" i="9"/>
  <c r="D126" i="1"/>
  <c r="D146" i="1"/>
  <c r="D146" i="9"/>
  <c r="D51" i="9"/>
  <c r="D51" i="1"/>
  <c r="D101" i="1"/>
  <c r="D101" i="9"/>
  <c r="D64" i="1"/>
  <c r="D64" i="9"/>
  <c r="D230" i="9"/>
  <c r="D230" i="1"/>
  <c r="D192" i="1"/>
  <c r="D192" i="9"/>
  <c r="D104" i="9"/>
  <c r="D104" i="1"/>
  <c r="D105" i="9"/>
  <c r="D105" i="1"/>
  <c r="D255" i="9"/>
  <c r="D255" i="1"/>
  <c r="D212" i="9"/>
  <c r="D212" i="1"/>
  <c r="D157" i="1"/>
  <c r="D157" i="9"/>
  <c r="D45" i="9"/>
  <c r="D45" i="1"/>
  <c r="D131" i="9"/>
  <c r="D131" i="1"/>
  <c r="D132" i="9"/>
  <c r="D132" i="1"/>
  <c r="D21" i="9"/>
  <c r="D21" i="1"/>
  <c r="D72" i="9"/>
  <c r="D72" i="1"/>
  <c r="D35" i="9"/>
  <c r="D35" i="1"/>
  <c r="E120" i="9"/>
  <c r="E98" i="1"/>
  <c r="E110" i="1"/>
  <c r="E121" i="1"/>
  <c r="E99" i="1"/>
  <c r="E111" i="1"/>
  <c r="E116" i="9"/>
  <c r="E112" i="9"/>
  <c r="E108" i="9"/>
  <c r="E104" i="9"/>
  <c r="E100" i="9"/>
  <c r="E96" i="9"/>
  <c r="E100" i="1"/>
  <c r="E112" i="1"/>
  <c r="E119" i="9"/>
  <c r="E113" i="1"/>
  <c r="E101" i="1"/>
  <c r="E102" i="1"/>
  <c r="E114" i="1"/>
  <c r="E104" i="1"/>
  <c r="E97" i="1"/>
  <c r="E115" i="9"/>
  <c r="E111" i="9"/>
  <c r="E107" i="9"/>
  <c r="E103" i="9"/>
  <c r="E99" i="9"/>
  <c r="E95" i="9"/>
  <c r="E103" i="1"/>
  <c r="E115" i="1"/>
  <c r="E116" i="1"/>
  <c r="E118" i="9"/>
  <c r="E120" i="1"/>
  <c r="E93" i="1"/>
  <c r="E105" i="1"/>
  <c r="E118" i="1"/>
  <c r="E114" i="9"/>
  <c r="E110" i="9"/>
  <c r="E106" i="9"/>
  <c r="E102" i="9"/>
  <c r="E98" i="9"/>
  <c r="E94" i="9"/>
  <c r="E94" i="1"/>
  <c r="E106" i="1"/>
  <c r="E117" i="1"/>
  <c r="E117" i="9"/>
  <c r="E107" i="1"/>
  <c r="E121" i="9"/>
  <c r="E95" i="1"/>
  <c r="E109" i="1"/>
  <c r="E96" i="1"/>
  <c r="E108" i="1"/>
  <c r="E119" i="1"/>
  <c r="E113" i="9"/>
  <c r="E109" i="9"/>
  <c r="E105" i="9"/>
  <c r="E101" i="9"/>
  <c r="E97" i="9"/>
  <c r="E93" i="9"/>
  <c r="Q172" i="5"/>
  <c r="E151" i="9"/>
  <c r="E147" i="9"/>
  <c r="E144" i="9"/>
  <c r="E140" i="9"/>
  <c r="E136" i="9"/>
  <c r="E132" i="9"/>
  <c r="E128" i="9"/>
  <c r="E124" i="9"/>
  <c r="E134" i="1"/>
  <c r="E146" i="1"/>
  <c r="E131" i="9"/>
  <c r="E123" i="9"/>
  <c r="E124" i="1"/>
  <c r="E139" i="1"/>
  <c r="E144" i="1"/>
  <c r="E123" i="1"/>
  <c r="E135" i="1"/>
  <c r="E135" i="9"/>
  <c r="E147" i="1"/>
  <c r="E150" i="9"/>
  <c r="E143" i="9"/>
  <c r="E139" i="9"/>
  <c r="E127" i="9"/>
  <c r="E136" i="1"/>
  <c r="E127" i="1"/>
  <c r="E132" i="1"/>
  <c r="E145" i="1"/>
  <c r="E125" i="1"/>
  <c r="E137" i="1"/>
  <c r="E148" i="1"/>
  <c r="E126" i="1"/>
  <c r="E138" i="1"/>
  <c r="E149" i="1"/>
  <c r="E149" i="9"/>
  <c r="E146" i="9"/>
  <c r="E142" i="9"/>
  <c r="E138" i="9"/>
  <c r="E134" i="9"/>
  <c r="E130" i="9"/>
  <c r="E126" i="9"/>
  <c r="E150" i="1"/>
  <c r="E128" i="1"/>
  <c r="E140" i="1"/>
  <c r="E151" i="1"/>
  <c r="E129" i="1"/>
  <c r="E141" i="1"/>
  <c r="E137" i="9"/>
  <c r="E125" i="9"/>
  <c r="E142" i="1"/>
  <c r="E148" i="9"/>
  <c r="E145" i="9"/>
  <c r="E141" i="9"/>
  <c r="E133" i="9"/>
  <c r="E129" i="9"/>
  <c r="E130" i="1"/>
  <c r="E133" i="1"/>
  <c r="E131" i="1"/>
  <c r="E143" i="1"/>
  <c r="E271" i="9"/>
  <c r="E267" i="9"/>
  <c r="E264" i="9"/>
  <c r="E260" i="9"/>
  <c r="E256" i="9"/>
  <c r="E252" i="9"/>
  <c r="E248" i="9"/>
  <c r="E244" i="9"/>
  <c r="E250" i="1"/>
  <c r="E262" i="1"/>
  <c r="E264" i="1"/>
  <c r="E271" i="1"/>
  <c r="E251" i="1"/>
  <c r="E263" i="1"/>
  <c r="E252" i="1"/>
  <c r="E255" i="1"/>
  <c r="E270" i="9"/>
  <c r="E263" i="9"/>
  <c r="E259" i="9"/>
  <c r="E255" i="9"/>
  <c r="E251" i="9"/>
  <c r="E247" i="9"/>
  <c r="E243" i="9"/>
  <c r="E248" i="1"/>
  <c r="E253" i="1"/>
  <c r="E265" i="1"/>
  <c r="E254" i="1"/>
  <c r="E266" i="1"/>
  <c r="E243" i="1"/>
  <c r="E260" i="1"/>
  <c r="E269" i="9"/>
  <c r="E266" i="9"/>
  <c r="E262" i="9"/>
  <c r="E258" i="9"/>
  <c r="E254" i="9"/>
  <c r="E250" i="9"/>
  <c r="E246" i="9"/>
  <c r="E244" i="1"/>
  <c r="E256" i="1"/>
  <c r="E267" i="1"/>
  <c r="E258" i="1"/>
  <c r="E245" i="1"/>
  <c r="E257" i="1"/>
  <c r="E268" i="1"/>
  <c r="E246" i="1"/>
  <c r="E261" i="1"/>
  <c r="E268" i="9"/>
  <c r="E265" i="9"/>
  <c r="E261" i="9"/>
  <c r="E257" i="9"/>
  <c r="E253" i="9"/>
  <c r="E249" i="9"/>
  <c r="E245" i="9"/>
  <c r="E269" i="1"/>
  <c r="E249" i="1"/>
  <c r="E247" i="1"/>
  <c r="E259" i="1"/>
  <c r="E270" i="1"/>
  <c r="E32" i="1"/>
  <c r="E32" i="9"/>
  <c r="Q104" i="5"/>
  <c r="E63" i="1"/>
  <c r="E75" i="1"/>
  <c r="E64" i="1"/>
  <c r="E76" i="1"/>
  <c r="E87" i="1"/>
  <c r="E66" i="1"/>
  <c r="E88" i="9"/>
  <c r="E85" i="9"/>
  <c r="E81" i="9"/>
  <c r="E77" i="9"/>
  <c r="E73" i="9"/>
  <c r="E69" i="9"/>
  <c r="E65" i="9"/>
  <c r="E65" i="1"/>
  <c r="E77" i="1"/>
  <c r="E88" i="1"/>
  <c r="E89" i="1"/>
  <c r="E78" i="1"/>
  <c r="E67" i="1"/>
  <c r="E79" i="1"/>
  <c r="E90" i="1"/>
  <c r="E81" i="1"/>
  <c r="E91" i="9"/>
  <c r="E87" i="9"/>
  <c r="E84" i="9"/>
  <c r="E80" i="9"/>
  <c r="E76" i="9"/>
  <c r="E72" i="9"/>
  <c r="E68" i="9"/>
  <c r="E64" i="9"/>
  <c r="E68" i="1"/>
  <c r="E80" i="1"/>
  <c r="E91" i="1"/>
  <c r="E69" i="1"/>
  <c r="E70" i="1"/>
  <c r="E82" i="1"/>
  <c r="E84" i="1"/>
  <c r="E74" i="1"/>
  <c r="E90" i="9"/>
  <c r="E83" i="9"/>
  <c r="E79" i="9"/>
  <c r="E75" i="9"/>
  <c r="E71" i="9"/>
  <c r="E67" i="9"/>
  <c r="E63" i="9"/>
  <c r="E71" i="1"/>
  <c r="E83" i="1"/>
  <c r="E72" i="1"/>
  <c r="E86" i="1"/>
  <c r="E73" i="1"/>
  <c r="E85" i="1"/>
  <c r="E89" i="9"/>
  <c r="E86" i="9"/>
  <c r="E82" i="9"/>
  <c r="E78" i="9"/>
  <c r="E74" i="9"/>
  <c r="E70" i="9"/>
  <c r="E66" i="9"/>
  <c r="Q342" i="5"/>
  <c r="E178" i="9"/>
  <c r="E175" i="9"/>
  <c r="E171" i="9"/>
  <c r="E167" i="9"/>
  <c r="E163" i="9"/>
  <c r="E159" i="9"/>
  <c r="E155" i="9"/>
  <c r="E157" i="1"/>
  <c r="E169" i="1"/>
  <c r="E180" i="1"/>
  <c r="E159" i="1"/>
  <c r="E168" i="1"/>
  <c r="E158" i="1"/>
  <c r="E170" i="1"/>
  <c r="E181" i="1"/>
  <c r="E167" i="1"/>
  <c r="E181" i="9"/>
  <c r="E177" i="9"/>
  <c r="E174" i="9"/>
  <c r="E170" i="9"/>
  <c r="E166" i="9"/>
  <c r="E162" i="9"/>
  <c r="E158" i="9"/>
  <c r="E154" i="9"/>
  <c r="E171" i="1"/>
  <c r="E160" i="1"/>
  <c r="E172" i="1"/>
  <c r="E162" i="1"/>
  <c r="E161" i="1"/>
  <c r="E173" i="1"/>
  <c r="E174" i="1"/>
  <c r="E155" i="1"/>
  <c r="E156" i="1"/>
  <c r="E180" i="9"/>
  <c r="E173" i="9"/>
  <c r="E169" i="9"/>
  <c r="E165" i="9"/>
  <c r="E161" i="9"/>
  <c r="E157" i="9"/>
  <c r="E153" i="9"/>
  <c r="E179" i="1"/>
  <c r="E163" i="1"/>
  <c r="E175" i="1"/>
  <c r="E153" i="1"/>
  <c r="E164" i="1"/>
  <c r="E176" i="1"/>
  <c r="E179" i="9"/>
  <c r="E176" i="9"/>
  <c r="E172" i="9"/>
  <c r="E168" i="9"/>
  <c r="E164" i="9"/>
  <c r="E160" i="9"/>
  <c r="E156" i="9"/>
  <c r="E165" i="1"/>
  <c r="E154" i="1"/>
  <c r="E166" i="1"/>
  <c r="E177" i="1"/>
  <c r="E178" i="1"/>
  <c r="E209" i="9"/>
  <c r="E206" i="9"/>
  <c r="E202" i="9"/>
  <c r="E198" i="9"/>
  <c r="E194" i="9"/>
  <c r="E190" i="9"/>
  <c r="E186" i="9"/>
  <c r="E203" i="1"/>
  <c r="E192" i="1"/>
  <c r="E204" i="1"/>
  <c r="E194" i="1"/>
  <c r="E193" i="1"/>
  <c r="E205" i="1"/>
  <c r="E185" i="1"/>
  <c r="E191" i="1"/>
  <c r="E208" i="9"/>
  <c r="E205" i="9"/>
  <c r="E201" i="9"/>
  <c r="E197" i="9"/>
  <c r="E193" i="9"/>
  <c r="E189" i="9"/>
  <c r="E185" i="9"/>
  <c r="E206" i="1"/>
  <c r="E197" i="1"/>
  <c r="E183" i="1"/>
  <c r="E195" i="1"/>
  <c r="E202" i="1"/>
  <c r="E184" i="1"/>
  <c r="E196" i="1"/>
  <c r="E207" i="1"/>
  <c r="E211" i="9"/>
  <c r="E207" i="9"/>
  <c r="E204" i="9"/>
  <c r="E200" i="9"/>
  <c r="E196" i="9"/>
  <c r="E192" i="9"/>
  <c r="E188" i="9"/>
  <c r="E184" i="9"/>
  <c r="E208" i="1"/>
  <c r="E186" i="1"/>
  <c r="E198" i="1"/>
  <c r="E209" i="1"/>
  <c r="E188" i="1"/>
  <c r="E190" i="1"/>
  <c r="E187" i="1"/>
  <c r="E199" i="1"/>
  <c r="E210" i="1"/>
  <c r="E211" i="1"/>
  <c r="E210" i="9"/>
  <c r="E203" i="9"/>
  <c r="E199" i="9"/>
  <c r="E195" i="9"/>
  <c r="E191" i="9"/>
  <c r="E187" i="9"/>
  <c r="E183" i="9"/>
  <c r="E200" i="1"/>
  <c r="E189" i="1"/>
  <c r="E201" i="1"/>
  <c r="E240" i="9"/>
  <c r="E233" i="9"/>
  <c r="E229" i="9"/>
  <c r="E225" i="9"/>
  <c r="E221" i="9"/>
  <c r="E217" i="9"/>
  <c r="E213" i="9"/>
  <c r="E215" i="1"/>
  <c r="E227" i="1"/>
  <c r="E238" i="1"/>
  <c r="E229" i="1"/>
  <c r="E220" i="1"/>
  <c r="E216" i="1"/>
  <c r="E228" i="1"/>
  <c r="E239" i="1"/>
  <c r="E217" i="1"/>
  <c r="E239" i="9"/>
  <c r="E236" i="9"/>
  <c r="E232" i="9"/>
  <c r="E228" i="9"/>
  <c r="E224" i="9"/>
  <c r="E220" i="9"/>
  <c r="E216" i="9"/>
  <c r="E240" i="1"/>
  <c r="E218" i="1"/>
  <c r="E230" i="1"/>
  <c r="E241" i="1"/>
  <c r="E232" i="1"/>
  <c r="E237" i="1"/>
  <c r="E219" i="1"/>
  <c r="E231" i="1"/>
  <c r="E238" i="9"/>
  <c r="E235" i="9"/>
  <c r="E231" i="9"/>
  <c r="E227" i="9"/>
  <c r="E223" i="9"/>
  <c r="E219" i="9"/>
  <c r="E215" i="9"/>
  <c r="E221" i="1"/>
  <c r="E233" i="1"/>
  <c r="E223" i="1"/>
  <c r="E226" i="1"/>
  <c r="E222" i="1"/>
  <c r="E234" i="1"/>
  <c r="E213" i="1"/>
  <c r="E241" i="9"/>
  <c r="E237" i="9"/>
  <c r="E234" i="9"/>
  <c r="E230" i="9"/>
  <c r="E226" i="9"/>
  <c r="E222" i="9"/>
  <c r="E218" i="9"/>
  <c r="E214" i="9"/>
  <c r="E235" i="1"/>
  <c r="E225" i="1"/>
  <c r="E224" i="1"/>
  <c r="E236" i="1"/>
  <c r="E214" i="1"/>
  <c r="Q138" i="5"/>
  <c r="Q36" i="5"/>
  <c r="E5" i="1"/>
  <c r="E17" i="1"/>
  <c r="E28" i="1"/>
  <c r="E6" i="1"/>
  <c r="E18" i="1"/>
  <c r="E29" i="1"/>
  <c r="E8" i="1"/>
  <c r="E30" i="9"/>
  <c r="E23" i="9"/>
  <c r="E19" i="9"/>
  <c r="E15" i="9"/>
  <c r="E11" i="9"/>
  <c r="E7" i="9"/>
  <c r="E3" i="9"/>
  <c r="E7" i="1"/>
  <c r="E19" i="1"/>
  <c r="E30" i="1"/>
  <c r="E20" i="1"/>
  <c r="E31" i="1"/>
  <c r="E9" i="1"/>
  <c r="E21" i="1"/>
  <c r="E11" i="1"/>
  <c r="E27" i="1"/>
  <c r="E29" i="9"/>
  <c r="E26" i="9"/>
  <c r="E22" i="9"/>
  <c r="E18" i="9"/>
  <c r="E14" i="9"/>
  <c r="E10" i="9"/>
  <c r="E6" i="9"/>
  <c r="E10" i="1"/>
  <c r="E22" i="1"/>
  <c r="E23" i="1"/>
  <c r="E4" i="1"/>
  <c r="E12" i="1"/>
  <c r="E24" i="1"/>
  <c r="E14" i="1"/>
  <c r="E27" i="9"/>
  <c r="E12" i="9"/>
  <c r="E28" i="9"/>
  <c r="E25" i="9"/>
  <c r="E21" i="9"/>
  <c r="E17" i="9"/>
  <c r="E13" i="9"/>
  <c r="E9" i="9"/>
  <c r="E5" i="9"/>
  <c r="E13" i="1"/>
  <c r="E25" i="1"/>
  <c r="E24" i="9"/>
  <c r="E8" i="9"/>
  <c r="E26" i="1"/>
  <c r="E20" i="9"/>
  <c r="E4" i="9"/>
  <c r="E3" i="1"/>
  <c r="E15" i="1"/>
  <c r="E31" i="9"/>
  <c r="E16" i="9"/>
  <c r="E16" i="1"/>
  <c r="Q274" i="5"/>
  <c r="Q308" i="5"/>
  <c r="Q206" i="5"/>
  <c r="Q376" i="5"/>
  <c r="Q240" i="5"/>
  <c r="E92" i="18" l="1"/>
  <c r="E92" i="17"/>
  <c r="E242" i="18"/>
  <c r="E242" i="17"/>
  <c r="E182" i="18"/>
  <c r="E182" i="17"/>
  <c r="E62" i="17"/>
  <c r="E62" i="18"/>
  <c r="E32" i="18"/>
  <c r="E32" i="17"/>
  <c r="E212" i="18"/>
  <c r="E212" i="17"/>
  <c r="E2" i="17"/>
  <c r="E2" i="18"/>
  <c r="E122" i="18"/>
  <c r="E122" i="17"/>
  <c r="E152" i="18"/>
  <c r="E152" i="17"/>
  <c r="E242" i="1"/>
  <c r="E242" i="9"/>
  <c r="E152" i="1"/>
  <c r="E152" i="9"/>
  <c r="E212" i="9"/>
  <c r="E212" i="1"/>
  <c r="E2" i="9"/>
  <c r="E2" i="1"/>
  <c r="E92" i="9"/>
  <c r="E92" i="1"/>
  <c r="E62" i="9"/>
  <c r="E62" i="1"/>
  <c r="E182" i="9"/>
  <c r="E182" i="1"/>
  <c r="E122" i="1"/>
  <c r="E12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<sst xmlns="http://schemas.openxmlformats.org/spreadsheetml/2006/main" count="7192" uniqueCount="207">
  <si>
    <t>单位：件</t>
  </si>
  <si>
    <t>地区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</si>
  <si>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</si>
  <si>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</si>
  <si>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</si>
  <si>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</si>
  <si>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</si>
  <si>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</si>
  <si>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</si>
  <si>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</si>
  <si>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</si>
  <si>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</si>
  <si>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</si>
  <si>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</si>
  <si>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</si>
  <si>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</si>
  <si>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</si>
  <si>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</si>
  <si>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</si>
  <si>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</si>
  <si>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</si>
  <si>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</si>
  <si>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</si>
  <si>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</si>
  <si>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</si>
  <si>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</si>
  <si>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</si>
  <si>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</si>
  <si>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</si>
  <si>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</si>
  <si>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</si>
  <si>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</si>
  <si>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</si>
  <si>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</si>
  <si>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</si>
  <si>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</si>
  <si>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</si>
  <si>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</si>
  <si>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</si>
  <si>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</si>
  <si>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</si>
  <si>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</si>
  <si>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</si>
  <si>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</si>
  <si>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</si>
  <si>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台湾</t>
  </si>
  <si>
    <t>香港</t>
  </si>
  <si>
    <t>澳门</t>
  </si>
  <si>
    <t>合计</t>
  </si>
  <si>
    <t>注：2016年及之前数据为专利申请受理量，2017年及之后数据为专利申请量。</t>
  </si>
  <si>
    <t>1-2 1985年-2021年分地区国内发明专利申请量统计表</t>
    <phoneticPr fontId="4" type="noConversion"/>
  </si>
  <si>
    <t>1-3 1985年-2021年分地区国内实用新型专利申请量统计表</t>
    <phoneticPr fontId="4" type="noConversion"/>
  </si>
  <si>
    <t>1-4 1985年-2021年分地区国内外观设计专利申请量统计表</t>
    <phoneticPr fontId="4" type="noConversion"/>
  </si>
  <si>
    <t>DMU</t>
    <phoneticPr fontId="4" type="noConversion"/>
  </si>
  <si>
    <t>Period</t>
    <phoneticPr fontId="4" type="noConversion"/>
  </si>
  <si>
    <t>output1</t>
    <phoneticPr fontId="4" type="noConversion"/>
  </si>
  <si>
    <t>省份</t>
    <phoneticPr fontId="11" type="noConversion"/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</si>
  <si>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</si>
  <si>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</si>
  <si>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</si>
  <si>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</si>
  <si>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</si>
  <si>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</si>
  <si>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</si>
  <si>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</si>
  <si>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</si>
  <si>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</si>
  <si>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</si>
  <si>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</si>
  <si>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input1</t>
    <phoneticPr fontId="4" type="noConversion"/>
  </si>
  <si>
    <t>input1</t>
    <phoneticPr fontId="4" type="noConversion"/>
  </si>
  <si>
    <t>统计年度</t>
  </si>
  <si>
    <t>企业规模编码</t>
  </si>
  <si>
    <t>地区代码</t>
  </si>
  <si>
    <t>当年累计</t>
  </si>
  <si>
    <t>2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</si>
  <si>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</si>
  <si>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</si>
  <si>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</si>
  <si>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</si>
  <si>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</si>
  <si>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</si>
  <si>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</si>
  <si>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</si>
  <si>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</si>
  <si>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</si>
  <si>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</si>
  <si>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</si>
  <si>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</si>
  <si>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</si>
  <si>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</si>
  <si>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</si>
  <si>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</si>
  <si>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</si>
  <si>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</si>
  <si>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</si>
  <si>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</si>
  <si>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</si>
  <si>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</si>
  <si>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</si>
  <si>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</si>
  <si>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610000</t>
  </si>
  <si>
    <t>620000</t>
  </si>
  <si>
    <t>630000</t>
  </si>
  <si>
    <t>640000</t>
  </si>
  <si>
    <t>650000</t>
  </si>
  <si>
    <t>1</t>
  </si>
  <si>
    <t>540000</t>
  </si>
  <si>
    <t>新疆</t>
    <phoneticPr fontId="4" type="noConversion"/>
  </si>
  <si>
    <t>万元</t>
    <phoneticPr fontId="4" type="noConversion"/>
  </si>
  <si>
    <t>亿元</t>
    <phoneticPr fontId="4" type="noConversion"/>
  </si>
  <si>
    <t>output2</t>
    <phoneticPr fontId="4" type="noConversion"/>
  </si>
  <si>
    <t>input2</t>
    <phoneticPr fontId="4" type="noConversion"/>
  </si>
  <si>
    <t>input2（万元）</t>
    <phoneticPr fontId="4" type="noConversion"/>
  </si>
  <si>
    <t>input2(亿元）</t>
    <phoneticPr fontId="4" type="noConversion"/>
  </si>
  <si>
    <t>数据来源：国家统计局</t>
  </si>
  <si>
    <t>新疆维吾尔自治区</t>
  </si>
  <si>
    <t>宁夏回族自治区</t>
  </si>
  <si>
    <t>青海省</t>
  </si>
  <si>
    <t>甘肃省</t>
  </si>
  <si>
    <t>陕西省</t>
  </si>
  <si>
    <t>西藏自治区</t>
  </si>
  <si>
    <t>云南省</t>
  </si>
  <si>
    <t>贵州省</t>
  </si>
  <si>
    <t>四川省</t>
  </si>
  <si>
    <t>重庆市</t>
  </si>
  <si>
    <t>海南省</t>
  </si>
  <si>
    <t>广西壮族自治区</t>
  </si>
  <si>
    <t>广东省</t>
  </si>
  <si>
    <t>湖南省</t>
  </si>
  <si>
    <t>湖北省</t>
  </si>
  <si>
    <t>河南省</t>
  </si>
  <si>
    <t>山东省</t>
  </si>
  <si>
    <t>江西省</t>
  </si>
  <si>
    <t>福建省</t>
  </si>
  <si>
    <t>安徽省</t>
  </si>
  <si>
    <t>浙江省</t>
  </si>
  <si>
    <t>江苏省</t>
  </si>
  <si>
    <t>上海市</t>
  </si>
  <si>
    <t>黑龙江省</t>
  </si>
  <si>
    <t>吉林省</t>
  </si>
  <si>
    <t>辽宁省</t>
  </si>
  <si>
    <t>内蒙古自治区</t>
  </si>
  <si>
    <t>山西省</t>
  </si>
  <si>
    <t>河北省</t>
  </si>
  <si>
    <t>天津市</t>
  </si>
  <si>
    <t>北京市</t>
  </si>
  <si>
    <t>input1 人员</t>
    <phoneticPr fontId="4" type="noConversion"/>
  </si>
  <si>
    <t>input1 人员当量</t>
    <phoneticPr fontId="4" type="noConversion"/>
  </si>
  <si>
    <t>指标</t>
  </si>
  <si>
    <t>变量</t>
  </si>
  <si>
    <t>投入指标</t>
  </si>
  <si>
    <t>产出指标</t>
  </si>
  <si>
    <t>规模以上工业企业新产品销售收入</t>
  </si>
  <si>
    <r>
      <t>R&amp;D</t>
    </r>
    <r>
      <rPr>
        <sz val="9"/>
        <color theme="1"/>
        <rFont val="宋体"/>
        <family val="3"/>
        <charset val="134"/>
      </rPr>
      <t>人员投入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当量</t>
    </r>
    <phoneticPr fontId="4" type="noConversion"/>
  </si>
  <si>
    <r>
      <t>R&amp;D</t>
    </r>
    <r>
      <rPr>
        <sz val="9"/>
        <color theme="1"/>
        <rFont val="宋体"/>
        <family val="3"/>
        <charset val="134"/>
      </rPr>
      <t>经费内部支出</t>
    </r>
    <phoneticPr fontId="4" type="noConversion"/>
  </si>
  <si>
    <r>
      <t>专利申请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授权</t>
    </r>
    <phoneticPr fontId="4" type="noConversion"/>
  </si>
  <si>
    <t>output1专利申请</t>
    <phoneticPr fontId="4" type="noConversion"/>
  </si>
  <si>
    <t>output1专利授权</t>
    <phoneticPr fontId="4" type="noConversion"/>
  </si>
  <si>
    <t>结果1</t>
    <phoneticPr fontId="4" type="noConversion"/>
  </si>
  <si>
    <t>结果2</t>
    <phoneticPr fontId="4" type="noConversion"/>
  </si>
  <si>
    <t>结果3</t>
    <phoneticPr fontId="4" type="noConversion"/>
  </si>
  <si>
    <t>结果4</t>
    <phoneticPr fontId="4" type="noConversion"/>
  </si>
  <si>
    <t>北京</t>
    <phoneticPr fontId="4" type="noConversion"/>
  </si>
  <si>
    <t>内蒙古</t>
    <phoneticPr fontId="4" type="noConversion"/>
  </si>
  <si>
    <t>山西</t>
    <phoneticPr fontId="4" type="noConversion"/>
  </si>
  <si>
    <t>吉林</t>
    <phoneticPr fontId="4" type="noConversion"/>
  </si>
  <si>
    <t>宁夏</t>
    <phoneticPr fontId="4" type="noConversion"/>
  </si>
  <si>
    <t>广西</t>
    <phoneticPr fontId="4" type="noConversion"/>
  </si>
  <si>
    <t>output1发明专利申请</t>
    <phoneticPr fontId="4" type="noConversion"/>
  </si>
  <si>
    <t>结果5</t>
    <phoneticPr fontId="4" type="noConversion"/>
  </si>
  <si>
    <t>结果6</t>
    <phoneticPr fontId="4" type="noConversion"/>
  </si>
  <si>
    <t>output1（万元）</t>
    <phoneticPr fontId="4" type="noConversion"/>
  </si>
  <si>
    <t>output1发明专利授权</t>
    <phoneticPr fontId="4" type="noConversion"/>
  </si>
  <si>
    <t>结果7</t>
    <phoneticPr fontId="4" type="noConversion"/>
  </si>
  <si>
    <t>结果8</t>
    <phoneticPr fontId="4" type="noConversion"/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</si>
  <si>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</si>
  <si>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</si>
  <si>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</si>
  <si>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</si>
  <si>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</si>
  <si>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</si>
  <si>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</si>
  <si>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</si>
  <si>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</si>
  <si>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</si>
  <si>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</si>
  <si>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</si>
  <si>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</si>
  <si>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</si>
  <si>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</si>
  <si>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</si>
  <si>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</si>
  <si>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</si>
  <si>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</si>
  <si>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</si>
  <si>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</si>
  <si>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</si>
  <si>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</si>
  <si>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</si>
  <si>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</si>
  <si>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Shaanxi</t>
  </si>
  <si>
    <t>Gansu</t>
  </si>
  <si>
    <t>Qinghai</t>
  </si>
  <si>
    <t>Ningxia</t>
  </si>
  <si>
    <t>Xinjiang</t>
  </si>
  <si>
    <t>innovation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</si>
</sst>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indexed="8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b/>
      <sz val="11"/>
      <name val="宋体"/>
      <family val="3"/>
      <charset val="134"/>
    </font>
    <font>
      <b/>
      <sz val="10"/>
      <name val="Arial"/>
      <family val="2"/>
    </font>
    <font>
      <sz val="1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color theme="1"/>
      <name val="times"/>
    </font>
    <font>
      <sz val="9"/>
      <color theme="1"/>
      <name val="times"/>
      <family val="1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5" fillId="0" borderId="0">
      <alignment vertical="center"/>
    </xf>
    <xf numFmtId="0" fontId="10" fillId="0" borderId="0"/>
    <xf numFmtId="0" fontId="3" fillId="0" borderId="0"/>
    <xf numFmtId="0" fontId="12" fillId="0" borderId="0">
      <alignment vertical="center"/>
    </xf>
    <xf numFmtId="0" fontId="2" fillId="0" borderId="0"/>
    <xf numFmtId="0" fontId="1" fillId="0" borderId="0"/>
  </cellStyleXfs>
  <cellXfs count="42">
    <xf numFmtId="0" fontId="0" fillId="0" borderId="0" xfId="0">
      <alignment vertical="center"/>
    </xf>
    <xf numFmtId="0" fontId="5" fillId="0" borderId="0" xfId="1">
      <alignment vertical="center"/>
    </xf>
    <xf numFmtId="0" fontId="8" fillId="0" borderId="0" xfId="1" applyFont="1">
      <alignment vertical="center"/>
    </xf>
    <xf numFmtId="0" fontId="9" fillId="0" borderId="1" xfId="1" applyFont="1" applyBorder="1" applyAlignment="1">
      <alignment horizontal="center" vertical="center"/>
    </xf>
    <xf numFmtId="0" fontId="8" fillId="0" borderId="1" xfId="1" applyFont="1" applyBorder="1">
      <alignment vertical="center"/>
    </xf>
    <xf numFmtId="0" fontId="5" fillId="0" borderId="1" xfId="1" applyBorder="1">
      <alignment vertical="center"/>
    </xf>
    <xf numFmtId="0" fontId="8" fillId="0" borderId="2" xfId="1" applyFont="1" applyBorder="1" applyAlignment="1">
      <alignment horizontal="left" vertical="center"/>
    </xf>
    <xf numFmtId="0" fontId="5" fillId="0" borderId="1" xfId="1" applyBorder="1" applyAlignment="1">
      <alignment horizontal="right" vertical="center"/>
    </xf>
    <xf numFmtId="0" fontId="8" fillId="0" borderId="0" xfId="1" applyFont="1" applyAlignment="1">
      <alignment horizontal="left" vertical="center"/>
    </xf>
    <xf numFmtId="0" fontId="5" fillId="0" borderId="0" xfId="1" applyAlignment="1">
      <alignment horizontal="right" vertical="center"/>
    </xf>
    <xf numFmtId="0" fontId="10" fillId="0" borderId="0" xfId="2" applyAlignment="1">
      <alignment horizontal="center" wrapText="1"/>
    </xf>
    <xf numFmtId="0" fontId="3" fillId="0" borderId="0" xfId="3"/>
    <xf numFmtId="0" fontId="12" fillId="0" borderId="0" xfId="4">
      <alignment vertical="center"/>
    </xf>
    <xf numFmtId="176" fontId="0" fillId="0" borderId="0" xfId="0" applyNumberFormat="1">
      <alignment vertical="center"/>
    </xf>
    <xf numFmtId="0" fontId="2" fillId="0" borderId="0" xfId="5"/>
    <xf numFmtId="176" fontId="8" fillId="0" borderId="0" xfId="1" applyNumberFormat="1" applyFont="1">
      <alignment vertical="center"/>
    </xf>
    <xf numFmtId="0" fontId="10" fillId="0" borderId="0" xfId="2"/>
    <xf numFmtId="0" fontId="14" fillId="0" borderId="0" xfId="2" applyFont="1" applyAlignment="1">
      <alignment vertical="center"/>
    </xf>
    <xf numFmtId="0" fontId="15" fillId="0" borderId="0" xfId="2" applyFont="1" applyAlignment="1">
      <alignment horizontal="right" vertical="center"/>
    </xf>
    <xf numFmtId="0" fontId="10" fillId="0" borderId="0" xfId="2" applyAlignment="1">
      <alignment vertical="center"/>
    </xf>
    <xf numFmtId="0" fontId="10" fillId="0" borderId="0" xfId="2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8" fillId="0" borderId="5" xfId="0" applyFont="1" applyBorder="1">
      <alignment vertical="center"/>
    </xf>
    <xf numFmtId="0" fontId="19" fillId="0" borderId="0" xfId="0" applyFont="1">
      <alignment vertical="center"/>
    </xf>
    <xf numFmtId="0" fontId="19" fillId="0" borderId="3" xfId="0" applyFont="1" applyBorder="1">
      <alignment vertical="center"/>
    </xf>
    <xf numFmtId="0" fontId="20" fillId="0" borderId="0" xfId="2" applyFont="1" applyAlignme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6" fillId="0" borderId="4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top"/>
    </xf>
    <xf numFmtId="0" fontId="0" fillId="0" borderId="0" xfId="0" applyAlignment="1"/>
    <xf numFmtId="0" fontId="16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</cellXfs>
  <cellStyles count="7">
    <cellStyle name="常规" xfId="0" builtinId="0"/>
    <cellStyle name="常规 2" xfId="1" xr:uid="{7F21F28B-D0C8-4039-A9BA-3E5121723628}"/>
    <cellStyle name="常规 3" xfId="2" xr:uid="{F16FAC0C-1AFA-4B7F-B10C-5DD60D0FC2C6}"/>
    <cellStyle name="常规 4" xfId="3" xr:uid="{DAF1CD9A-7C16-4BFE-9320-F2C35E4F2C5B}"/>
    <cellStyle name="常规 5" xfId="4" xr:uid="{B7BAF6A1-1350-41B7-AEF6-AF49DDAAC123}"/>
    <cellStyle name="常规 6" xfId="5" xr:uid="{F1148693-E0F4-43D2-82D7-23F4E9FE5DD9}"/>
    <cellStyle name="常规 7" xfId="6" xr:uid="{DA3BA243-27E9-432C-B5F5-8F4C0584A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CEB4-F769-4835-85F1-BFB1CB06F176}">
  <dimension ref="A2:I6"/>
  <sheetViews>
    <sheetView workbookViewId="0">
      <selection activeCell="G14" sqref="G14"/>
    </sheetView>
  </sheetViews>
  <sheetFormatPr defaultRowHeight="14" x14ac:dyDescent="0.3"/>
  <cols>
    <col min="2" max="2" width="26.75" customWidth="1"/>
    <col min="5" max="5" width="14.5" customWidth="1"/>
    <col min="6" max="6" width="16.08203125" customWidth="1"/>
    <col min="7" max="7" width="14.25" customWidth="1"/>
    <col min="8" max="8" width="18.25" customWidth="1"/>
  </cols>
  <sheetData>
    <row r="2" spans="1:9" x14ac:dyDescent="0.3">
      <c r="A2" s="34" t="s">
        <v>149</v>
      </c>
      <c r="B2" s="34" t="s">
        <v>150</v>
      </c>
      <c r="C2" s="30"/>
      <c r="E2" s="31"/>
      <c r="F2" s="30" t="s">
        <v>157</v>
      </c>
      <c r="G2" s="30" t="s">
        <v>158</v>
      </c>
      <c r="H2" s="30" t="s">
        <v>169</v>
      </c>
      <c r="I2" s="30" t="s">
        <v>173</v>
      </c>
    </row>
    <row r="3" spans="1:9" x14ac:dyDescent="0.3">
      <c r="A3" s="37" t="s">
        <v>151</v>
      </c>
      <c r="B3" s="24" t="s">
        <v>154</v>
      </c>
      <c r="C3" s="25" t="s">
        <v>69</v>
      </c>
      <c r="E3" s="32" t="s">
        <v>147</v>
      </c>
      <c r="F3" t="s">
        <v>159</v>
      </c>
      <c r="G3" t="s">
        <v>161</v>
      </c>
      <c r="H3" t="s">
        <v>170</v>
      </c>
      <c r="I3" t="s">
        <v>174</v>
      </c>
    </row>
    <row r="4" spans="1:9" x14ac:dyDescent="0.3">
      <c r="A4" s="38"/>
      <c r="B4" s="21" t="s">
        <v>155</v>
      </c>
      <c r="C4" s="26" t="s">
        <v>112</v>
      </c>
      <c r="E4" s="33" t="s">
        <v>148</v>
      </c>
      <c r="F4" s="29" t="s">
        <v>160</v>
      </c>
      <c r="G4" s="29" t="s">
        <v>162</v>
      </c>
      <c r="H4" s="29" t="s">
        <v>171</v>
      </c>
      <c r="I4" s="29" t="s">
        <v>175</v>
      </c>
    </row>
    <row r="5" spans="1:9" x14ac:dyDescent="0.3">
      <c r="A5" s="38" t="s">
        <v>152</v>
      </c>
      <c r="B5" s="22" t="s">
        <v>156</v>
      </c>
      <c r="C5" s="26" t="s">
        <v>55</v>
      </c>
    </row>
    <row r="6" spans="1:9" ht="18" customHeight="1" x14ac:dyDescent="0.3">
      <c r="A6" s="39"/>
      <c r="B6" s="23" t="s">
        <v>153</v>
      </c>
      <c r="C6" s="27" t="s">
        <v>111</v>
      </c>
    </row>
  </sheetData>
  <mergeCells count="2">
    <mergeCell ref="A3:A4"/>
    <mergeCell ref="A5:A6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7B21-B523-4374-9B48-6EED0BC5FD25}">
  <dimension ref="A1:C271"/>
  <sheetViews>
    <sheetView tabSelected="1" zoomScale="85" zoomScaleNormal="85" workbookViewId="0">
      <selection activeCell="E4" sqref="E4"/>
    </sheetView>
  </sheetViews>
  <sheetFormatPr defaultRowHeight="14" x14ac:dyDescent="0.3"/>
  <cols>
    <col min="3" max="3" width="8.6640625" style="36"/>
  </cols>
  <sheetData>
    <row r="1" spans="1:3" x14ac:dyDescent="0.3">
      <c r="A1" t="s">
        <v>54</v>
      </c>
      <c r="B1" t="s">
        <v>53</v>
      </c>
      <c r="C1" s="35" t="s">
        <v>206</v>
      </c>
    </row>
    <row r="2" spans="1:3" ht="15.5" x14ac:dyDescent="0.3">
      <c r="A2">
        <v>2011</v>
      </c>
      <c r="B2" s="4" t="s">
        <v>176</v>
      </c>
      <c r="C2" s="36">
        <v>0.23122782281314919</v>
      </c>
    </row>
    <row r="3" spans="1:3" ht="15.5" x14ac:dyDescent="0.3">
      <c r="A3">
        <v>2011</v>
      </c>
      <c r="B3" s="4" t="s">
        <v>177</v>
      </c>
      <c r="C3" s="36">
        <v>0.45667987894100648</v>
      </c>
    </row>
    <row r="4" spans="1:3" ht="15.5" x14ac:dyDescent="0.3">
      <c r="A4">
        <v>2011</v>
      </c>
      <c r="B4" s="4" t="s">
        <v>178</v>
      </c>
      <c r="C4" s="36">
        <v>0.2565330757282841</v>
      </c>
    </row>
    <row r="5" spans="1:3" ht="15.5" x14ac:dyDescent="0.3">
      <c r="A5">
        <v>2011</v>
      </c>
      <c r="B5" s="4" t="s">
        <v>179</v>
      </c>
      <c r="C5" s="36">
        <v>0.27104634670075739</v>
      </c>
    </row>
    <row r="6" spans="1:3" ht="15.5" x14ac:dyDescent="0.3">
      <c r="A6">
        <v>2011</v>
      </c>
      <c r="B6" s="4" t="s">
        <v>180</v>
      </c>
      <c r="C6" s="36">
        <v>0.14698843986853799</v>
      </c>
    </row>
    <row r="7" spans="1:3" ht="15.5" x14ac:dyDescent="0.3">
      <c r="A7">
        <v>2011</v>
      </c>
      <c r="B7" s="4" t="s">
        <v>181</v>
      </c>
      <c r="C7" s="36">
        <v>0.36030281614567872</v>
      </c>
    </row>
    <row r="8" spans="1:3" ht="15.5" x14ac:dyDescent="0.3">
      <c r="A8">
        <v>2011</v>
      </c>
      <c r="B8" s="4" t="s">
        <v>182</v>
      </c>
      <c r="C8" s="36">
        <v>1.0675827706297121</v>
      </c>
    </row>
    <row r="9" spans="1:3" ht="15.5" x14ac:dyDescent="0.3">
      <c r="A9">
        <v>2011</v>
      </c>
      <c r="B9" s="4" t="s">
        <v>183</v>
      </c>
      <c r="C9" s="36">
        <v>0.2368845910779612</v>
      </c>
    </row>
    <row r="10" spans="1:3" ht="15.5" x14ac:dyDescent="0.3">
      <c r="A10">
        <v>2011</v>
      </c>
      <c r="B10" s="4" t="s">
        <v>184</v>
      </c>
      <c r="C10" s="36">
        <v>0.47319122564128618</v>
      </c>
    </row>
    <row r="11" spans="1:3" ht="15.5" x14ac:dyDescent="0.3">
      <c r="A11">
        <v>2011</v>
      </c>
      <c r="B11" s="4" t="s">
        <v>185</v>
      </c>
      <c r="C11" s="36">
        <v>0.74767756146364805</v>
      </c>
    </row>
    <row r="12" spans="1:3" ht="15.5" x14ac:dyDescent="0.3">
      <c r="A12">
        <v>2011</v>
      </c>
      <c r="B12" s="4" t="s">
        <v>186</v>
      </c>
      <c r="C12" s="36">
        <v>0.66613974817874788</v>
      </c>
    </row>
    <row r="13" spans="1:3" ht="15.5" x14ac:dyDescent="0.3">
      <c r="A13">
        <v>2011</v>
      </c>
      <c r="B13" s="4" t="s">
        <v>187</v>
      </c>
      <c r="C13" s="36">
        <v>0.56484136958374564</v>
      </c>
    </row>
    <row r="14" spans="1:3" ht="15.5" x14ac:dyDescent="0.3">
      <c r="A14">
        <v>2011</v>
      </c>
      <c r="B14" s="4" t="s">
        <v>188</v>
      </c>
      <c r="C14" s="36">
        <v>0.38214551781481548</v>
      </c>
    </row>
    <row r="15" spans="1:3" ht="15.5" x14ac:dyDescent="0.3">
      <c r="A15">
        <v>2011</v>
      </c>
      <c r="B15" s="4" t="s">
        <v>189</v>
      </c>
      <c r="C15" s="36">
        <v>0.27719820184254701</v>
      </c>
    </row>
    <row r="16" spans="1:3" ht="15.5" x14ac:dyDescent="0.3">
      <c r="A16">
        <v>2011</v>
      </c>
      <c r="B16" s="4" t="s">
        <v>190</v>
      </c>
      <c r="C16" s="36">
        <v>0.43755784543742388</v>
      </c>
    </row>
    <row r="17" spans="1:3" ht="15.5" x14ac:dyDescent="0.3">
      <c r="A17">
        <v>2011</v>
      </c>
      <c r="B17" s="4" t="s">
        <v>191</v>
      </c>
      <c r="C17" s="36">
        <v>0.31139830750598452</v>
      </c>
    </row>
    <row r="18" spans="1:3" ht="15.5" x14ac:dyDescent="0.3">
      <c r="A18">
        <v>2011</v>
      </c>
      <c r="B18" s="4" t="s">
        <v>192</v>
      </c>
      <c r="C18" s="36">
        <v>0.35166199753009553</v>
      </c>
    </row>
    <row r="19" spans="1:3" ht="15.5" x14ac:dyDescent="0.3">
      <c r="A19">
        <v>2011</v>
      </c>
      <c r="B19" s="4" t="s">
        <v>193</v>
      </c>
      <c r="C19" s="36">
        <v>0.38282580988645581</v>
      </c>
    </row>
    <row r="20" spans="1:3" ht="15.5" x14ac:dyDescent="0.3">
      <c r="A20">
        <v>2011</v>
      </c>
      <c r="B20" s="4" t="s">
        <v>194</v>
      </c>
      <c r="C20" s="36">
        <v>0.47721086194250062</v>
      </c>
    </row>
    <row r="21" spans="1:3" ht="15.5" x14ac:dyDescent="0.3">
      <c r="A21">
        <v>2011</v>
      </c>
      <c r="B21" s="4" t="s">
        <v>195</v>
      </c>
      <c r="C21" s="36">
        <v>0.27427408306193002</v>
      </c>
    </row>
    <row r="22" spans="1:3" ht="15.5" x14ac:dyDescent="0.3">
      <c r="A22">
        <v>2011</v>
      </c>
      <c r="B22" s="4" t="s">
        <v>196</v>
      </c>
      <c r="C22" s="36">
        <v>0.34428560539472081</v>
      </c>
    </row>
    <row r="23" spans="1:3" ht="15.5" x14ac:dyDescent="0.3">
      <c r="A23">
        <v>2011</v>
      </c>
      <c r="B23" s="4" t="s">
        <v>197</v>
      </c>
      <c r="C23" s="36">
        <v>1.0657733005079839</v>
      </c>
    </row>
    <row r="24" spans="1:3" ht="15.5" x14ac:dyDescent="0.3">
      <c r="A24">
        <v>2011</v>
      </c>
      <c r="B24" s="4" t="s">
        <v>198</v>
      </c>
      <c r="C24" s="36">
        <v>0.41425664100713322</v>
      </c>
    </row>
    <row r="25" spans="1:3" ht="15.5" x14ac:dyDescent="0.3">
      <c r="A25">
        <v>2011</v>
      </c>
      <c r="B25" s="4" t="s">
        <v>199</v>
      </c>
      <c r="C25" s="36">
        <v>0.49812923069975412</v>
      </c>
    </row>
    <row r="26" spans="1:3" ht="15.5" x14ac:dyDescent="0.3">
      <c r="A26">
        <v>2011</v>
      </c>
      <c r="B26" s="4" t="s">
        <v>200</v>
      </c>
      <c r="C26" s="36">
        <v>0.27359631424688918</v>
      </c>
    </row>
    <row r="27" spans="1:3" ht="15.5" x14ac:dyDescent="0.3">
      <c r="A27">
        <v>2011</v>
      </c>
      <c r="B27" s="4" t="s">
        <v>201</v>
      </c>
      <c r="C27" s="36">
        <v>0.25155199294518221</v>
      </c>
    </row>
    <row r="28" spans="1:3" ht="15.5" x14ac:dyDescent="0.3">
      <c r="A28">
        <v>2011</v>
      </c>
      <c r="B28" s="4" t="s">
        <v>202</v>
      </c>
      <c r="C28" s="36">
        <v>0.28372339242198008</v>
      </c>
    </row>
    <row r="29" spans="1:3" ht="15.5" x14ac:dyDescent="0.3">
      <c r="A29">
        <v>2011</v>
      </c>
      <c r="B29" s="4" t="s">
        <v>203</v>
      </c>
      <c r="C29" s="36">
        <v>4.6564808096356429E-2</v>
      </c>
    </row>
    <row r="30" spans="1:3" ht="15.5" x14ac:dyDescent="0.3">
      <c r="A30">
        <v>2011</v>
      </c>
      <c r="B30" s="4" t="s">
        <v>204</v>
      </c>
      <c r="C30" s="36">
        <v>0.1894686849212015</v>
      </c>
    </row>
    <row r="31" spans="1:3" ht="15.5" x14ac:dyDescent="0.3">
      <c r="A31">
        <v>2011</v>
      </c>
      <c r="B31" s="4" t="s">
        <v>205</v>
      </c>
      <c r="C31" s="36">
        <v>0.30385170448621518</v>
      </c>
    </row>
    <row r="32" spans="1:3" ht="15.5" x14ac:dyDescent="0.3">
      <c r="A32">
        <v>2012</v>
      </c>
      <c r="B32" s="4" t="s">
        <v>176</v>
      </c>
      <c r="C32" s="36">
        <v>0.21799648000302929</v>
      </c>
    </row>
    <row r="33" spans="1:3" ht="15.5" x14ac:dyDescent="0.3">
      <c r="A33">
        <v>2012</v>
      </c>
      <c r="B33" s="4" t="s">
        <v>177</v>
      </c>
      <c r="C33" s="36">
        <v>0.40892572595495907</v>
      </c>
    </row>
    <row r="34" spans="1:3" ht="15.5" x14ac:dyDescent="0.3">
      <c r="A34">
        <v>2012</v>
      </c>
      <c r="B34" s="4" t="s">
        <v>178</v>
      </c>
      <c r="C34" s="36">
        <v>0.29425968549788128</v>
      </c>
    </row>
    <row r="35" spans="1:3" ht="15.5" x14ac:dyDescent="0.3">
      <c r="A35">
        <v>2012</v>
      </c>
      <c r="B35" s="4" t="s">
        <v>179</v>
      </c>
      <c r="C35" s="36">
        <v>0.30695127772079522</v>
      </c>
    </row>
    <row r="36" spans="1:3" ht="15.5" x14ac:dyDescent="0.3">
      <c r="A36">
        <v>2012</v>
      </c>
      <c r="B36" s="4" t="s">
        <v>180</v>
      </c>
      <c r="C36" s="36">
        <v>0.15163060027481221</v>
      </c>
    </row>
    <row r="37" spans="1:3" ht="15.5" x14ac:dyDescent="0.3">
      <c r="A37">
        <v>2012</v>
      </c>
      <c r="B37" s="4" t="s">
        <v>181</v>
      </c>
      <c r="C37" s="36">
        <v>0.36846346774114508</v>
      </c>
    </row>
    <row r="38" spans="1:3" ht="15.5" x14ac:dyDescent="0.3">
      <c r="A38">
        <v>2012</v>
      </c>
      <c r="B38" s="4" t="s">
        <v>182</v>
      </c>
      <c r="C38" s="36">
        <v>0.29970199039730377</v>
      </c>
    </row>
    <row r="39" spans="1:3" ht="15.5" x14ac:dyDescent="0.3">
      <c r="A39">
        <v>2012</v>
      </c>
      <c r="B39" s="4" t="s">
        <v>183</v>
      </c>
      <c r="C39" s="36">
        <v>0.23501501468336611</v>
      </c>
    </row>
    <row r="40" spans="1:3" ht="15.5" x14ac:dyDescent="0.3">
      <c r="A40">
        <v>2012</v>
      </c>
      <c r="B40" s="4" t="s">
        <v>184</v>
      </c>
      <c r="C40" s="36">
        <v>0.44046252347064152</v>
      </c>
    </row>
    <row r="41" spans="1:3" ht="15.5" x14ac:dyDescent="0.3">
      <c r="A41">
        <v>2012</v>
      </c>
      <c r="B41" s="4" t="s">
        <v>185</v>
      </c>
      <c r="C41" s="36">
        <v>0.80408571180669119</v>
      </c>
    </row>
    <row r="42" spans="1:3" ht="15.5" x14ac:dyDescent="0.3">
      <c r="A42">
        <v>2012</v>
      </c>
      <c r="B42" s="4" t="s">
        <v>186</v>
      </c>
      <c r="C42" s="36">
        <v>0.7417891858517538</v>
      </c>
    </row>
    <row r="43" spans="1:3" ht="15.5" x14ac:dyDescent="0.3">
      <c r="A43">
        <v>2012</v>
      </c>
      <c r="B43" s="4" t="s">
        <v>187</v>
      </c>
      <c r="C43" s="36">
        <v>0.60906192415017757</v>
      </c>
    </row>
    <row r="44" spans="1:3" ht="15.5" x14ac:dyDescent="0.3">
      <c r="A44">
        <v>2012</v>
      </c>
      <c r="B44" s="4" t="s">
        <v>188</v>
      </c>
      <c r="C44" s="36">
        <v>0.39410975392052677</v>
      </c>
    </row>
    <row r="45" spans="1:3" ht="15.5" x14ac:dyDescent="0.3">
      <c r="A45">
        <v>2012</v>
      </c>
      <c r="B45" s="4" t="s">
        <v>189</v>
      </c>
      <c r="C45" s="36">
        <v>0.33077208218181958</v>
      </c>
    </row>
    <row r="46" spans="1:3" ht="15.5" x14ac:dyDescent="0.3">
      <c r="A46">
        <v>2012</v>
      </c>
      <c r="B46" s="4" t="s">
        <v>190</v>
      </c>
      <c r="C46" s="36">
        <v>0.44572639448213519</v>
      </c>
    </row>
    <row r="47" spans="1:3" ht="15.5" x14ac:dyDescent="0.3">
      <c r="A47">
        <v>2012</v>
      </c>
      <c r="B47" s="4" t="s">
        <v>191</v>
      </c>
      <c r="C47" s="36">
        <v>0.32348041795363092</v>
      </c>
    </row>
    <row r="48" spans="1:3" ht="15.5" x14ac:dyDescent="0.3">
      <c r="A48">
        <v>2012</v>
      </c>
      <c r="B48" s="4" t="s">
        <v>192</v>
      </c>
      <c r="C48" s="36">
        <v>0.3735490270517331</v>
      </c>
    </row>
    <row r="49" spans="1:3" ht="15.5" x14ac:dyDescent="0.3">
      <c r="A49">
        <v>2012</v>
      </c>
      <c r="B49" s="4" t="s">
        <v>193</v>
      </c>
      <c r="C49" s="36">
        <v>0.38962900227510189</v>
      </c>
    </row>
    <row r="50" spans="1:3" ht="15.5" x14ac:dyDescent="0.3">
      <c r="A50">
        <v>2012</v>
      </c>
      <c r="B50" s="4" t="s">
        <v>194</v>
      </c>
      <c r="C50" s="36">
        <v>0.45590554400959621</v>
      </c>
    </row>
    <row r="51" spans="1:3" ht="15.5" x14ac:dyDescent="0.3">
      <c r="A51">
        <v>2012</v>
      </c>
      <c r="B51" s="4" t="s">
        <v>195</v>
      </c>
      <c r="C51" s="36">
        <v>0.3659527025272663</v>
      </c>
    </row>
    <row r="52" spans="1:3" ht="15.5" x14ac:dyDescent="0.3">
      <c r="A52">
        <v>2012</v>
      </c>
      <c r="B52" s="4" t="s">
        <v>196</v>
      </c>
      <c r="C52" s="36">
        <v>0.30627616102392319</v>
      </c>
    </row>
    <row r="53" spans="1:3" ht="15.5" x14ac:dyDescent="0.3">
      <c r="A53">
        <v>2012</v>
      </c>
      <c r="B53" s="4" t="s">
        <v>197</v>
      </c>
      <c r="C53" s="36">
        <v>0.69038901921299201</v>
      </c>
    </row>
    <row r="54" spans="1:3" ht="15.5" x14ac:dyDescent="0.3">
      <c r="A54">
        <v>2012</v>
      </c>
      <c r="B54" s="4" t="s">
        <v>198</v>
      </c>
      <c r="C54" s="36">
        <v>0.39026697289713302</v>
      </c>
    </row>
    <row r="55" spans="1:3" ht="15.5" x14ac:dyDescent="0.3">
      <c r="A55">
        <v>2012</v>
      </c>
      <c r="B55" s="4" t="s">
        <v>199</v>
      </c>
      <c r="C55" s="36">
        <v>0.47559304546599601</v>
      </c>
    </row>
    <row r="56" spans="1:3" ht="15.5" x14ac:dyDescent="0.3">
      <c r="A56">
        <v>2012</v>
      </c>
      <c r="B56" s="4" t="s">
        <v>200</v>
      </c>
      <c r="C56" s="36">
        <v>0.29056986156733378</v>
      </c>
    </row>
    <row r="57" spans="1:3" ht="15.5" x14ac:dyDescent="0.3">
      <c r="A57">
        <v>2012</v>
      </c>
      <c r="B57" s="4" t="s">
        <v>201</v>
      </c>
      <c r="C57" s="36">
        <v>0.2234923160269299</v>
      </c>
    </row>
    <row r="58" spans="1:3" ht="15.5" x14ac:dyDescent="0.3">
      <c r="A58">
        <v>2012</v>
      </c>
      <c r="B58" s="4" t="s">
        <v>202</v>
      </c>
      <c r="C58" s="36">
        <v>0.3419595559428692</v>
      </c>
    </row>
    <row r="59" spans="1:3" ht="15.5" x14ac:dyDescent="0.3">
      <c r="A59">
        <v>2012</v>
      </c>
      <c r="B59" s="4" t="s">
        <v>203</v>
      </c>
      <c r="C59" s="36">
        <v>5.3482977263189263E-2</v>
      </c>
    </row>
    <row r="60" spans="1:3" ht="15.5" x14ac:dyDescent="0.3">
      <c r="A60">
        <v>2012</v>
      </c>
      <c r="B60" s="4" t="s">
        <v>204</v>
      </c>
      <c r="C60" s="36">
        <v>0.28142321153246441</v>
      </c>
    </row>
    <row r="61" spans="1:3" ht="15.5" x14ac:dyDescent="0.3">
      <c r="A61">
        <v>2012</v>
      </c>
      <c r="B61" s="4" t="s">
        <v>205</v>
      </c>
      <c r="C61" s="36">
        <v>0.35352029652036449</v>
      </c>
    </row>
    <row r="62" spans="1:3" ht="15.5" x14ac:dyDescent="0.3">
      <c r="A62">
        <v>2013</v>
      </c>
      <c r="B62" s="4" t="s">
        <v>176</v>
      </c>
      <c r="C62" s="36">
        <v>0.24262821100851259</v>
      </c>
    </row>
    <row r="63" spans="1:3" ht="15.5" x14ac:dyDescent="0.3">
      <c r="A63">
        <v>2013</v>
      </c>
      <c r="B63" s="4" t="s">
        <v>177</v>
      </c>
      <c r="C63" s="36">
        <v>0.51539253102396465</v>
      </c>
    </row>
    <row r="64" spans="1:3" ht="15.5" x14ac:dyDescent="0.3">
      <c r="A64">
        <v>2013</v>
      </c>
      <c r="B64" s="4" t="s">
        <v>178</v>
      </c>
      <c r="C64" s="36">
        <v>0.30570952787938482</v>
      </c>
    </row>
    <row r="65" spans="1:3" ht="15.5" x14ac:dyDescent="0.3">
      <c r="A65">
        <v>2013</v>
      </c>
      <c r="B65" s="4" t="s">
        <v>179</v>
      </c>
      <c r="C65" s="36">
        <v>0.31039386684589071</v>
      </c>
    </row>
    <row r="66" spans="1:3" ht="15.5" x14ac:dyDescent="0.3">
      <c r="A66">
        <v>2013</v>
      </c>
      <c r="B66" s="4" t="s">
        <v>180</v>
      </c>
      <c r="C66" s="36">
        <v>0.16701082158174299</v>
      </c>
    </row>
    <row r="67" spans="1:3" ht="15.5" x14ac:dyDescent="0.3">
      <c r="A67">
        <v>2013</v>
      </c>
      <c r="B67" s="4" t="s">
        <v>181</v>
      </c>
      <c r="C67" s="36">
        <v>0.38636627225789499</v>
      </c>
    </row>
    <row r="68" spans="1:3" ht="15.5" x14ac:dyDescent="0.3">
      <c r="A68">
        <v>2013</v>
      </c>
      <c r="B68" s="4" t="s">
        <v>182</v>
      </c>
      <c r="C68" s="36">
        <v>0.21795978709534899</v>
      </c>
    </row>
    <row r="69" spans="1:3" ht="15.5" x14ac:dyDescent="0.3">
      <c r="A69">
        <v>2013</v>
      </c>
      <c r="B69" s="4" t="s">
        <v>183</v>
      </c>
      <c r="C69" s="36">
        <v>0.2307158646615535</v>
      </c>
    </row>
    <row r="70" spans="1:3" ht="15.5" x14ac:dyDescent="0.3">
      <c r="A70">
        <v>2013</v>
      </c>
      <c r="B70" s="4" t="s">
        <v>184</v>
      </c>
      <c r="C70" s="36">
        <v>0.4160825774549789</v>
      </c>
    </row>
    <row r="71" spans="1:3" ht="15.5" x14ac:dyDescent="0.3">
      <c r="A71">
        <v>2013</v>
      </c>
      <c r="B71" s="4" t="s">
        <v>185</v>
      </c>
      <c r="C71" s="36">
        <v>0.75612666116810789</v>
      </c>
    </row>
    <row r="72" spans="1:3" ht="15.5" x14ac:dyDescent="0.3">
      <c r="A72">
        <v>2013</v>
      </c>
      <c r="B72" s="4" t="s">
        <v>186</v>
      </c>
      <c r="C72" s="36">
        <v>0.83345071259795678</v>
      </c>
    </row>
    <row r="73" spans="1:3" ht="15.5" x14ac:dyDescent="0.3">
      <c r="A73">
        <v>2013</v>
      </c>
      <c r="B73" s="4" t="s">
        <v>187</v>
      </c>
      <c r="C73" s="36">
        <v>0.61530884633801808</v>
      </c>
    </row>
    <row r="74" spans="1:3" ht="15.5" x14ac:dyDescent="0.3">
      <c r="A74">
        <v>2013</v>
      </c>
      <c r="B74" s="4" t="s">
        <v>188</v>
      </c>
      <c r="C74" s="36">
        <v>0.41725282267157437</v>
      </c>
    </row>
    <row r="75" spans="1:3" ht="15.5" x14ac:dyDescent="0.3">
      <c r="A75">
        <v>2013</v>
      </c>
      <c r="B75" s="4" t="s">
        <v>189</v>
      </c>
      <c r="C75" s="36">
        <v>0.38209084877157601</v>
      </c>
    </row>
    <row r="76" spans="1:3" ht="15.5" x14ac:dyDescent="0.3">
      <c r="A76">
        <v>2013</v>
      </c>
      <c r="B76" s="4" t="s">
        <v>190</v>
      </c>
      <c r="C76" s="36">
        <v>0.46902268082144299</v>
      </c>
    </row>
    <row r="77" spans="1:3" ht="15.5" x14ac:dyDescent="0.3">
      <c r="A77">
        <v>2013</v>
      </c>
      <c r="B77" s="4" t="s">
        <v>191</v>
      </c>
      <c r="C77" s="36">
        <v>0.40295975437684101</v>
      </c>
    </row>
    <row r="78" spans="1:3" ht="15.5" x14ac:dyDescent="0.3">
      <c r="A78">
        <v>2013</v>
      </c>
      <c r="B78" s="4" t="s">
        <v>192</v>
      </c>
      <c r="C78" s="36">
        <v>0.35427593895703668</v>
      </c>
    </row>
    <row r="79" spans="1:3" ht="15.5" x14ac:dyDescent="0.3">
      <c r="A79">
        <v>2013</v>
      </c>
      <c r="B79" s="4" t="s">
        <v>193</v>
      </c>
      <c r="C79" s="36">
        <v>0.43786251828501249</v>
      </c>
    </row>
    <row r="80" spans="1:3" ht="15.5" x14ac:dyDescent="0.3">
      <c r="A80">
        <v>2013</v>
      </c>
      <c r="B80" s="4" t="s">
        <v>194</v>
      </c>
      <c r="C80" s="36">
        <v>0.48216747016359313</v>
      </c>
    </row>
    <row r="81" spans="1:3" ht="15.5" x14ac:dyDescent="0.3">
      <c r="A81">
        <v>2013</v>
      </c>
      <c r="B81" s="4" t="s">
        <v>195</v>
      </c>
      <c r="C81" s="36">
        <v>0.5465332918367426</v>
      </c>
    </row>
    <row r="82" spans="1:3" ht="15.5" x14ac:dyDescent="0.3">
      <c r="A82">
        <v>2013</v>
      </c>
      <c r="B82" s="4" t="s">
        <v>196</v>
      </c>
      <c r="C82" s="36">
        <v>0.36465970021856497</v>
      </c>
    </row>
    <row r="83" spans="1:3" ht="15.5" x14ac:dyDescent="0.3">
      <c r="A83">
        <v>2013</v>
      </c>
      <c r="B83" s="4" t="s">
        <v>197</v>
      </c>
      <c r="C83" s="36">
        <v>0.73589597044231114</v>
      </c>
    </row>
    <row r="84" spans="1:3" ht="15.5" x14ac:dyDescent="0.3">
      <c r="A84">
        <v>2013</v>
      </c>
      <c r="B84" s="4" t="s">
        <v>198</v>
      </c>
      <c r="C84" s="36">
        <v>0.4155099167860089</v>
      </c>
    </row>
    <row r="85" spans="1:3" ht="15.5" x14ac:dyDescent="0.3">
      <c r="A85">
        <v>2013</v>
      </c>
      <c r="B85" s="4" t="s">
        <v>199</v>
      </c>
      <c r="C85" s="36">
        <v>0.45557439205157763</v>
      </c>
    </row>
    <row r="86" spans="1:3" ht="15.5" x14ac:dyDescent="0.3">
      <c r="A86">
        <v>2013</v>
      </c>
      <c r="B86" s="4" t="s">
        <v>200</v>
      </c>
      <c r="C86" s="36">
        <v>0.29914111025252932</v>
      </c>
    </row>
    <row r="87" spans="1:3" ht="15.5" x14ac:dyDescent="0.3">
      <c r="A87">
        <v>2013</v>
      </c>
      <c r="B87" s="4" t="s">
        <v>201</v>
      </c>
      <c r="C87" s="36">
        <v>0.22868108278596549</v>
      </c>
    </row>
    <row r="88" spans="1:3" ht="15.5" x14ac:dyDescent="0.3">
      <c r="A88">
        <v>2013</v>
      </c>
      <c r="B88" s="4" t="s">
        <v>202</v>
      </c>
      <c r="C88" s="36">
        <v>0.38985682803678762</v>
      </c>
    </row>
    <row r="89" spans="1:3" ht="15.5" x14ac:dyDescent="0.3">
      <c r="A89">
        <v>2013</v>
      </c>
      <c r="B89" s="4" t="s">
        <v>203</v>
      </c>
      <c r="C89" s="36">
        <v>6.6045277809669123E-2</v>
      </c>
    </row>
    <row r="90" spans="1:3" ht="15.5" x14ac:dyDescent="0.3">
      <c r="A90">
        <v>2013</v>
      </c>
      <c r="B90" s="4" t="s">
        <v>204</v>
      </c>
      <c r="C90" s="36">
        <v>0.41215687218114549</v>
      </c>
    </row>
    <row r="91" spans="1:3" ht="15.5" x14ac:dyDescent="0.3">
      <c r="A91">
        <v>2013</v>
      </c>
      <c r="B91" s="4" t="s">
        <v>205</v>
      </c>
      <c r="C91" s="36">
        <v>0.3990939826344071</v>
      </c>
    </row>
    <row r="92" spans="1:3" ht="15.5" x14ac:dyDescent="0.3">
      <c r="A92">
        <v>2014</v>
      </c>
      <c r="B92" s="4" t="s">
        <v>176</v>
      </c>
      <c r="C92" s="36">
        <v>0.2671298761263749</v>
      </c>
    </row>
    <row r="93" spans="1:3" ht="15.5" x14ac:dyDescent="0.3">
      <c r="A93">
        <v>2014</v>
      </c>
      <c r="B93" s="4" t="s">
        <v>177</v>
      </c>
      <c r="C93" s="36">
        <v>0.47216764181854931</v>
      </c>
    </row>
    <row r="94" spans="1:3" ht="15.5" x14ac:dyDescent="0.3">
      <c r="A94">
        <v>2014</v>
      </c>
      <c r="B94" s="4" t="s">
        <v>178</v>
      </c>
      <c r="C94" s="36">
        <v>0.30028988802708989</v>
      </c>
    </row>
    <row r="95" spans="1:3" ht="15.5" x14ac:dyDescent="0.3">
      <c r="A95">
        <v>2014</v>
      </c>
      <c r="B95" s="4" t="s">
        <v>179</v>
      </c>
      <c r="C95" s="36">
        <v>0.2684442387048987</v>
      </c>
    </row>
    <row r="96" spans="1:3" ht="15.5" x14ac:dyDescent="0.3">
      <c r="A96">
        <v>2014</v>
      </c>
      <c r="B96" s="4" t="s">
        <v>180</v>
      </c>
      <c r="C96" s="36">
        <v>0.16000456985394909</v>
      </c>
    </row>
    <row r="97" spans="1:3" ht="15.5" x14ac:dyDescent="0.3">
      <c r="A97">
        <v>2014</v>
      </c>
      <c r="B97" s="4" t="s">
        <v>181</v>
      </c>
      <c r="C97" s="36">
        <v>0.3265872955558497</v>
      </c>
    </row>
    <row r="98" spans="1:3" ht="15.5" x14ac:dyDescent="0.3">
      <c r="A98">
        <v>2014</v>
      </c>
      <c r="B98" s="4" t="s">
        <v>182</v>
      </c>
      <c r="C98" s="36">
        <v>0.27647427740279962</v>
      </c>
    </row>
    <row r="99" spans="1:3" ht="15.5" x14ac:dyDescent="0.3">
      <c r="A99">
        <v>2014</v>
      </c>
      <c r="B99" s="4" t="s">
        <v>183</v>
      </c>
      <c r="C99" s="36">
        <v>0.21414522094928909</v>
      </c>
    </row>
    <row r="100" spans="1:3" ht="15.5" x14ac:dyDescent="0.3">
      <c r="A100">
        <v>2014</v>
      </c>
      <c r="B100" s="4" t="s">
        <v>184</v>
      </c>
      <c r="C100" s="36">
        <v>0.38999080972300071</v>
      </c>
    </row>
    <row r="101" spans="1:3" ht="15.5" x14ac:dyDescent="0.3">
      <c r="A101">
        <v>2014</v>
      </c>
      <c r="B101" s="4" t="s">
        <v>185</v>
      </c>
      <c r="C101" s="36">
        <v>0.67350602181009478</v>
      </c>
    </row>
    <row r="102" spans="1:3" ht="15.5" x14ac:dyDescent="0.3">
      <c r="A102">
        <v>2014</v>
      </c>
      <c r="B102" s="4" t="s">
        <v>186</v>
      </c>
      <c r="C102" s="36">
        <v>0.73825609893416644</v>
      </c>
    </row>
    <row r="103" spans="1:3" ht="15.5" x14ac:dyDescent="0.3">
      <c r="A103">
        <v>2014</v>
      </c>
      <c r="B103" s="4" t="s">
        <v>187</v>
      </c>
      <c r="C103" s="36">
        <v>0.62489049984174383</v>
      </c>
    </row>
    <row r="104" spans="1:3" ht="15.5" x14ac:dyDescent="0.3">
      <c r="A104">
        <v>2014</v>
      </c>
      <c r="B104" s="4" t="s">
        <v>188</v>
      </c>
      <c r="C104" s="36">
        <v>0.39476005501990391</v>
      </c>
    </row>
    <row r="105" spans="1:3" ht="15.5" x14ac:dyDescent="0.3">
      <c r="A105">
        <v>2014</v>
      </c>
      <c r="B105" s="4" t="s">
        <v>189</v>
      </c>
      <c r="C105" s="36">
        <v>0.49006699512994117</v>
      </c>
    </row>
    <row r="106" spans="1:3" ht="15.5" x14ac:dyDescent="0.3">
      <c r="A106">
        <v>2014</v>
      </c>
      <c r="B106" s="4" t="s">
        <v>190</v>
      </c>
      <c r="C106" s="36">
        <v>0.45203075509662261</v>
      </c>
    </row>
    <row r="107" spans="1:3" ht="15.5" x14ac:dyDescent="0.3">
      <c r="A107">
        <v>2014</v>
      </c>
      <c r="B107" s="4" t="s">
        <v>191</v>
      </c>
      <c r="C107" s="36">
        <v>0.40653508427051532</v>
      </c>
    </row>
    <row r="108" spans="1:3" ht="15.5" x14ac:dyDescent="0.3">
      <c r="A108">
        <v>2014</v>
      </c>
      <c r="B108" s="4" t="s">
        <v>192</v>
      </c>
      <c r="C108" s="36">
        <v>0.37279616132592491</v>
      </c>
    </row>
    <row r="109" spans="1:3" ht="15.5" x14ac:dyDescent="0.3">
      <c r="A109">
        <v>2014</v>
      </c>
      <c r="B109" s="4" t="s">
        <v>193</v>
      </c>
      <c r="C109" s="36">
        <v>0.44086690945749291</v>
      </c>
    </row>
    <row r="110" spans="1:3" ht="15.5" x14ac:dyDescent="0.3">
      <c r="A110">
        <v>2014</v>
      </c>
      <c r="B110" s="4" t="s">
        <v>194</v>
      </c>
      <c r="C110" s="36">
        <v>0.49001823106748849</v>
      </c>
    </row>
    <row r="111" spans="1:3" ht="15.5" x14ac:dyDescent="0.3">
      <c r="A111">
        <v>2014</v>
      </c>
      <c r="B111" s="4" t="s">
        <v>195</v>
      </c>
      <c r="C111" s="36">
        <v>0.6117030862349111</v>
      </c>
    </row>
    <row r="112" spans="1:3" ht="15.5" x14ac:dyDescent="0.3">
      <c r="A112">
        <v>2014</v>
      </c>
      <c r="B112" s="4" t="s">
        <v>196</v>
      </c>
      <c r="C112" s="36">
        <v>0.32395804086840208</v>
      </c>
    </row>
    <row r="113" spans="1:3" ht="15.5" x14ac:dyDescent="0.3">
      <c r="A113">
        <v>2014</v>
      </c>
      <c r="B113" s="4" t="s">
        <v>197</v>
      </c>
      <c r="C113" s="36">
        <v>0.80944722282501147</v>
      </c>
    </row>
    <row r="114" spans="1:3" ht="15.5" x14ac:dyDescent="0.3">
      <c r="A114">
        <v>2014</v>
      </c>
      <c r="B114" s="4" t="s">
        <v>198</v>
      </c>
      <c r="C114" s="36">
        <v>0.41218542572370842</v>
      </c>
    </row>
    <row r="115" spans="1:3" ht="15.5" x14ac:dyDescent="0.3">
      <c r="A115">
        <v>2014</v>
      </c>
      <c r="B115" s="4" t="s">
        <v>199</v>
      </c>
      <c r="C115" s="36">
        <v>0.48465396151830831</v>
      </c>
    </row>
    <row r="116" spans="1:3" ht="15.5" x14ac:dyDescent="0.3">
      <c r="A116">
        <v>2014</v>
      </c>
      <c r="B116" s="4" t="s">
        <v>200</v>
      </c>
      <c r="C116" s="36">
        <v>0.32408970007629451</v>
      </c>
    </row>
    <row r="117" spans="1:3" ht="15.5" x14ac:dyDescent="0.3">
      <c r="A117">
        <v>2014</v>
      </c>
      <c r="B117" s="4" t="s">
        <v>201</v>
      </c>
      <c r="C117" s="36">
        <v>0.2360773453813296</v>
      </c>
    </row>
    <row r="118" spans="1:3" ht="15.5" x14ac:dyDescent="0.3">
      <c r="A118">
        <v>2014</v>
      </c>
      <c r="B118" s="4" t="s">
        <v>202</v>
      </c>
      <c r="C118" s="36">
        <v>0.39090327122646712</v>
      </c>
    </row>
    <row r="119" spans="1:3" ht="15.5" x14ac:dyDescent="0.3">
      <c r="A119">
        <v>2014</v>
      </c>
      <c r="B119" s="4" t="s">
        <v>203</v>
      </c>
      <c r="C119" s="36">
        <v>4.6913029040266119E-2</v>
      </c>
    </row>
    <row r="120" spans="1:3" ht="15.5" x14ac:dyDescent="0.3">
      <c r="A120">
        <v>2014</v>
      </c>
      <c r="B120" s="4" t="s">
        <v>204</v>
      </c>
      <c r="C120" s="36">
        <v>0.33676391388184512</v>
      </c>
    </row>
    <row r="121" spans="1:3" ht="15.5" x14ac:dyDescent="0.3">
      <c r="A121">
        <v>2014</v>
      </c>
      <c r="B121" s="4" t="s">
        <v>205</v>
      </c>
      <c r="C121" s="36">
        <v>0.49946821443520528</v>
      </c>
    </row>
    <row r="122" spans="1:3" ht="15.5" x14ac:dyDescent="0.3">
      <c r="A122">
        <v>2015</v>
      </c>
      <c r="B122" s="4" t="s">
        <v>176</v>
      </c>
      <c r="C122" s="36">
        <v>0.23795617398393709</v>
      </c>
    </row>
    <row r="123" spans="1:3" ht="15.5" x14ac:dyDescent="0.3">
      <c r="A123">
        <v>2015</v>
      </c>
      <c r="B123" s="4" t="s">
        <v>177</v>
      </c>
      <c r="C123" s="36">
        <v>0.50775615771329563</v>
      </c>
    </row>
    <row r="124" spans="1:3" ht="15.5" x14ac:dyDescent="0.3">
      <c r="A124">
        <v>2015</v>
      </c>
      <c r="B124" s="4" t="s">
        <v>178</v>
      </c>
      <c r="C124" s="36">
        <v>0.37015310744038937</v>
      </c>
    </row>
    <row r="125" spans="1:3" ht="15.5" x14ac:dyDescent="0.3">
      <c r="A125">
        <v>2015</v>
      </c>
      <c r="B125" s="4" t="s">
        <v>179</v>
      </c>
      <c r="C125" s="36">
        <v>0.28694188245922969</v>
      </c>
    </row>
    <row r="126" spans="1:3" ht="15.5" x14ac:dyDescent="0.3">
      <c r="A126">
        <v>2015</v>
      </c>
      <c r="B126" s="4" t="s">
        <v>180</v>
      </c>
      <c r="C126" s="36">
        <v>0.19771797353504511</v>
      </c>
    </row>
    <row r="127" spans="1:3" ht="15.5" x14ac:dyDescent="0.3">
      <c r="A127">
        <v>2015</v>
      </c>
      <c r="B127" s="4" t="s">
        <v>181</v>
      </c>
      <c r="C127" s="36">
        <v>0.39594936856925722</v>
      </c>
    </row>
    <row r="128" spans="1:3" ht="15.5" x14ac:dyDescent="0.3">
      <c r="A128">
        <v>2015</v>
      </c>
      <c r="B128" s="4" t="s">
        <v>182</v>
      </c>
      <c r="C128" s="36">
        <v>0.32272378418366748</v>
      </c>
    </row>
    <row r="129" spans="1:3" ht="15.5" x14ac:dyDescent="0.3">
      <c r="A129">
        <v>2015</v>
      </c>
      <c r="B129" s="4" t="s">
        <v>183</v>
      </c>
      <c r="C129" s="36">
        <v>0.22379285754529291</v>
      </c>
    </row>
    <row r="130" spans="1:3" ht="15.5" x14ac:dyDescent="0.3">
      <c r="A130">
        <v>2015</v>
      </c>
      <c r="B130" s="4" t="s">
        <v>184</v>
      </c>
      <c r="C130" s="36">
        <v>0.41754743152285012</v>
      </c>
    </row>
    <row r="131" spans="1:3" ht="15.5" x14ac:dyDescent="0.3">
      <c r="A131">
        <v>2015</v>
      </c>
      <c r="B131" s="4" t="s">
        <v>185</v>
      </c>
      <c r="C131" s="36">
        <v>0.6478793924056615</v>
      </c>
    </row>
    <row r="132" spans="1:3" ht="15.5" x14ac:dyDescent="0.3">
      <c r="A132">
        <v>2015</v>
      </c>
      <c r="B132" s="4" t="s">
        <v>186</v>
      </c>
      <c r="C132" s="36">
        <v>0.79061297614867698</v>
      </c>
    </row>
    <row r="133" spans="1:3" ht="15.5" x14ac:dyDescent="0.3">
      <c r="A133">
        <v>2015</v>
      </c>
      <c r="B133" s="4" t="s">
        <v>187</v>
      </c>
      <c r="C133" s="36">
        <v>0.71381301070673608</v>
      </c>
    </row>
    <row r="134" spans="1:3" ht="15.5" x14ac:dyDescent="0.3">
      <c r="A134">
        <v>2015</v>
      </c>
      <c r="B134" s="4" t="s">
        <v>188</v>
      </c>
      <c r="C134" s="36">
        <v>0.48254751782744187</v>
      </c>
    </row>
    <row r="135" spans="1:3" ht="15.5" x14ac:dyDescent="0.3">
      <c r="A135">
        <v>2015</v>
      </c>
      <c r="B135" s="4" t="s">
        <v>189</v>
      </c>
      <c r="C135" s="36">
        <v>0.5990311475643032</v>
      </c>
    </row>
    <row r="136" spans="1:3" ht="15.5" x14ac:dyDescent="0.3">
      <c r="A136">
        <v>2015</v>
      </c>
      <c r="B136" s="4" t="s">
        <v>190</v>
      </c>
      <c r="C136" s="36">
        <v>0.49047749336208452</v>
      </c>
    </row>
    <row r="137" spans="1:3" ht="15.5" x14ac:dyDescent="0.3">
      <c r="A137">
        <v>2015</v>
      </c>
      <c r="B137" s="4" t="s">
        <v>191</v>
      </c>
      <c r="C137" s="36">
        <v>0.45829517549579257</v>
      </c>
    </row>
    <row r="138" spans="1:3" ht="15.5" x14ac:dyDescent="0.3">
      <c r="A138">
        <v>2015</v>
      </c>
      <c r="B138" s="4" t="s">
        <v>192</v>
      </c>
      <c r="C138" s="36">
        <v>0.43957821280320569</v>
      </c>
    </row>
    <row r="139" spans="1:3" ht="15.5" x14ac:dyDescent="0.3">
      <c r="A139">
        <v>2015</v>
      </c>
      <c r="B139" s="4" t="s">
        <v>193</v>
      </c>
      <c r="C139" s="36">
        <v>0.50507133169192708</v>
      </c>
    </row>
    <row r="140" spans="1:3" ht="15.5" x14ac:dyDescent="0.3">
      <c r="A140">
        <v>2015</v>
      </c>
      <c r="B140" s="4" t="s">
        <v>194</v>
      </c>
      <c r="C140" s="36">
        <v>0.57112874816783266</v>
      </c>
    </row>
    <row r="141" spans="1:3" ht="15.5" x14ac:dyDescent="0.3">
      <c r="A141">
        <v>2015</v>
      </c>
      <c r="B141" s="4" t="s">
        <v>195</v>
      </c>
      <c r="C141" s="36">
        <v>0.83880639649202482</v>
      </c>
    </row>
    <row r="142" spans="1:3" ht="15.5" x14ac:dyDescent="0.3">
      <c r="A142">
        <v>2015</v>
      </c>
      <c r="B142" s="4" t="s">
        <v>196</v>
      </c>
      <c r="C142" s="36">
        <v>0.3580624124013998</v>
      </c>
    </row>
    <row r="143" spans="1:3" ht="15.5" x14ac:dyDescent="0.3">
      <c r="A143">
        <v>2015</v>
      </c>
      <c r="B143" s="4" t="s">
        <v>197</v>
      </c>
      <c r="C143" s="36">
        <v>1.050783941271672</v>
      </c>
    </row>
    <row r="144" spans="1:3" ht="15.5" x14ac:dyDescent="0.3">
      <c r="A144">
        <v>2015</v>
      </c>
      <c r="B144" s="4" t="s">
        <v>198</v>
      </c>
      <c r="C144" s="36">
        <v>0.43952127436590088</v>
      </c>
    </row>
    <row r="145" spans="1:3" ht="15.5" x14ac:dyDescent="0.3">
      <c r="A145">
        <v>2015</v>
      </c>
      <c r="B145" s="4" t="s">
        <v>199</v>
      </c>
      <c r="C145" s="36">
        <v>0.40605971092208848</v>
      </c>
    </row>
    <row r="146" spans="1:3" ht="15.5" x14ac:dyDescent="0.3">
      <c r="A146">
        <v>2015</v>
      </c>
      <c r="B146" s="4" t="s">
        <v>200</v>
      </c>
      <c r="C146" s="36">
        <v>0.28173723137612833</v>
      </c>
    </row>
    <row r="147" spans="1:3" ht="15.5" x14ac:dyDescent="0.3">
      <c r="A147">
        <v>2015</v>
      </c>
      <c r="B147" s="4" t="s">
        <v>201</v>
      </c>
      <c r="C147" s="36">
        <v>0.22983833427220901</v>
      </c>
    </row>
    <row r="148" spans="1:3" ht="15.5" x14ac:dyDescent="0.3">
      <c r="A148">
        <v>2015</v>
      </c>
      <c r="B148" s="4" t="s">
        <v>202</v>
      </c>
      <c r="C148" s="36">
        <v>0.39489074298499433</v>
      </c>
    </row>
    <row r="149" spans="1:3" ht="15.5" x14ac:dyDescent="0.3">
      <c r="A149">
        <v>2015</v>
      </c>
      <c r="B149" s="4" t="s">
        <v>203</v>
      </c>
      <c r="C149" s="36">
        <v>0.1463804769349156</v>
      </c>
    </row>
    <row r="150" spans="1:3" ht="15.5" x14ac:dyDescent="0.3">
      <c r="A150">
        <v>2015</v>
      </c>
      <c r="B150" s="4" t="s">
        <v>204</v>
      </c>
      <c r="C150" s="36">
        <v>0.43612818276787763</v>
      </c>
    </row>
    <row r="151" spans="1:3" ht="15.5" x14ac:dyDescent="0.3">
      <c r="A151">
        <v>2015</v>
      </c>
      <c r="B151" s="4" t="s">
        <v>205</v>
      </c>
      <c r="C151" s="36">
        <v>0.52231873025993625</v>
      </c>
    </row>
    <row r="152" spans="1:3" ht="15.5" x14ac:dyDescent="0.3">
      <c r="A152">
        <v>2016</v>
      </c>
      <c r="B152" s="4" t="s">
        <v>176</v>
      </c>
      <c r="C152" s="36">
        <v>0.26440319085486269</v>
      </c>
    </row>
    <row r="153" spans="1:3" ht="15.5" x14ac:dyDescent="0.3">
      <c r="A153">
        <v>2016</v>
      </c>
      <c r="B153" s="4" t="s">
        <v>177</v>
      </c>
      <c r="C153" s="36">
        <v>0.60998284314363738</v>
      </c>
    </row>
    <row r="154" spans="1:3" ht="15.5" x14ac:dyDescent="0.3">
      <c r="A154">
        <v>2016</v>
      </c>
      <c r="B154" s="4" t="s">
        <v>178</v>
      </c>
      <c r="C154" s="36">
        <v>0.41972675729578612</v>
      </c>
    </row>
    <row r="155" spans="1:3" ht="15.5" x14ac:dyDescent="0.3">
      <c r="A155">
        <v>2016</v>
      </c>
      <c r="B155" s="4" t="s">
        <v>179</v>
      </c>
      <c r="C155" s="36">
        <v>0.37459520087687492</v>
      </c>
    </row>
    <row r="156" spans="1:3" ht="15.5" x14ac:dyDescent="0.3">
      <c r="A156">
        <v>2016</v>
      </c>
      <c r="B156" s="4" t="s">
        <v>180</v>
      </c>
      <c r="C156" s="36">
        <v>0.22355233866786689</v>
      </c>
    </row>
    <row r="157" spans="1:3" ht="15.5" x14ac:dyDescent="0.3">
      <c r="A157">
        <v>2016</v>
      </c>
      <c r="B157" s="4" t="s">
        <v>181</v>
      </c>
      <c r="C157" s="36">
        <v>0.45015213980190733</v>
      </c>
    </row>
    <row r="158" spans="1:3" ht="15.5" x14ac:dyDescent="0.3">
      <c r="A158">
        <v>2016</v>
      </c>
      <c r="B158" s="4" t="s">
        <v>182</v>
      </c>
      <c r="C158" s="36">
        <v>0.47135336824006968</v>
      </c>
    </row>
    <row r="159" spans="1:3" ht="15.5" x14ac:dyDescent="0.3">
      <c r="A159">
        <v>2016</v>
      </c>
      <c r="B159" s="4" t="s">
        <v>183</v>
      </c>
      <c r="C159" s="36">
        <v>0.22826360333655879</v>
      </c>
    </row>
    <row r="160" spans="1:3" ht="15.5" x14ac:dyDescent="0.3">
      <c r="A160">
        <v>2016</v>
      </c>
      <c r="B160" s="4" t="s">
        <v>184</v>
      </c>
      <c r="C160" s="36">
        <v>0.46152234845804629</v>
      </c>
    </row>
    <row r="161" spans="1:3" ht="15.5" x14ac:dyDescent="0.3">
      <c r="A161">
        <v>2016</v>
      </c>
      <c r="B161" s="4" t="s">
        <v>185</v>
      </c>
      <c r="C161" s="36">
        <v>0.70856617947226763</v>
      </c>
    </row>
    <row r="162" spans="1:3" ht="15.5" x14ac:dyDescent="0.3">
      <c r="A162">
        <v>2016</v>
      </c>
      <c r="B162" s="4" t="s">
        <v>186</v>
      </c>
      <c r="C162" s="36">
        <v>0.89944985718348847</v>
      </c>
    </row>
    <row r="163" spans="1:3" ht="15.5" x14ac:dyDescent="0.3">
      <c r="A163">
        <v>2016</v>
      </c>
      <c r="B163" s="4" t="s">
        <v>187</v>
      </c>
      <c r="C163" s="36">
        <v>0.88277939716884612</v>
      </c>
    </row>
    <row r="164" spans="1:3" ht="15.5" x14ac:dyDescent="0.3">
      <c r="A164">
        <v>2016</v>
      </c>
      <c r="B164" s="4" t="s">
        <v>188</v>
      </c>
      <c r="C164" s="36">
        <v>0.57536241419514589</v>
      </c>
    </row>
    <row r="165" spans="1:3" ht="15.5" x14ac:dyDescent="0.3">
      <c r="A165">
        <v>2016</v>
      </c>
      <c r="B165" s="4" t="s">
        <v>189</v>
      </c>
      <c r="C165" s="36">
        <v>0.84916924252810588</v>
      </c>
    </row>
    <row r="166" spans="1:3" ht="15.5" x14ac:dyDescent="0.3">
      <c r="A166">
        <v>2016</v>
      </c>
      <c r="B166" s="4" t="s">
        <v>190</v>
      </c>
      <c r="C166" s="36">
        <v>0.52180084758767897</v>
      </c>
    </row>
    <row r="167" spans="1:3" ht="15.5" x14ac:dyDescent="0.3">
      <c r="A167">
        <v>2016</v>
      </c>
      <c r="B167" s="4" t="s">
        <v>191</v>
      </c>
      <c r="C167" s="36">
        <v>0.50359025372213206</v>
      </c>
    </row>
    <row r="168" spans="1:3" ht="15.5" x14ac:dyDescent="0.3">
      <c r="A168">
        <v>2016</v>
      </c>
      <c r="B168" s="4" t="s">
        <v>192</v>
      </c>
      <c r="C168" s="36">
        <v>0.53217658505703735</v>
      </c>
    </row>
    <row r="169" spans="1:3" ht="15.5" x14ac:dyDescent="0.3">
      <c r="A169">
        <v>2016</v>
      </c>
      <c r="B169" s="4" t="s">
        <v>193</v>
      </c>
      <c r="C169" s="36">
        <v>0.56739894897604892</v>
      </c>
    </row>
    <row r="170" spans="1:3" ht="15.5" x14ac:dyDescent="0.3">
      <c r="A170">
        <v>2016</v>
      </c>
      <c r="B170" s="4" t="s">
        <v>194</v>
      </c>
      <c r="C170" s="36">
        <v>0.73196147101570097</v>
      </c>
    </row>
    <row r="171" spans="1:3" ht="15.5" x14ac:dyDescent="0.3">
      <c r="A171">
        <v>2016</v>
      </c>
      <c r="B171" s="4" t="s">
        <v>195</v>
      </c>
      <c r="C171" s="36">
        <v>1.1097871160729309</v>
      </c>
    </row>
    <row r="172" spans="1:3" ht="15.5" x14ac:dyDescent="0.3">
      <c r="A172">
        <v>2016</v>
      </c>
      <c r="B172" s="4" t="s">
        <v>196</v>
      </c>
      <c r="C172" s="36">
        <v>0.32885934028347991</v>
      </c>
    </row>
    <row r="173" spans="1:3" ht="15.5" x14ac:dyDescent="0.3">
      <c r="A173">
        <v>2016</v>
      </c>
      <c r="B173" s="4" t="s">
        <v>197</v>
      </c>
      <c r="C173" s="36">
        <v>0.74981717097685496</v>
      </c>
    </row>
    <row r="174" spans="1:3" ht="15.5" x14ac:dyDescent="0.3">
      <c r="A174">
        <v>2016</v>
      </c>
      <c r="B174" s="4" t="s">
        <v>198</v>
      </c>
      <c r="C174" s="36">
        <v>0.4509485492296178</v>
      </c>
    </row>
    <row r="175" spans="1:3" ht="15.5" x14ac:dyDescent="0.3">
      <c r="A175">
        <v>2016</v>
      </c>
      <c r="B175" s="4" t="s">
        <v>199</v>
      </c>
      <c r="C175" s="36">
        <v>0.53235430992640165</v>
      </c>
    </row>
    <row r="176" spans="1:3" ht="15.5" x14ac:dyDescent="0.3">
      <c r="A176">
        <v>2016</v>
      </c>
      <c r="B176" s="4" t="s">
        <v>200</v>
      </c>
      <c r="C176" s="36">
        <v>0.31347218822529171</v>
      </c>
    </row>
    <row r="177" spans="1:3" ht="15.5" x14ac:dyDescent="0.3">
      <c r="A177">
        <v>2016</v>
      </c>
      <c r="B177" s="4" t="s">
        <v>201</v>
      </c>
      <c r="C177" s="36">
        <v>0.25280012062085933</v>
      </c>
    </row>
    <row r="178" spans="1:3" ht="15.5" x14ac:dyDescent="0.3">
      <c r="A178">
        <v>2016</v>
      </c>
      <c r="B178" s="4" t="s">
        <v>202</v>
      </c>
      <c r="C178" s="36">
        <v>0.26409138671361337</v>
      </c>
    </row>
    <row r="179" spans="1:3" ht="15.5" x14ac:dyDescent="0.3">
      <c r="A179">
        <v>2016</v>
      </c>
      <c r="B179" s="4" t="s">
        <v>203</v>
      </c>
      <c r="C179" s="36">
        <v>0.2114872379962271</v>
      </c>
    </row>
    <row r="180" spans="1:3" ht="15.5" x14ac:dyDescent="0.3">
      <c r="A180">
        <v>2016</v>
      </c>
      <c r="B180" s="4" t="s">
        <v>204</v>
      </c>
      <c r="C180" s="36">
        <v>0.42092876446909921</v>
      </c>
    </row>
    <row r="181" spans="1:3" ht="15.5" x14ac:dyDescent="0.3">
      <c r="A181">
        <v>2016</v>
      </c>
      <c r="B181" s="4" t="s">
        <v>205</v>
      </c>
      <c r="C181" s="36">
        <v>0.51809237858119994</v>
      </c>
    </row>
    <row r="182" spans="1:3" ht="15.5" x14ac:dyDescent="0.3">
      <c r="A182">
        <v>2017</v>
      </c>
      <c r="B182" s="4" t="s">
        <v>176</v>
      </c>
      <c r="C182" s="36">
        <v>0.2485758383811302</v>
      </c>
    </row>
    <row r="183" spans="1:3" ht="15.5" x14ac:dyDescent="0.3">
      <c r="A183">
        <v>2017</v>
      </c>
      <c r="B183" s="4" t="s">
        <v>177</v>
      </c>
      <c r="C183" s="36">
        <v>0.55130916234101246</v>
      </c>
    </row>
    <row r="184" spans="1:3" ht="15.5" x14ac:dyDescent="0.3">
      <c r="A184">
        <v>2017</v>
      </c>
      <c r="B184" s="4" t="s">
        <v>178</v>
      </c>
      <c r="C184" s="36">
        <v>0.44056189410260421</v>
      </c>
    </row>
    <row r="185" spans="1:3" ht="15.5" x14ac:dyDescent="0.3">
      <c r="A185">
        <v>2017</v>
      </c>
      <c r="B185" s="4" t="s">
        <v>179</v>
      </c>
      <c r="C185" s="36">
        <v>0.39342548135443889</v>
      </c>
    </row>
    <row r="186" spans="1:3" ht="15.5" x14ac:dyDescent="0.3">
      <c r="A186">
        <v>2017</v>
      </c>
      <c r="B186" s="4" t="s">
        <v>180</v>
      </c>
      <c r="C186" s="36">
        <v>0.30741470005863503</v>
      </c>
    </row>
    <row r="187" spans="1:3" ht="15.5" x14ac:dyDescent="0.3">
      <c r="A187">
        <v>2017</v>
      </c>
      <c r="B187" s="4" t="s">
        <v>181</v>
      </c>
      <c r="C187" s="36">
        <v>0.41941348993821731</v>
      </c>
    </row>
    <row r="188" spans="1:3" ht="15.5" x14ac:dyDescent="0.3">
      <c r="A188">
        <v>2017</v>
      </c>
      <c r="B188" s="4" t="s">
        <v>182</v>
      </c>
      <c r="C188" s="36">
        <v>0.63386192985190437</v>
      </c>
    </row>
    <row r="189" spans="1:3" ht="15.5" x14ac:dyDescent="0.3">
      <c r="A189">
        <v>2017</v>
      </c>
      <c r="B189" s="4" t="s">
        <v>183</v>
      </c>
      <c r="C189" s="36">
        <v>0.31692167130201421</v>
      </c>
    </row>
    <row r="190" spans="1:3" ht="15.5" x14ac:dyDescent="0.3">
      <c r="A190">
        <v>2017</v>
      </c>
      <c r="B190" s="4" t="s">
        <v>184</v>
      </c>
      <c r="C190" s="36">
        <v>0.48609451284101968</v>
      </c>
    </row>
    <row r="191" spans="1:3" ht="15.5" x14ac:dyDescent="0.3">
      <c r="A191">
        <v>2017</v>
      </c>
      <c r="B191" s="4" t="s">
        <v>185</v>
      </c>
      <c r="C191" s="36">
        <v>0.66977654238479234</v>
      </c>
    </row>
    <row r="192" spans="1:3" ht="15.5" x14ac:dyDescent="0.3">
      <c r="A192">
        <v>2017</v>
      </c>
      <c r="B192" s="4" t="s">
        <v>186</v>
      </c>
      <c r="C192" s="36">
        <v>0.77617442162260675</v>
      </c>
    </row>
    <row r="193" spans="1:3" ht="15.5" x14ac:dyDescent="0.3">
      <c r="A193">
        <v>2017</v>
      </c>
      <c r="B193" s="4" t="s">
        <v>187</v>
      </c>
      <c r="C193" s="36">
        <v>0.88502309636139365</v>
      </c>
    </row>
    <row r="194" spans="1:3" ht="15.5" x14ac:dyDescent="0.3">
      <c r="A194">
        <v>2017</v>
      </c>
      <c r="B194" s="4" t="s">
        <v>188</v>
      </c>
      <c r="C194" s="36">
        <v>0.53825971362873393</v>
      </c>
    </row>
    <row r="195" spans="1:3" ht="15.5" x14ac:dyDescent="0.3">
      <c r="A195">
        <v>2017</v>
      </c>
      <c r="B195" s="4" t="s">
        <v>189</v>
      </c>
      <c r="C195" s="36">
        <v>0.82656377957883098</v>
      </c>
    </row>
    <row r="196" spans="1:3" ht="15.5" x14ac:dyDescent="0.3">
      <c r="A196">
        <v>2017</v>
      </c>
      <c r="B196" s="4" t="s">
        <v>190</v>
      </c>
      <c r="C196" s="36">
        <v>0.50155735895787468</v>
      </c>
    </row>
    <row r="197" spans="1:3" ht="15.5" x14ac:dyDescent="0.3">
      <c r="A197">
        <v>2017</v>
      </c>
      <c r="B197" s="4" t="s">
        <v>191</v>
      </c>
      <c r="C197" s="36">
        <v>0.57715088034728401</v>
      </c>
    </row>
    <row r="198" spans="1:3" ht="15.5" x14ac:dyDescent="0.3">
      <c r="A198">
        <v>2017</v>
      </c>
      <c r="B198" s="4" t="s">
        <v>192</v>
      </c>
      <c r="C198" s="36">
        <v>0.56799845074912603</v>
      </c>
    </row>
    <row r="199" spans="1:3" ht="15.5" x14ac:dyDescent="0.3">
      <c r="A199">
        <v>2017</v>
      </c>
      <c r="B199" s="4" t="s">
        <v>193</v>
      </c>
      <c r="C199" s="36">
        <v>0.54720925993305125</v>
      </c>
    </row>
    <row r="200" spans="1:3" ht="15.5" x14ac:dyDescent="0.3">
      <c r="A200">
        <v>2017</v>
      </c>
      <c r="B200" s="4" t="s">
        <v>194</v>
      </c>
      <c r="C200" s="36">
        <v>0.80907424966775487</v>
      </c>
    </row>
    <row r="201" spans="1:3" ht="15.5" x14ac:dyDescent="0.3">
      <c r="A201">
        <v>2017</v>
      </c>
      <c r="B201" s="4" t="s">
        <v>195</v>
      </c>
      <c r="C201" s="36">
        <v>1.034376603135442</v>
      </c>
    </row>
    <row r="202" spans="1:3" ht="15.5" x14ac:dyDescent="0.3">
      <c r="A202">
        <v>2017</v>
      </c>
      <c r="B202" s="4" t="s">
        <v>196</v>
      </c>
      <c r="C202" s="36">
        <v>0.35310658583445448</v>
      </c>
    </row>
    <row r="203" spans="1:3" ht="15.5" x14ac:dyDescent="0.3">
      <c r="A203">
        <v>2017</v>
      </c>
      <c r="B203" s="4" t="s">
        <v>197</v>
      </c>
      <c r="C203" s="36">
        <v>0.66870310534619959</v>
      </c>
    </row>
    <row r="204" spans="1:3" ht="15.5" x14ac:dyDescent="0.3">
      <c r="A204">
        <v>2017</v>
      </c>
      <c r="B204" s="4" t="s">
        <v>198</v>
      </c>
      <c r="C204" s="36">
        <v>0.47056699455194462</v>
      </c>
    </row>
    <row r="205" spans="1:3" ht="15.5" x14ac:dyDescent="0.3">
      <c r="A205">
        <v>2017</v>
      </c>
      <c r="B205" s="4" t="s">
        <v>199</v>
      </c>
      <c r="C205" s="36">
        <v>0.48862993893359707</v>
      </c>
    </row>
    <row r="206" spans="1:3" ht="15.5" x14ac:dyDescent="0.3">
      <c r="A206">
        <v>2017</v>
      </c>
      <c r="B206" s="4" t="s">
        <v>200</v>
      </c>
      <c r="C206" s="36">
        <v>0.33984370825100468</v>
      </c>
    </row>
    <row r="207" spans="1:3" ht="15.5" x14ac:dyDescent="0.3">
      <c r="A207">
        <v>2017</v>
      </c>
      <c r="B207" s="4" t="s">
        <v>201</v>
      </c>
      <c r="C207" s="36">
        <v>0.33257622210467608</v>
      </c>
    </row>
    <row r="208" spans="1:3" ht="15.5" x14ac:dyDescent="0.3">
      <c r="A208">
        <v>2017</v>
      </c>
      <c r="B208" s="4" t="s">
        <v>202</v>
      </c>
      <c r="C208" s="36">
        <v>0.32014362208655961</v>
      </c>
    </row>
    <row r="209" spans="1:3" ht="15.5" x14ac:dyDescent="0.3">
      <c r="A209">
        <v>2017</v>
      </c>
      <c r="B209" s="4" t="s">
        <v>203</v>
      </c>
      <c r="C209" s="36">
        <v>0.3514711603739748</v>
      </c>
    </row>
    <row r="210" spans="1:3" ht="15.5" x14ac:dyDescent="0.3">
      <c r="A210">
        <v>2017</v>
      </c>
      <c r="B210" s="4" t="s">
        <v>204</v>
      </c>
      <c r="C210" s="36">
        <v>0.54279406781568973</v>
      </c>
    </row>
    <row r="211" spans="1:3" ht="15.5" x14ac:dyDescent="0.3">
      <c r="A211">
        <v>2017</v>
      </c>
      <c r="B211" s="4" t="s">
        <v>205</v>
      </c>
      <c r="C211" s="36">
        <v>0.4839155011057778</v>
      </c>
    </row>
    <row r="212" spans="1:3" ht="15.5" x14ac:dyDescent="0.3">
      <c r="A212">
        <v>2018</v>
      </c>
      <c r="B212" s="4" t="s">
        <v>176</v>
      </c>
      <c r="C212" s="36">
        <v>0.24333075688053291</v>
      </c>
    </row>
    <row r="213" spans="1:3" ht="15.5" x14ac:dyDescent="0.3">
      <c r="A213">
        <v>2018</v>
      </c>
      <c r="B213" s="4" t="s">
        <v>177</v>
      </c>
      <c r="C213" s="36">
        <v>0.55660315387522175</v>
      </c>
    </row>
    <row r="214" spans="1:3" ht="15.5" x14ac:dyDescent="0.3">
      <c r="A214">
        <v>2018</v>
      </c>
      <c r="B214" s="4" t="s">
        <v>178</v>
      </c>
      <c r="C214" s="36">
        <v>0.57326866196650061</v>
      </c>
    </row>
    <row r="215" spans="1:3" ht="15.5" x14ac:dyDescent="0.3">
      <c r="A215">
        <v>2018</v>
      </c>
      <c r="B215" s="4" t="s">
        <v>179</v>
      </c>
      <c r="C215" s="36">
        <v>0.4880727874388478</v>
      </c>
    </row>
    <row r="216" spans="1:3" ht="15.5" x14ac:dyDescent="0.3">
      <c r="A216">
        <v>2018</v>
      </c>
      <c r="B216" s="4" t="s">
        <v>180</v>
      </c>
      <c r="C216" s="36">
        <v>0.45426357862447359</v>
      </c>
    </row>
    <row r="217" spans="1:3" ht="15.5" x14ac:dyDescent="0.3">
      <c r="A217">
        <v>2018</v>
      </c>
      <c r="B217" s="4" t="s">
        <v>181</v>
      </c>
      <c r="C217" s="36">
        <v>0.5046982901007937</v>
      </c>
    </row>
    <row r="218" spans="1:3" ht="15.5" x14ac:dyDescent="0.3">
      <c r="A218">
        <v>2018</v>
      </c>
      <c r="B218" s="4" t="s">
        <v>182</v>
      </c>
      <c r="C218" s="36">
        <v>0.57919954986123434</v>
      </c>
    </row>
    <row r="219" spans="1:3" ht="15.5" x14ac:dyDescent="0.3">
      <c r="A219">
        <v>2018</v>
      </c>
      <c r="B219" s="4" t="s">
        <v>183</v>
      </c>
      <c r="C219" s="36">
        <v>0.32624572340017238</v>
      </c>
    </row>
    <row r="220" spans="1:3" ht="15.5" x14ac:dyDescent="0.3">
      <c r="A220">
        <v>2018</v>
      </c>
      <c r="B220" s="4" t="s">
        <v>184</v>
      </c>
      <c r="C220" s="36">
        <v>0.49351138043139092</v>
      </c>
    </row>
    <row r="221" spans="1:3" ht="15.5" x14ac:dyDescent="0.3">
      <c r="A221">
        <v>2018</v>
      </c>
      <c r="B221" s="4" t="s">
        <v>185</v>
      </c>
      <c r="C221" s="36">
        <v>0.70070205395734109</v>
      </c>
    </row>
    <row r="222" spans="1:3" ht="15.5" x14ac:dyDescent="0.3">
      <c r="A222">
        <v>2018</v>
      </c>
      <c r="B222" s="4" t="s">
        <v>186</v>
      </c>
      <c r="C222" s="36">
        <v>0.78554648716862518</v>
      </c>
    </row>
    <row r="223" spans="1:3" ht="15.5" x14ac:dyDescent="0.3">
      <c r="A223">
        <v>2018</v>
      </c>
      <c r="B223" s="4" t="s">
        <v>187</v>
      </c>
      <c r="C223" s="36">
        <v>0.91485276074878596</v>
      </c>
    </row>
    <row r="224" spans="1:3" ht="15.5" x14ac:dyDescent="0.3">
      <c r="A224">
        <v>2018</v>
      </c>
      <c r="B224" s="4" t="s">
        <v>188</v>
      </c>
      <c r="C224" s="36">
        <v>0.56679368657826523</v>
      </c>
    </row>
    <row r="225" spans="1:3" ht="15.5" x14ac:dyDescent="0.3">
      <c r="A225">
        <v>2018</v>
      </c>
      <c r="B225" s="4" t="s">
        <v>189</v>
      </c>
      <c r="C225" s="36">
        <v>0.75398439927117633</v>
      </c>
    </row>
    <row r="226" spans="1:3" ht="15.5" x14ac:dyDescent="0.3">
      <c r="A226">
        <v>2018</v>
      </c>
      <c r="B226" s="4" t="s">
        <v>190</v>
      </c>
      <c r="C226" s="36">
        <v>0.52126858311830615</v>
      </c>
    </row>
    <row r="227" spans="1:3" ht="15.5" x14ac:dyDescent="0.3">
      <c r="A227">
        <v>2018</v>
      </c>
      <c r="B227" s="4" t="s">
        <v>191</v>
      </c>
      <c r="C227" s="36">
        <v>0.64636767909758275</v>
      </c>
    </row>
    <row r="228" spans="1:3" ht="15.5" x14ac:dyDescent="0.3">
      <c r="A228">
        <v>2018</v>
      </c>
      <c r="B228" s="4" t="s">
        <v>192</v>
      </c>
      <c r="C228" s="36">
        <v>0.5747296752488249</v>
      </c>
    </row>
    <row r="229" spans="1:3" ht="15.5" x14ac:dyDescent="0.3">
      <c r="A229">
        <v>2018</v>
      </c>
      <c r="B229" s="4" t="s">
        <v>193</v>
      </c>
      <c r="C229" s="36">
        <v>0.51027544239329281</v>
      </c>
    </row>
    <row r="230" spans="1:3" ht="15.5" x14ac:dyDescent="0.3">
      <c r="A230">
        <v>2018</v>
      </c>
      <c r="B230" s="4" t="s">
        <v>194</v>
      </c>
      <c r="C230" s="36">
        <v>0.76874145517811499</v>
      </c>
    </row>
    <row r="231" spans="1:3" ht="15.5" x14ac:dyDescent="0.3">
      <c r="A231">
        <v>2018</v>
      </c>
      <c r="B231" s="4" t="s">
        <v>195</v>
      </c>
      <c r="C231" s="36">
        <v>0.7466845961799079</v>
      </c>
    </row>
    <row r="232" spans="1:3" ht="15.5" x14ac:dyDescent="0.3">
      <c r="A232">
        <v>2018</v>
      </c>
      <c r="B232" s="4" t="s">
        <v>196</v>
      </c>
      <c r="C232" s="36">
        <v>0.28962063118499298</v>
      </c>
    </row>
    <row r="233" spans="1:3" ht="15.5" x14ac:dyDescent="0.3">
      <c r="A233">
        <v>2018</v>
      </c>
      <c r="B233" s="4" t="s">
        <v>197</v>
      </c>
      <c r="C233" s="36">
        <v>0.5583187606908615</v>
      </c>
    </row>
    <row r="234" spans="1:3" ht="15.5" x14ac:dyDescent="0.3">
      <c r="A234">
        <v>2018</v>
      </c>
      <c r="B234" s="4" t="s">
        <v>198</v>
      </c>
      <c r="C234" s="36">
        <v>0.39928100578323938</v>
      </c>
    </row>
    <row r="235" spans="1:3" ht="15.5" x14ac:dyDescent="0.3">
      <c r="A235">
        <v>2018</v>
      </c>
      <c r="B235" s="4" t="s">
        <v>199</v>
      </c>
      <c r="C235" s="36">
        <v>0.49910000523221321</v>
      </c>
    </row>
    <row r="236" spans="1:3" ht="15.5" x14ac:dyDescent="0.3">
      <c r="A236">
        <v>2018</v>
      </c>
      <c r="B236" s="4" t="s">
        <v>200</v>
      </c>
      <c r="C236" s="36">
        <v>0.35768532214810028</v>
      </c>
    </row>
    <row r="237" spans="1:3" ht="15.5" x14ac:dyDescent="0.3">
      <c r="A237">
        <v>2018</v>
      </c>
      <c r="B237" s="4" t="s">
        <v>201</v>
      </c>
      <c r="C237" s="36">
        <v>0.33210059744859233</v>
      </c>
    </row>
    <row r="238" spans="1:3" ht="15.5" x14ac:dyDescent="0.3">
      <c r="A238">
        <v>2018</v>
      </c>
      <c r="B238" s="4" t="s">
        <v>202</v>
      </c>
      <c r="C238" s="36">
        <v>0.2710861224717922</v>
      </c>
    </row>
    <row r="239" spans="1:3" ht="15.5" x14ac:dyDescent="0.3">
      <c r="A239">
        <v>2018</v>
      </c>
      <c r="B239" s="4" t="s">
        <v>203</v>
      </c>
      <c r="C239" s="36">
        <v>0.51558178182713577</v>
      </c>
    </row>
    <row r="240" spans="1:3" ht="15.5" x14ac:dyDescent="0.3">
      <c r="A240">
        <v>2018</v>
      </c>
      <c r="B240" s="4" t="s">
        <v>204</v>
      </c>
      <c r="C240" s="36">
        <v>0.61170175802630944</v>
      </c>
    </row>
    <row r="241" spans="1:3" ht="15.5" x14ac:dyDescent="0.3">
      <c r="A241">
        <v>2018</v>
      </c>
      <c r="B241" s="4" t="s">
        <v>205</v>
      </c>
      <c r="C241" s="36">
        <v>0.49200969987966858</v>
      </c>
    </row>
    <row r="242" spans="1:3" ht="15.5" x14ac:dyDescent="0.3">
      <c r="A242">
        <v>2019</v>
      </c>
      <c r="B242" s="4" t="s">
        <v>176</v>
      </c>
      <c r="C242" s="36">
        <v>0.24821030269262831</v>
      </c>
    </row>
    <row r="243" spans="1:3" ht="15.5" x14ac:dyDescent="0.3">
      <c r="A243">
        <v>2019</v>
      </c>
      <c r="B243" s="4" t="s">
        <v>177</v>
      </c>
      <c r="C243" s="36">
        <v>0.58725465408698208</v>
      </c>
    </row>
    <row r="244" spans="1:3" ht="15.5" x14ac:dyDescent="0.3">
      <c r="A244">
        <v>2019</v>
      </c>
      <c r="B244" s="4" t="s">
        <v>178</v>
      </c>
      <c r="C244" s="36">
        <v>0.6372686388296902</v>
      </c>
    </row>
    <row r="245" spans="1:3" ht="15.5" x14ac:dyDescent="0.3">
      <c r="A245">
        <v>2019</v>
      </c>
      <c r="B245" s="4" t="s">
        <v>179</v>
      </c>
      <c r="C245" s="36">
        <v>0.51233242052905903</v>
      </c>
    </row>
    <row r="246" spans="1:3" ht="15.5" x14ac:dyDescent="0.3">
      <c r="A246">
        <v>2019</v>
      </c>
      <c r="B246" s="4" t="s">
        <v>180</v>
      </c>
      <c r="C246" s="36">
        <v>0.51966364489536154</v>
      </c>
    </row>
    <row r="247" spans="1:3" ht="15.5" x14ac:dyDescent="0.3">
      <c r="A247">
        <v>2019</v>
      </c>
      <c r="B247" s="4" t="s">
        <v>181</v>
      </c>
      <c r="C247" s="36">
        <v>0.48102690519819291</v>
      </c>
    </row>
    <row r="248" spans="1:3" ht="15.5" x14ac:dyDescent="0.3">
      <c r="A248">
        <v>2019</v>
      </c>
      <c r="B248" s="4" t="s">
        <v>182</v>
      </c>
      <c r="C248" s="36">
        <v>0.68308913440438346</v>
      </c>
    </row>
    <row r="249" spans="1:3" ht="15.5" x14ac:dyDescent="0.3">
      <c r="A249">
        <v>2019</v>
      </c>
      <c r="B249" s="4" t="s">
        <v>183</v>
      </c>
      <c r="C249" s="36">
        <v>0.36014802454927858</v>
      </c>
    </row>
    <row r="250" spans="1:3" ht="15.5" x14ac:dyDescent="0.3">
      <c r="A250">
        <v>2019</v>
      </c>
      <c r="B250" s="4" t="s">
        <v>184</v>
      </c>
      <c r="C250" s="36">
        <v>0.50682326535024402</v>
      </c>
    </row>
    <row r="251" spans="1:3" ht="15.5" x14ac:dyDescent="0.3">
      <c r="A251">
        <v>2019</v>
      </c>
      <c r="B251" s="4" t="s">
        <v>185</v>
      </c>
      <c r="C251" s="36">
        <v>0.63552236687437236</v>
      </c>
    </row>
    <row r="252" spans="1:3" ht="15.5" x14ac:dyDescent="0.3">
      <c r="A252">
        <v>2019</v>
      </c>
      <c r="B252" s="4" t="s">
        <v>186</v>
      </c>
      <c r="C252" s="36">
        <v>0.68525829131535043</v>
      </c>
    </row>
    <row r="253" spans="1:3" ht="15.5" x14ac:dyDescent="0.3">
      <c r="A253">
        <v>2019</v>
      </c>
      <c r="B253" s="4" t="s">
        <v>187</v>
      </c>
      <c r="C253" s="36">
        <v>0.69077756049857997</v>
      </c>
    </row>
    <row r="254" spans="1:3" ht="15.5" x14ac:dyDescent="0.3">
      <c r="A254">
        <v>2019</v>
      </c>
      <c r="B254" s="4" t="s">
        <v>188</v>
      </c>
      <c r="C254" s="36">
        <v>0.51851430045188573</v>
      </c>
    </row>
    <row r="255" spans="1:3" ht="15.5" x14ac:dyDescent="0.3">
      <c r="A255">
        <v>2019</v>
      </c>
      <c r="B255" s="4" t="s">
        <v>189</v>
      </c>
      <c r="C255" s="36">
        <v>0.7317709601861544</v>
      </c>
    </row>
    <row r="256" spans="1:3" ht="15.5" x14ac:dyDescent="0.3">
      <c r="A256">
        <v>2019</v>
      </c>
      <c r="B256" s="4" t="s">
        <v>190</v>
      </c>
      <c r="C256" s="36">
        <v>0.59283583782426108</v>
      </c>
    </row>
    <row r="257" spans="1:3" ht="15.5" x14ac:dyDescent="0.3">
      <c r="A257">
        <v>2019</v>
      </c>
      <c r="B257" s="4" t="s">
        <v>191</v>
      </c>
      <c r="C257" s="36">
        <v>0.50738332690089605</v>
      </c>
    </row>
    <row r="258" spans="1:3" ht="15.5" x14ac:dyDescent="0.3">
      <c r="A258">
        <v>2019</v>
      </c>
      <c r="B258" s="4" t="s">
        <v>192</v>
      </c>
      <c r="C258" s="36">
        <v>0.55760449288508573</v>
      </c>
    </row>
    <row r="259" spans="1:3" ht="15.5" x14ac:dyDescent="0.3">
      <c r="A259">
        <v>2019</v>
      </c>
      <c r="B259" s="4" t="s">
        <v>193</v>
      </c>
      <c r="C259" s="36">
        <v>0.50370936186014292</v>
      </c>
    </row>
    <row r="260" spans="1:3" ht="15.5" x14ac:dyDescent="0.3">
      <c r="A260">
        <v>2019</v>
      </c>
      <c r="B260" s="4" t="s">
        <v>194</v>
      </c>
      <c r="C260" s="36">
        <v>0.73714689873888672</v>
      </c>
    </row>
    <row r="261" spans="1:3" ht="15.5" x14ac:dyDescent="0.3">
      <c r="A261">
        <v>2019</v>
      </c>
      <c r="B261" s="4" t="s">
        <v>195</v>
      </c>
      <c r="C261" s="36">
        <v>0.62052967142389326</v>
      </c>
    </row>
    <row r="262" spans="1:3" ht="15.5" x14ac:dyDescent="0.3">
      <c r="A262">
        <v>2019</v>
      </c>
      <c r="B262" s="4" t="s">
        <v>196</v>
      </c>
      <c r="C262" s="36">
        <v>0.25892911667683127</v>
      </c>
    </row>
    <row r="263" spans="1:3" ht="15.5" x14ac:dyDescent="0.3">
      <c r="A263">
        <v>2019</v>
      </c>
      <c r="B263" s="4" t="s">
        <v>197</v>
      </c>
      <c r="C263" s="36">
        <v>0.49430883117986379</v>
      </c>
    </row>
    <row r="264" spans="1:3" ht="15.5" x14ac:dyDescent="0.3">
      <c r="A264">
        <v>2019</v>
      </c>
      <c r="B264" s="4" t="s">
        <v>198</v>
      </c>
      <c r="C264" s="36">
        <v>0.37735006239158908</v>
      </c>
    </row>
    <row r="265" spans="1:3" ht="15.5" x14ac:dyDescent="0.3">
      <c r="A265">
        <v>2019</v>
      </c>
      <c r="B265" s="4" t="s">
        <v>199</v>
      </c>
      <c r="C265" s="36">
        <v>0.44878695934725649</v>
      </c>
    </row>
    <row r="266" spans="1:3" ht="15.5" x14ac:dyDescent="0.3">
      <c r="A266">
        <v>2019</v>
      </c>
      <c r="B266" s="4" t="s">
        <v>200</v>
      </c>
      <c r="C266" s="36">
        <v>0.30632543285225772</v>
      </c>
    </row>
    <row r="267" spans="1:3" ht="15.5" x14ac:dyDescent="0.3">
      <c r="A267">
        <v>2019</v>
      </c>
      <c r="B267" s="4" t="s">
        <v>201</v>
      </c>
      <c r="C267" s="36">
        <v>0.3585383089329009</v>
      </c>
    </row>
    <row r="268" spans="1:3" ht="15.5" x14ac:dyDescent="0.3">
      <c r="A268">
        <v>2019</v>
      </c>
      <c r="B268" s="4" t="s">
        <v>202</v>
      </c>
      <c r="C268" s="36">
        <v>0.4116349083406346</v>
      </c>
    </row>
    <row r="269" spans="1:3" ht="15.5" x14ac:dyDescent="0.3">
      <c r="A269">
        <v>2019</v>
      </c>
      <c r="B269" s="4" t="s">
        <v>203</v>
      </c>
      <c r="C269" s="36">
        <v>0.43644202034141799</v>
      </c>
    </row>
    <row r="270" spans="1:3" ht="15.5" x14ac:dyDescent="0.3">
      <c r="A270">
        <v>2019</v>
      </c>
      <c r="B270" s="4" t="s">
        <v>204</v>
      </c>
      <c r="C270" s="36">
        <v>0.5064733390250632</v>
      </c>
    </row>
    <row r="271" spans="1:3" ht="15.5" x14ac:dyDescent="0.3">
      <c r="A271">
        <v>2019</v>
      </c>
      <c r="B271" s="4" t="s">
        <v>205</v>
      </c>
      <c r="C271" s="36">
        <v>0.60419825106085534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E650-C987-4E48-B343-87583B1C3F84}">
  <dimension ref="A1:F271"/>
  <sheetViews>
    <sheetView zoomScale="85" zoomScaleNormal="85" workbookViewId="0">
      <selection activeCell="F9" sqref="F9"/>
    </sheetView>
  </sheetViews>
  <sheetFormatPr defaultRowHeight="14" x14ac:dyDescent="0.3"/>
  <cols>
    <col min="4" max="4" width="10.6640625" style="13" customWidth="1"/>
    <col min="5" max="5" width="9.75" customWidth="1"/>
    <col min="6" max="6" width="11.08203125" style="13" customWidth="1"/>
  </cols>
  <sheetData>
    <row r="1" spans="1:6" x14ac:dyDescent="0.3">
      <c r="A1" t="s">
        <v>54</v>
      </c>
      <c r="B1" t="s">
        <v>53</v>
      </c>
      <c r="C1" t="s">
        <v>69</v>
      </c>
      <c r="D1" s="13" t="s">
        <v>112</v>
      </c>
      <c r="E1" t="s">
        <v>55</v>
      </c>
      <c r="F1" s="13" t="s">
        <v>111</v>
      </c>
    </row>
    <row r="2" spans="1:6" ht="15.5" x14ac:dyDescent="0.3">
      <c r="A2">
        <v>2011</v>
      </c>
      <c r="B2" s="4" t="s">
        <v>14</v>
      </c>
      <c r="C2" s="2">
        <f>SUMIFS('input1 R&amp;D人员'!Q:Q,'input1 R&amp;D人员'!O:O,指标体系1!A2,'input1 R&amp;D人员'!P:P,指标体系1!B2)</f>
        <v>296990</v>
      </c>
      <c r="D2" s="15">
        <f>SUMIFS('input2 R&amp;D经费内部支出'!R:R,'input2 R&amp;D经费内部支出'!O:O,指标体系1!A2,'input2 R&amp;D经费内部支出'!P:P,指标体系1!B2)</f>
        <v>936.64388000000008</v>
      </c>
      <c r="E2">
        <f>SUMIFS('output1 专利申请量'!Q:Q,'output1 专利申请量'!O:O,指标体系1!A2,'output1 专利申请量'!P:P,指标体系1!B2)</f>
        <v>77955</v>
      </c>
      <c r="F2">
        <f>SUMIFS('output2 规模以上工业企业新产品销售收入'!F:F,'output2 规模以上工业企业新产品销售收入'!A:A,指标体系1!A2,'output2 规模以上工业企业新产品销售收入'!D:D,指标体系1!B2)</f>
        <v>3480.3252200000002</v>
      </c>
    </row>
    <row r="3" spans="1:6" ht="15.5" x14ac:dyDescent="0.3">
      <c r="A3">
        <v>2011</v>
      </c>
      <c r="B3" s="4" t="s">
        <v>15</v>
      </c>
      <c r="C3" s="2">
        <f>SUMIFS('input1 R&amp;D人员'!Q:Q,'input1 R&amp;D人员'!O:O,指标体系1!A3,'input1 R&amp;D人员'!P:P,指标体系1!B3)</f>
        <v>111586</v>
      </c>
      <c r="D3" s="15">
        <f>SUMIFS('input2 R&amp;D经费内部支出'!R:R,'input2 R&amp;D经费内部支出'!O:O,指标体系1!A3,'input2 R&amp;D经费内部支出'!P:P,指标体系1!B3)</f>
        <v>297.75802000000004</v>
      </c>
      <c r="E3">
        <f>SUMIFS('output1 专利申请量'!Q:Q,'output1 专利申请量'!O:O,指标体系1!A3,'output1 专利申请量'!P:P,指标体系1!B3)</f>
        <v>38489</v>
      </c>
      <c r="F3">
        <f>SUMIFS('output2 规模以上工业企业新产品销售收入'!F:F,'output2 规模以上工业企业新产品销售收入'!A:A,指标体系1!A3,'output2 规模以上工业企业新产品销售收入'!D:D,指标体系1!B3)</f>
        <v>3831.1448299999997</v>
      </c>
    </row>
    <row r="4" spans="1:6" ht="15.5" x14ac:dyDescent="0.3">
      <c r="A4">
        <v>2011</v>
      </c>
      <c r="B4" s="4" t="s">
        <v>16</v>
      </c>
      <c r="C4" s="2">
        <f>SUMIFS('input1 R&amp;D人员'!Q:Q,'input1 R&amp;D人员'!O:O,指标体系1!A4,'input1 R&amp;D人员'!P:P,指标体系1!B4)</f>
        <v>111807</v>
      </c>
      <c r="D4" s="15">
        <f>SUMIFS('input2 R&amp;D经费内部支出'!R:R,'input2 R&amp;D经费内部支出'!O:O,指标体系1!A4,'input2 R&amp;D经费内部支出'!P:P,指标体系1!B4)</f>
        <v>201.33768999999998</v>
      </c>
      <c r="E4">
        <f>SUMIFS('output1 专利申请量'!Q:Q,'output1 专利申请量'!O:O,指标体系1!A4,'output1 专利申请量'!P:P,指标体系1!B4)</f>
        <v>17595</v>
      </c>
      <c r="F4">
        <f>SUMIFS('output2 规模以上工业企业新产品销售收入'!F:F,'output2 规模以上工业企业新产品销售收入'!A:A,指标体系1!A4,'output2 规模以上工业企业新产品销售收入'!D:D,指标体系1!B4)</f>
        <v>1899.2289000000001</v>
      </c>
    </row>
    <row r="5" spans="1:6" ht="15.5" x14ac:dyDescent="0.3">
      <c r="A5">
        <v>2011</v>
      </c>
      <c r="B5" s="4" t="s">
        <v>17</v>
      </c>
      <c r="C5" s="2">
        <f>SUMIFS('input1 R&amp;D人员'!Q:Q,'input1 R&amp;D人员'!O:O,指标体系1!A5,'input1 R&amp;D人员'!P:P,指标体系1!B5)</f>
        <v>67777</v>
      </c>
      <c r="D5" s="15">
        <f>SUMIFS('input2 R&amp;D经费内部支出'!R:R,'input2 R&amp;D经费内部支出'!O:O,指标体系1!A5,'input2 R&amp;D经费内部支出'!P:P,指标体系1!B5)</f>
        <v>113.39263000000001</v>
      </c>
      <c r="E5">
        <f>SUMIFS('output1 专利申请量'!Q:Q,'output1 专利申请量'!O:O,指标体系1!A5,'output1 专利申请量'!P:P,指标体系1!B5)</f>
        <v>12769</v>
      </c>
      <c r="F5">
        <f>SUMIFS('output2 规模以上工业企业新产品销售收入'!F:F,'output2 规模以上工业企业新产品销售收入'!A:A,指标体系1!A5,'output2 规模以上工业企业新产品销售收入'!D:D,指标体系1!B5)</f>
        <v>860.99246999999991</v>
      </c>
    </row>
    <row r="6" spans="1:6" ht="15.5" x14ac:dyDescent="0.3">
      <c r="A6">
        <v>2011</v>
      </c>
      <c r="B6" s="4" t="s">
        <v>18</v>
      </c>
      <c r="C6" s="2">
        <f>SUMIFS('input1 R&amp;D人员'!Q:Q,'input1 R&amp;D人员'!O:O,指标体系1!A6,'input1 R&amp;D人员'!P:P,指标体系1!B6)</f>
        <v>36225</v>
      </c>
      <c r="D6" s="15">
        <f>SUMIFS('input2 R&amp;D经费内部支出'!R:R,'input2 R&amp;D经费内部支出'!O:O,指标体系1!A6,'input2 R&amp;D经费内部支出'!P:P,指标体系1!B6)</f>
        <v>85.168530000000004</v>
      </c>
      <c r="E6">
        <f>SUMIFS('output1 专利申请量'!Q:Q,'output1 专利申请量'!O:O,指标体系1!A6,'output1 专利申请量'!P:P,指标体系1!B6)</f>
        <v>3841</v>
      </c>
      <c r="F6">
        <f>SUMIFS('output2 规模以上工业企业新产品销售收入'!F:F,'output2 规模以上工业企业新产品销售收入'!A:A,指标体系1!A6,'output2 规模以上工业企业新产品销售收入'!D:D,指标体系1!B6)</f>
        <v>518.89014999999995</v>
      </c>
    </row>
    <row r="7" spans="1:6" ht="15.5" x14ac:dyDescent="0.3">
      <c r="A7">
        <v>2011</v>
      </c>
      <c r="B7" s="4" t="s">
        <v>19</v>
      </c>
      <c r="C7" s="2">
        <f>SUMIFS('input1 R&amp;D人员'!Q:Q,'input1 R&amp;D人员'!O:O,指标体系1!A7,'input1 R&amp;D人员'!P:P,指标体系1!B7)</f>
        <v>129637</v>
      </c>
      <c r="D7" s="15">
        <f>SUMIFS('input2 R&amp;D经费内部支出'!R:R,'input2 R&amp;D经费内部支出'!O:O,指标体系1!A7,'input2 R&amp;D经费内部支出'!P:P,指标体系1!B7)</f>
        <v>363.83476000000002</v>
      </c>
      <c r="E7">
        <f>SUMIFS('output1 专利申请量'!Q:Q,'output1 专利申请量'!O:O,指标体系1!A7,'output1 专利申请量'!P:P,指标体系1!B7)</f>
        <v>37102</v>
      </c>
      <c r="F7">
        <f>SUMIFS('output2 规模以上工业企业新产品销售收入'!F:F,'output2 规模以上工业企业新产品销售收入'!A:A,指标体系1!A7,'output2 规模以上工业企业新产品销售收入'!D:D,指标体系1!B7)</f>
        <v>2959.9588600000002</v>
      </c>
    </row>
    <row r="8" spans="1:6" ht="15.5" x14ac:dyDescent="0.3">
      <c r="A8">
        <v>2011</v>
      </c>
      <c r="B8" s="4" t="s">
        <v>20</v>
      </c>
      <c r="C8" s="2">
        <f>SUMIFS('input1 R&amp;D人员'!Q:Q,'input1 R&amp;D人员'!O:O,指标体系1!A8,'input1 R&amp;D人员'!P:P,指标体系1!B8)</f>
        <v>70704</v>
      </c>
      <c r="D8" s="15">
        <f>SUMIFS('input2 R&amp;D经费内部支出'!R:R,'input2 R&amp;D经费内部支出'!O:O,指标体系1!A8,'input2 R&amp;D经费内部支出'!P:P,指标体系1!B8)</f>
        <v>89.13373</v>
      </c>
      <c r="E8">
        <f>SUMIFS('output1 专利申请量'!Q:Q,'output1 专利申请量'!O:O,指标体系1!A8,'output1 专利申请量'!P:P,指标体系1!B8)</f>
        <v>8196</v>
      </c>
      <c r="F8">
        <f>SUMIFS('output2 规模以上工业企业新产品销售收入'!F:F,'output2 规模以上工业企业新产品销售收入'!A:A,指标体系1!A8,'output2 规模以上工业企业新产品销售收入'!D:D,指标体系1!B8)</f>
        <v>2407.5631100000001</v>
      </c>
    </row>
    <row r="9" spans="1:6" ht="15.5" x14ac:dyDescent="0.3">
      <c r="A9">
        <v>2011</v>
      </c>
      <c r="B9" s="4" t="s">
        <v>21</v>
      </c>
      <c r="C9" s="2">
        <f>SUMIFS('input1 R&amp;D人员'!Q:Q,'input1 R&amp;D人员'!O:O,指标体系1!A9,'input1 R&amp;D人员'!P:P,指标体系1!B9)</f>
        <v>87258</v>
      </c>
      <c r="D9" s="15">
        <f>SUMIFS('input2 R&amp;D经费内部支出'!R:R,'input2 R&amp;D经费内部支出'!O:O,指标体系1!A9,'input2 R&amp;D经费内部支出'!P:P,指标体系1!B9)</f>
        <v>128.77881000000002</v>
      </c>
      <c r="E9">
        <f>SUMIFS('output1 专利申请量'!Q:Q,'output1 专利申请量'!O:O,指标体系1!A9,'output1 专利申请量'!P:P,指标体系1!B9)</f>
        <v>23432</v>
      </c>
      <c r="F9">
        <f>SUMIFS('output2 规模以上工业企业新产品销售收入'!F:F,'output2 规模以上工业企业新产品销售收入'!A:A,指标体系1!A9,'output2 规模以上工业企业新产品销售收入'!D:D,指标体系1!B9)</f>
        <v>558.68129999999996</v>
      </c>
    </row>
    <row r="10" spans="1:6" ht="15.5" x14ac:dyDescent="0.3">
      <c r="A10">
        <v>2011</v>
      </c>
      <c r="B10" s="4" t="s">
        <v>22</v>
      </c>
      <c r="C10" s="2">
        <f>SUMIFS('input1 R&amp;D人员'!Q:Q,'input1 R&amp;D人员'!O:O,指标体系1!A10,'input1 R&amp;D人员'!P:P,指标体系1!B10)</f>
        <v>198667</v>
      </c>
      <c r="D10" s="15">
        <f>SUMIFS('input2 R&amp;D经费内部支出'!R:R,'input2 R&amp;D经费内部支出'!O:O,指标体系1!A10,'input2 R&amp;D经费内部支出'!P:P,指标体系1!B10)</f>
        <v>597.71307000000002</v>
      </c>
      <c r="E10">
        <f>SUMIFS('output1 专利申请量'!Q:Q,'output1 专利申请量'!O:O,指标体系1!A10,'output1 专利申请量'!P:P,指标体系1!B10)</f>
        <v>80215</v>
      </c>
      <c r="F10">
        <f>SUMIFS('output2 规模以上工业企业新产品销售收入'!F:F,'output2 规模以上工业企业新产品销售收入'!A:A,指标体系1!A10,'output2 规模以上工业企业新产品销售收入'!D:D,指标体系1!B10)</f>
        <v>7772.1952299999994</v>
      </c>
    </row>
    <row r="11" spans="1:6" ht="15.5" x14ac:dyDescent="0.3">
      <c r="A11">
        <v>2011</v>
      </c>
      <c r="B11" s="4" t="s">
        <v>23</v>
      </c>
      <c r="C11" s="2">
        <f>SUMIFS('input1 R&amp;D人员'!Q:Q,'input1 R&amp;D人员'!O:O,指标体系1!A11,'input1 R&amp;D人员'!P:P,指标体系1!B11)</f>
        <v>455135</v>
      </c>
      <c r="D11" s="15">
        <f>SUMIFS('input2 R&amp;D经费内部支出'!R:R,'input2 R&amp;D经费内部支出'!O:O,指标体系1!A11,'input2 R&amp;D经费内部支出'!P:P,指标体系1!B11)</f>
        <v>1065.51091</v>
      </c>
      <c r="E11">
        <f>SUMIFS('output1 专利申请量'!Q:Q,'output1 专利申请量'!O:O,指标体系1!A11,'output1 专利申请量'!P:P,指标体系1!B11)</f>
        <v>348381</v>
      </c>
      <c r="F11">
        <f>SUMIFS('output2 规模以上工业企业新产品销售收入'!F:F,'output2 规模以上工业企业新产品销售收入'!A:A,指标体系1!A11,'output2 规模以上工业企业新产品销售收入'!D:D,指标体系1!B11)</f>
        <v>14842.110669999998</v>
      </c>
    </row>
    <row r="12" spans="1:6" ht="15.5" x14ac:dyDescent="0.3">
      <c r="A12">
        <v>2011</v>
      </c>
      <c r="B12" s="4" t="s">
        <v>24</v>
      </c>
      <c r="C12" s="2">
        <f>SUMIFS('input1 R&amp;D人员'!Q:Q,'input1 R&amp;D人员'!O:O,指标体系1!A12,'input1 R&amp;D人员'!P:P,指标体系1!B12)</f>
        <v>324245</v>
      </c>
      <c r="D12" s="15">
        <f>SUMIFS('input2 R&amp;D经费内部支出'!R:R,'input2 R&amp;D经费内部支出'!O:O,指标体系1!A12,'input2 R&amp;D经费内部支出'!P:P,指标体系1!B12)</f>
        <v>598.08244000000002</v>
      </c>
      <c r="E12">
        <f>SUMIFS('output1 专利申请量'!Q:Q,'output1 专利申请量'!O:O,指标体系1!A12,'output1 专利申请量'!P:P,指标体系1!B12)</f>
        <v>177066</v>
      </c>
      <c r="F12">
        <f>SUMIFS('output2 规模以上工业企业新产品销售收入'!F:F,'output2 规模以上工业企业新产品销售收入'!A:A,指标体系1!A12,'output2 规模以上工业企业新产品销售收入'!D:D,指标体系1!B12)</f>
        <v>10049.394109999999</v>
      </c>
    </row>
    <row r="13" spans="1:6" ht="15.5" x14ac:dyDescent="0.3">
      <c r="A13">
        <v>2011</v>
      </c>
      <c r="B13" s="4" t="s">
        <v>25</v>
      </c>
      <c r="C13" s="2">
        <f>SUMIFS('input1 R&amp;D人员'!Q:Q,'input1 R&amp;D人员'!O:O,指标体系1!A13,'input1 R&amp;D人员'!P:P,指标体系1!B13)</f>
        <v>122640</v>
      </c>
      <c r="D13" s="15">
        <f>SUMIFS('input2 R&amp;D经费内部支出'!R:R,'input2 R&amp;D经费内部支出'!O:O,指标体系1!A13,'input2 R&amp;D经费内部支出'!P:P,指标体系1!B13)</f>
        <v>214.64393999999999</v>
      </c>
      <c r="E13">
        <f>SUMIFS('output1 专利申请量'!Q:Q,'output1 专利申请量'!O:O,指标体系1!A13,'output1 专利申请量'!P:P,指标体系1!B13)</f>
        <v>48556</v>
      </c>
      <c r="F13">
        <f>SUMIFS('output2 规模以上工业企业新产品销售收入'!F:F,'output2 规模以上工业企业新产品销售收入'!A:A,指标体系1!A13,'output2 规模以上工业企业新产品销售收入'!D:D,指标体系1!B13)</f>
        <v>3182.61103</v>
      </c>
    </row>
    <row r="14" spans="1:6" ht="15.5" x14ac:dyDescent="0.3">
      <c r="A14">
        <v>2011</v>
      </c>
      <c r="B14" s="4" t="s">
        <v>26</v>
      </c>
      <c r="C14" s="2">
        <f>SUMIFS('input1 R&amp;D人员'!Q:Q,'input1 R&amp;D人员'!O:O,指标体系1!A14,'input1 R&amp;D人员'!P:P,指标体系1!B14)</f>
        <v>128614</v>
      </c>
      <c r="D14" s="15">
        <f>SUMIFS('input2 R&amp;D经费内部支出'!R:R,'input2 R&amp;D经费内部支出'!O:O,指标体系1!A14,'input2 R&amp;D经费内部支出'!P:P,指标体系1!B14)</f>
        <v>221.51512999999997</v>
      </c>
      <c r="E14">
        <f>SUMIFS('output1 专利申请量'!Q:Q,'output1 专利申请量'!O:O,指标体系1!A14,'output1 专利申请量'!P:P,指标体系1!B14)</f>
        <v>32325</v>
      </c>
      <c r="F14">
        <f>SUMIFS('output2 规模以上工业企业新产品销售收入'!F:F,'output2 规模以上工业企业新产品销售收入'!A:A,指标体系1!A14,'output2 规模以上工业企业新产品销售收入'!D:D,指标体系1!B14)</f>
        <v>3113.8913899999998</v>
      </c>
    </row>
    <row r="15" spans="1:6" ht="15.5" x14ac:dyDescent="0.3">
      <c r="A15">
        <v>2011</v>
      </c>
      <c r="B15" s="4" t="s">
        <v>27</v>
      </c>
      <c r="C15" s="2">
        <f>SUMIFS('input1 R&amp;D人员'!Q:Q,'input1 R&amp;D人员'!O:O,指标体系1!A15,'input1 R&amp;D人员'!P:P,指标体系1!B15)</f>
        <v>56919</v>
      </c>
      <c r="D15" s="15">
        <f>SUMIFS('input2 R&amp;D经费内部支出'!R:R,'input2 R&amp;D经费内部支出'!O:O,指标体系1!A15,'input2 R&amp;D经费内部支出'!P:P,指标体系1!B15)</f>
        <v>96.752880000000005</v>
      </c>
      <c r="E15">
        <f>SUMIFS('output1 专利申请量'!Q:Q,'output1 专利申请量'!O:O,指标体系1!A15,'output1 专利申请量'!P:P,指标体系1!B15)</f>
        <v>9673</v>
      </c>
      <c r="F15">
        <f>SUMIFS('output2 规模以上工业企业新产品销售收入'!F:F,'output2 规模以上工业企业新产品销售收入'!A:A,指标体系1!A15,'output2 规模以上工业企业新产品销售收入'!D:D,指标体系1!B15)</f>
        <v>941.87099000000001</v>
      </c>
    </row>
    <row r="16" spans="1:6" ht="15.5" x14ac:dyDescent="0.3">
      <c r="A16">
        <v>2011</v>
      </c>
      <c r="B16" s="4" t="s">
        <v>28</v>
      </c>
      <c r="C16" s="2">
        <f>SUMIFS('input1 R&amp;D人员'!Q:Q,'input1 R&amp;D人员'!O:O,指标体系1!A16,'input1 R&amp;D人员'!P:P,指标体系1!B16)</f>
        <v>327252</v>
      </c>
      <c r="D16" s="15">
        <f>SUMIFS('input2 R&amp;D经费内部支出'!R:R,'input2 R&amp;D经费内部支出'!O:O,指标体系1!A16,'input2 R&amp;D经费内部支出'!P:P,指标体系1!B16)</f>
        <v>844.36670000000004</v>
      </c>
      <c r="E16">
        <f>SUMIFS('output1 专利申请量'!Q:Q,'output1 专利申请量'!O:O,指标体系1!A16,'output1 专利申请量'!P:P,指标体系1!B16)</f>
        <v>109599</v>
      </c>
      <c r="F16">
        <f>SUMIFS('output2 规模以上工业企业新产品销售收入'!F:F,'output2 规模以上工业企业新产品销售收入'!A:A,指标体系1!A16,'output2 规模以上工业企业新产品销售收入'!D:D,指标体系1!B16)</f>
        <v>11184.408069999999</v>
      </c>
    </row>
    <row r="17" spans="1:6" ht="15.5" x14ac:dyDescent="0.3">
      <c r="A17">
        <v>2011</v>
      </c>
      <c r="B17" s="4" t="s">
        <v>29</v>
      </c>
      <c r="C17" s="2">
        <f>SUMIFS('input1 R&amp;D人员'!Q:Q,'input1 R&amp;D人员'!O:O,指标体系1!A17,'input1 R&amp;D人员'!P:P,指标体系1!B17)</f>
        <v>167386</v>
      </c>
      <c r="D17" s="15">
        <f>SUMIFS('input2 R&amp;D经费内部支出'!R:R,'input2 R&amp;D经费内部支出'!O:O,指标体系1!A17,'input2 R&amp;D经费内部支出'!P:P,指标体系1!B17)</f>
        <v>264.49225000000001</v>
      </c>
      <c r="E17">
        <f>SUMIFS('output1 专利申请量'!Q:Q,'output1 专利申请量'!O:O,指标体系1!A17,'output1 专利申请量'!P:P,指标体系1!B17)</f>
        <v>34076</v>
      </c>
      <c r="F17">
        <f>SUMIFS('output2 规模以上工业企业新产品销售收入'!F:F,'output2 规模以上工业企业新产品销售收入'!A:A,指标体系1!A17,'output2 规模以上工业企业新产品销售收入'!D:D,指标体系1!B17)</f>
        <v>2550.1566199999997</v>
      </c>
    </row>
    <row r="18" spans="1:6" ht="15.5" x14ac:dyDescent="0.3">
      <c r="A18">
        <v>2011</v>
      </c>
      <c r="B18" s="4" t="s">
        <v>30</v>
      </c>
      <c r="C18" s="2">
        <f>SUMIFS('input1 R&amp;D人员'!Q:Q,'input1 R&amp;D人员'!O:O,指标体系1!A18,'input1 R&amp;D人员'!P:P,指标体系1!B18)</f>
        <v>166357</v>
      </c>
      <c r="D18" s="15">
        <f>SUMIFS('input2 R&amp;D经费内部支出'!R:R,'input2 R&amp;D经费内部支出'!O:O,指标体系1!A18,'input2 R&amp;D经费内部支出'!P:P,指标体系1!B18)</f>
        <v>323.01291000000003</v>
      </c>
      <c r="E18">
        <f>SUMIFS('output1 专利申请量'!Q:Q,'output1 专利申请量'!O:O,指标体系1!A18,'output1 专利申请量'!P:P,指标体系1!B18)</f>
        <v>42510</v>
      </c>
      <c r="F18">
        <f>SUMIFS('output2 规模以上工业企业新产品销售收入'!F:F,'output2 规模以上工业企业新产品销售收入'!A:A,指标体系1!A18,'output2 规模以上工业企业新产品销售收入'!D:D,指标体系1!B18)</f>
        <v>3099.4175399999999</v>
      </c>
    </row>
    <row r="19" spans="1:6" ht="15.5" x14ac:dyDescent="0.3">
      <c r="A19">
        <v>2011</v>
      </c>
      <c r="B19" s="4" t="s">
        <v>31</v>
      </c>
      <c r="C19" s="2">
        <f>SUMIFS('input1 R&amp;D人员'!Q:Q,'input1 R&amp;D人员'!O:O,指标体系1!A19,'input1 R&amp;D人员'!P:P,指标体系1!B19)</f>
        <v>127654</v>
      </c>
      <c r="D19" s="15">
        <f>SUMIFS('input2 R&amp;D经费内部支出'!R:R,'input2 R&amp;D经费内部支出'!O:O,指标体系1!A19,'input2 R&amp;D经费内部支出'!P:P,指标体系1!B19)</f>
        <v>233.21811</v>
      </c>
      <c r="E19">
        <f>SUMIFS('output1 专利申请量'!Q:Q,'output1 专利申请量'!O:O,指标体系1!A19,'output1 专利申请量'!P:P,指标体系1!B19)</f>
        <v>29516</v>
      </c>
      <c r="F19">
        <f>SUMIFS('output2 规模以上工业企业新产品销售收入'!F:F,'output2 规模以上工业企业新产品销售收入'!A:A,指标体系1!A19,'output2 规模以上工业企业新产品销售收入'!D:D,指标体系1!B19)</f>
        <v>3759.5209299999997</v>
      </c>
    </row>
    <row r="20" spans="1:6" ht="15.5" x14ac:dyDescent="0.3">
      <c r="A20">
        <v>2011</v>
      </c>
      <c r="B20" s="4" t="s">
        <v>32</v>
      </c>
      <c r="C20" s="2">
        <f>SUMIFS('input1 R&amp;D人员'!Q:Q,'input1 R&amp;D人员'!O:O,指标体系1!A20,'input1 R&amp;D人员'!P:P,指标体系1!B20)</f>
        <v>515646</v>
      </c>
      <c r="D20" s="15">
        <f>SUMIFS('input2 R&amp;D经费内部支出'!R:R,'input2 R&amp;D经费内部支出'!O:O,指标体系1!A20,'input2 R&amp;D经费内部支出'!P:P,指标体系1!B20)</f>
        <v>1045.4871699999999</v>
      </c>
      <c r="E20">
        <f>SUMIFS('output1 专利申请量'!Q:Q,'output1 专利申请量'!O:O,指标体系1!A20,'output1 专利申请量'!P:P,指标体系1!B20)</f>
        <v>196272</v>
      </c>
      <c r="F20">
        <f>SUMIFS('output2 规模以上工业企业新产品销售收入'!F:F,'output2 规模以上工业企业新产品销售收入'!A:A,指标体系1!A20,'output2 规模以上工业企业新产品销售收入'!D:D,指标体系1!B20)</f>
        <v>14382.273569999999</v>
      </c>
    </row>
    <row r="21" spans="1:6" ht="15.5" x14ac:dyDescent="0.3">
      <c r="A21">
        <v>2011</v>
      </c>
      <c r="B21" s="4" t="s">
        <v>33</v>
      </c>
      <c r="C21" s="2">
        <f>SUMIFS('input1 R&amp;D人员'!Q:Q,'input1 R&amp;D人员'!O:O,指标体系1!A21,'input1 R&amp;D人员'!P:P,指标体系1!B21)</f>
        <v>61185</v>
      </c>
      <c r="D21" s="15">
        <f>SUMIFS('input2 R&amp;D经费内部支出'!R:R,'input2 R&amp;D经费内部支出'!O:O,指标体系1!A21,'input2 R&amp;D经费内部支出'!P:P,指标体系1!B21)</f>
        <v>81.020530000000008</v>
      </c>
      <c r="E21">
        <f>SUMIFS('output1 专利申请量'!Q:Q,'output1 专利申请量'!O:O,指标体系1!A21,'output1 专利申请量'!P:P,指标体系1!B21)</f>
        <v>8106</v>
      </c>
      <c r="F21">
        <f>SUMIFS('output2 规模以上工业企业新产品销售收入'!F:F,'output2 规模以上工业企业新产品销售收入'!A:A,指标体系1!A21,'output2 规模以上工业企业新产品销售收入'!D:D,指标体系1!B21)</f>
        <v>1226.0903800000001</v>
      </c>
    </row>
    <row r="22" spans="1:6" ht="15.5" x14ac:dyDescent="0.3">
      <c r="A22">
        <v>2011</v>
      </c>
      <c r="B22" s="4" t="s">
        <v>34</v>
      </c>
      <c r="C22" s="2">
        <f>SUMIFS('input1 R&amp;D人员'!Q:Q,'input1 R&amp;D人员'!O:O,指标体系1!A22,'input1 R&amp;D人员'!P:P,指标体系1!B22)</f>
        <v>8341</v>
      </c>
      <c r="D22" s="15">
        <f>SUMIFS('input2 R&amp;D经费内部支出'!R:R,'input2 R&amp;D经费内部支出'!O:O,指标体系1!A22,'input2 R&amp;D经费内部支出'!P:P,指标体系1!B22)</f>
        <v>10.37171</v>
      </c>
      <c r="E22">
        <f>SUMIFS('output1 专利申请量'!Q:Q,'output1 专利申请量'!O:O,指标体系1!A22,'output1 专利申请量'!P:P,指标体系1!B22)</f>
        <v>1489</v>
      </c>
      <c r="F22">
        <f>SUMIFS('output2 规模以上工业企业新产品销售收入'!F:F,'output2 规模以上工业企业新产品销售收入'!A:A,指标体系1!A22,'output2 规模以上工业企业新产品销售收入'!D:D,指标体系1!B22)</f>
        <v>135.05451000000002</v>
      </c>
    </row>
    <row r="23" spans="1:6" ht="15.5" x14ac:dyDescent="0.3">
      <c r="A23">
        <v>2011</v>
      </c>
      <c r="B23" s="4" t="s">
        <v>35</v>
      </c>
      <c r="C23" s="2">
        <f>SUMIFS('input1 R&amp;D人员'!Q:Q,'input1 R&amp;D人员'!O:O,指标体系1!A23,'input1 R&amp;D人员'!P:P,指标体系1!B23)</f>
        <v>65287</v>
      </c>
      <c r="D23" s="15">
        <f>SUMIFS('input2 R&amp;D经费内部支出'!R:R,'input2 R&amp;D经费内部支出'!O:O,指标体系1!A23,'input2 R&amp;D经费内部支出'!P:P,指标体系1!B23)</f>
        <v>128.35602</v>
      </c>
      <c r="E23">
        <f>SUMIFS('output1 专利申请量'!Q:Q,'output1 专利申请量'!O:O,指标体系1!A23,'output1 专利申请量'!P:P,指标体系1!B23)</f>
        <v>32039</v>
      </c>
      <c r="F23">
        <f>SUMIFS('output2 规模以上工业企业新产品销售收入'!F:F,'output2 规模以上工业企业新产品销售收入'!A:A,指标体系1!A23,'output2 规模以上工业企业新产品销售收入'!D:D,指标体系1!B23)</f>
        <v>3028.0328</v>
      </c>
    </row>
    <row r="24" spans="1:6" ht="15.5" x14ac:dyDescent="0.3">
      <c r="A24">
        <v>2011</v>
      </c>
      <c r="B24" s="4" t="s">
        <v>36</v>
      </c>
      <c r="C24" s="2">
        <f>SUMIFS('input1 R&amp;D人员'!Q:Q,'input1 R&amp;D人员'!O:O,指标体系1!A24,'input1 R&amp;D人员'!P:P,指标体系1!B24)</f>
        <v>134125</v>
      </c>
      <c r="D24" s="15">
        <f>SUMIFS('input2 R&amp;D经费内部支出'!R:R,'input2 R&amp;D经费内部支出'!O:O,指标体系1!A24,'input2 R&amp;D经费内部支出'!P:P,指标体系1!B24)</f>
        <v>294.10088999999999</v>
      </c>
      <c r="E24">
        <f>SUMIFS('output1 专利申请量'!Q:Q,'output1 专利申请量'!O:O,指标体系1!A24,'output1 专利申请量'!P:P,指标体系1!B24)</f>
        <v>49734</v>
      </c>
      <c r="F24">
        <f>SUMIFS('output2 规模以上工业企业新产品销售收入'!F:F,'output2 规模以上工业企业新产品销售收入'!A:A,指标体系1!A24,'output2 规模以上工业企业新产品销售收入'!D:D,指标体系1!B24)</f>
        <v>2100.3174100000001</v>
      </c>
    </row>
    <row r="25" spans="1:6" ht="15.5" x14ac:dyDescent="0.3">
      <c r="A25">
        <v>2011</v>
      </c>
      <c r="B25" s="4" t="s">
        <v>37</v>
      </c>
      <c r="C25" s="2">
        <f>SUMIFS('input1 R&amp;D人员'!Q:Q,'input1 R&amp;D人员'!O:O,指标体系1!A25,'input1 R&amp;D人员'!P:P,指标体系1!B25)</f>
        <v>24875</v>
      </c>
      <c r="D25" s="15">
        <f>SUMIFS('input2 R&amp;D经费内部支出'!R:R,'input2 R&amp;D经费内部支出'!O:O,指标体系1!A25,'input2 R&amp;D经费内部支出'!P:P,指标体系1!B25)</f>
        <v>36.30894</v>
      </c>
      <c r="E25">
        <f>SUMIFS('output1 专利申请量'!Q:Q,'output1 专利申请量'!O:O,指标体系1!A25,'output1 专利申请量'!P:P,指标体系1!B25)</f>
        <v>8351</v>
      </c>
      <c r="F25">
        <f>SUMIFS('output2 规模以上工业企业新产品销售收入'!F:F,'output2 规模以上工业企业新产品销售收入'!A:A,指标体系1!A25,'output2 规模以上工业企业新产品销售收入'!D:D,指标体系1!B25)</f>
        <v>444.21167000000003</v>
      </c>
    </row>
    <row r="26" spans="1:6" ht="15.5" x14ac:dyDescent="0.3">
      <c r="A26">
        <v>2011</v>
      </c>
      <c r="B26" s="4" t="s">
        <v>38</v>
      </c>
      <c r="C26" s="2">
        <f>SUMIFS('input1 R&amp;D人员'!Q:Q,'input1 R&amp;D人员'!O:O,指标体系1!A26,'input1 R&amp;D人员'!P:P,指标体系1!B26)</f>
        <v>43586</v>
      </c>
      <c r="D26" s="15">
        <f>SUMIFS('input2 R&amp;D经费内部支出'!R:R,'input2 R&amp;D经费内部支出'!O:O,指标体系1!A26,'input2 R&amp;D经费内部支出'!P:P,指标体系1!B26)</f>
        <v>56.079659999999997</v>
      </c>
      <c r="E26">
        <f>SUMIFS('output1 专利申请量'!Q:Q,'output1 专利申请量'!O:O,指标体系1!A26,'output1 专利申请量'!P:P,指标体系1!B26)</f>
        <v>7150</v>
      </c>
      <c r="F26">
        <f>SUMIFS('output2 规模以上工业企业新产品销售收入'!F:F,'output2 规模以上工业企业新产品销售收入'!A:A,指标体系1!A26,'output2 规模以上工业企业新产品销售收入'!D:D,指标体系1!B26)</f>
        <v>380.82092</v>
      </c>
    </row>
    <row r="27" spans="1:6" ht="15.5" x14ac:dyDescent="0.3">
      <c r="A27">
        <v>2011</v>
      </c>
      <c r="B27" s="4" t="s">
        <v>40</v>
      </c>
      <c r="C27" s="2">
        <f>SUMIFS('input1 R&amp;D人员'!Q:Q,'input1 R&amp;D人员'!O:O,指标体系1!A27,'input1 R&amp;D人员'!P:P,指标体系1!B27)</f>
        <v>100585</v>
      </c>
      <c r="D27" s="15">
        <f>SUMIFS('input2 R&amp;D经费内部支出'!R:R,'input2 R&amp;D经费内部支出'!O:O,指标体系1!A27,'input2 R&amp;D经费内部支出'!P:P,指标体系1!B27)</f>
        <v>249.35482000000002</v>
      </c>
      <c r="E27">
        <f>SUMIFS('output1 专利申请量'!Q:Q,'output1 专利申请量'!O:O,指标体系1!A27,'output1 专利申请量'!P:P,指标体系1!B27)</f>
        <v>32227</v>
      </c>
      <c r="F27">
        <f>SUMIFS('output2 规模以上工业企业新产品销售收入'!F:F,'output2 规模以上工业企业新产品销售收入'!A:A,指标体系1!A27,'output2 规模以上工业企业新产品销售收入'!D:D,指标体系1!B27)</f>
        <v>965.70708999999999</v>
      </c>
    </row>
    <row r="28" spans="1:6" ht="15.5" x14ac:dyDescent="0.3">
      <c r="A28">
        <v>2011</v>
      </c>
      <c r="B28" s="4" t="s">
        <v>41</v>
      </c>
      <c r="C28" s="2">
        <f>SUMIFS('input1 R&amp;D人员'!Q:Q,'input1 R&amp;D人员'!O:O,指标体系1!A28,'input1 R&amp;D人员'!P:P,指标体系1!B28)</f>
        <v>31819</v>
      </c>
      <c r="D28" s="15">
        <f>SUMIFS('input2 R&amp;D经费内部支出'!R:R,'input2 R&amp;D经费内部支出'!O:O,指标体系1!A28,'input2 R&amp;D经费内部支出'!P:P,指标体系1!B28)</f>
        <v>48.526070000000004</v>
      </c>
      <c r="E28">
        <f>SUMIFS('output1 专利申请量'!Q:Q,'output1 专利申请量'!O:O,指标体系1!A28,'output1 专利申请量'!P:P,指标体系1!B28)</f>
        <v>5287</v>
      </c>
      <c r="F28">
        <f>SUMIFS('output2 规模以上工业企业新产品销售收入'!F:F,'output2 规模以上工业企业新产品销售收入'!A:A,指标体系1!A28,'output2 规模以上工业企业新产品销售收入'!D:D,指标体系1!B28)</f>
        <v>502.68839000000003</v>
      </c>
    </row>
    <row r="29" spans="1:6" ht="15.5" x14ac:dyDescent="0.3">
      <c r="A29">
        <v>2011</v>
      </c>
      <c r="B29" s="4" t="s">
        <v>42</v>
      </c>
      <c r="C29" s="2">
        <f>SUMIFS('input1 R&amp;D人员'!Q:Q,'input1 R&amp;D人员'!O:O,指标体系1!A29,'input1 R&amp;D人员'!P:P,指标体系1!B29)</f>
        <v>7515</v>
      </c>
      <c r="D29" s="15">
        <f>SUMIFS('input2 R&amp;D经费内部支出'!R:R,'input2 R&amp;D经费内部支出'!O:O,指标体系1!A29,'input2 R&amp;D经费内部支出'!P:P,指标体系1!B29)</f>
        <v>12.575610000000001</v>
      </c>
      <c r="E29">
        <f>SUMIFS('output1 专利申请量'!Q:Q,'output1 专利申请量'!O:O,指标体系1!A29,'output1 专利申请量'!P:P,指标体系1!B29)</f>
        <v>732</v>
      </c>
      <c r="F29">
        <f>SUMIFS('output2 规模以上工业企业新产品销售收入'!F:F,'output2 规模以上工业企业新产品销售收入'!A:A,指标体系1!A29,'output2 规模以上工业企业新产品销售收入'!D:D,指标体系1!B29)</f>
        <v>8.6513000000000009</v>
      </c>
    </row>
    <row r="30" spans="1:6" ht="15.5" x14ac:dyDescent="0.3">
      <c r="A30">
        <v>2011</v>
      </c>
      <c r="B30" s="4" t="s">
        <v>43</v>
      </c>
      <c r="C30" s="2">
        <f>SUMIFS('input1 R&amp;D人员'!Q:Q,'input1 R&amp;D人员'!O:O,指标体系1!A30,'input1 R&amp;D人员'!P:P,指标体系1!B30)</f>
        <v>12006</v>
      </c>
      <c r="D30" s="15">
        <f>SUMIFS('input2 R&amp;D经费内部支出'!R:R,'input2 R&amp;D经费内部支出'!O:O,指标体系1!A30,'input2 R&amp;D经费内部支出'!P:P,指标体系1!B30)</f>
        <v>15.31826</v>
      </c>
      <c r="E30">
        <f>SUMIFS('output1 专利申请量'!Q:Q,'output1 专利申请量'!O:O,指标体系1!A30,'output1 专利申请量'!P:P,指标体系1!B30)</f>
        <v>1079</v>
      </c>
      <c r="F30">
        <f>SUMIFS('output2 规模以上工业企业新产品销售收入'!F:F,'output2 规模以上工业企业新产品销售收入'!A:A,指标体系1!A30,'output2 规模以上工业企业新产品销售收入'!D:D,指标体系1!B30)</f>
        <v>138.59118000000001</v>
      </c>
    </row>
    <row r="31" spans="1:6" ht="15.5" x14ac:dyDescent="0.3">
      <c r="A31">
        <v>2011</v>
      </c>
      <c r="B31" s="4" t="s">
        <v>44</v>
      </c>
      <c r="C31" s="2">
        <f>SUMIFS('input1 R&amp;D人员'!Q:Q,'input1 R&amp;D人员'!O:O,指标体系1!A31,'input1 R&amp;D人员'!P:P,指标体系1!B31)</f>
        <v>23900</v>
      </c>
      <c r="D31" s="15">
        <f>SUMIFS('input2 R&amp;D经费内部支出'!R:R,'input2 R&amp;D经费内部支出'!O:O,指标体系1!A31,'input2 R&amp;D经费内部支出'!P:P,指标体系1!B31)</f>
        <v>33.003100000000003</v>
      </c>
      <c r="E31">
        <f>SUMIFS('output1 专利申请量'!Q:Q,'output1 专利申请量'!O:O,指标体系1!A31,'output1 专利申请量'!P:P,指标体系1!B31)</f>
        <v>4736</v>
      </c>
      <c r="F31">
        <f>SUMIFS('output2 规模以上工业企业新产品销售收入'!F:F,'output2 规模以上工业企业新产品销售收入'!A:A,指标体系1!A31,'output2 规模以上工业企业新产品销售收入'!D:D,指标体系1!B31)</f>
        <v>256.15100000000001</v>
      </c>
    </row>
    <row r="32" spans="1:6" ht="15.5" x14ac:dyDescent="0.3">
      <c r="A32">
        <v>2012</v>
      </c>
      <c r="B32" s="4" t="s">
        <v>14</v>
      </c>
      <c r="C32" s="2">
        <f>SUMIFS('input1 R&amp;D人员'!Q:Q,'input1 R&amp;D人员'!O:O,指标体系1!A32,'input1 R&amp;D人员'!P:P,指标体系1!B32)</f>
        <v>322417</v>
      </c>
      <c r="D32" s="15">
        <f>SUMIFS('input2 R&amp;D经费内部支出'!R:R,'input2 R&amp;D经费内部支出'!O:O,指标体系1!A32,'input2 R&amp;D经费内部支出'!P:P,指标体系1!B32)</f>
        <v>1063.3639900000001</v>
      </c>
      <c r="E32">
        <f>SUMIFS('output1 专利申请量'!Q:Q,'output1 专利申请量'!O:O,指标体系1!A32,'output1 专利申请量'!P:P,指标体系1!B32)</f>
        <v>92305</v>
      </c>
      <c r="F32">
        <f>SUMIFS('output2 规模以上工业企业新产品销售收入'!F:F,'output2 规模以上工业企业新产品销售收入'!A:A,指标体系1!A32,'output2 规模以上工业企业新产品销售收入'!D:D,指标体系1!B32)</f>
        <v>3317.6310600000002</v>
      </c>
    </row>
    <row r="33" spans="1:6" ht="15.5" x14ac:dyDescent="0.3">
      <c r="A33">
        <v>2012</v>
      </c>
      <c r="B33" s="4" t="s">
        <v>15</v>
      </c>
      <c r="C33" s="2">
        <f>SUMIFS('input1 R&amp;D人员'!Q:Q,'input1 R&amp;D人员'!O:O,指标体系1!A33,'input1 R&amp;D人员'!P:P,指标体系1!B33)</f>
        <v>126436</v>
      </c>
      <c r="D33" s="15">
        <f>SUMIFS('input2 R&amp;D经费内部支出'!R:R,'input2 R&amp;D经费内部支出'!O:O,指标体系1!A33,'input2 R&amp;D经费内部支出'!P:P,指标体系1!B33)</f>
        <v>360.48655000000002</v>
      </c>
      <c r="E33">
        <f>SUMIFS('output1 专利申请量'!Q:Q,'output1 专利申请量'!O:O,指标体系1!A33,'output1 专利申请量'!P:P,指标体系1!B33)</f>
        <v>41009</v>
      </c>
      <c r="F33">
        <f>SUMIFS('output2 规模以上工业企业新产品销售收入'!F:F,'output2 规模以上工业企业新产品销售收入'!A:A,指标体系1!A33,'output2 规模以上工业企业新产品销售收入'!D:D,指标体系1!B33)</f>
        <v>4460.10113</v>
      </c>
    </row>
    <row r="34" spans="1:6" ht="15.5" x14ac:dyDescent="0.3">
      <c r="A34">
        <v>2012</v>
      </c>
      <c r="B34" s="4" t="s">
        <v>16</v>
      </c>
      <c r="C34" s="2">
        <f>SUMIFS('input1 R&amp;D人员'!Q:Q,'input1 R&amp;D人员'!O:O,指标体系1!A34,'input1 R&amp;D人员'!P:P,指标体系1!B34)</f>
        <v>124892</v>
      </c>
      <c r="D34" s="15">
        <f>SUMIFS('input2 R&amp;D经费内部支出'!R:R,'input2 R&amp;D经费内部支出'!O:O,指标体系1!A34,'input2 R&amp;D经费内部支出'!P:P,指标体系1!B34)</f>
        <v>245.76697000000001</v>
      </c>
      <c r="E34">
        <f>SUMIFS('output1 专利申请量'!Q:Q,'output1 专利申请量'!O:O,指标体系1!A34,'output1 专利申请量'!P:P,指标体系1!B34)</f>
        <v>23241</v>
      </c>
      <c r="F34">
        <f>SUMIFS('output2 规模以上工业企业新产品销售收入'!F:F,'output2 规模以上工业企业新产品销售收入'!A:A,指标体系1!A34,'output2 规模以上工业企业新产品销售收入'!D:D,指标体系1!B34)</f>
        <v>2457.6632500000001</v>
      </c>
    </row>
    <row r="35" spans="1:6" ht="15.5" x14ac:dyDescent="0.3">
      <c r="A35">
        <v>2012</v>
      </c>
      <c r="B35" s="4" t="s">
        <v>17</v>
      </c>
      <c r="C35" s="2">
        <f>SUMIFS('input1 R&amp;D人员'!Q:Q,'input1 R&amp;D人员'!O:O,指标体系1!A35,'input1 R&amp;D人员'!P:P,指标体系1!B35)</f>
        <v>71884</v>
      </c>
      <c r="D35" s="15">
        <f>SUMIFS('input2 R&amp;D经费内部支出'!R:R,'input2 R&amp;D经费内部支出'!O:O,指标体系1!A35,'input2 R&amp;D经费内部支出'!P:P,指标体系1!B35)</f>
        <v>132.34575000000001</v>
      </c>
      <c r="E35">
        <f>SUMIFS('output1 专利申请量'!Q:Q,'output1 专利申请量'!O:O,指标体系1!A35,'output1 专利申请量'!P:P,指标体系1!B35)</f>
        <v>16786</v>
      </c>
      <c r="F35">
        <f>SUMIFS('output2 规模以上工业企业新产品销售收入'!F:F,'output2 规模以上工业企业新产品销售收入'!A:A,指标体系1!A35,'output2 规模以上工业企业新产品销售收入'!D:D,指标体系1!B35)</f>
        <v>928.39116000000001</v>
      </c>
    </row>
    <row r="36" spans="1:6" ht="15.5" x14ac:dyDescent="0.3">
      <c r="A36">
        <v>2012</v>
      </c>
      <c r="B36" s="4" t="s">
        <v>18</v>
      </c>
      <c r="C36" s="2">
        <f>SUMIFS('input1 R&amp;D人员'!Q:Q,'input1 R&amp;D人员'!O:O,指标体系1!A36,'input1 R&amp;D人员'!P:P,指标体系1!B36)</f>
        <v>41974</v>
      </c>
      <c r="D36" s="15">
        <f>SUMIFS('input2 R&amp;D经费内部支出'!R:R,'input2 R&amp;D经费内部支出'!O:O,指标体系1!A36,'input2 R&amp;D经费内部支出'!P:P,指标体系1!B36)</f>
        <v>101.44681</v>
      </c>
      <c r="E36">
        <f>SUMIFS('output1 专利申请量'!Q:Q,'output1 专利申请量'!O:O,指标体系1!A36,'output1 专利申请量'!P:P,指标体系1!B36)</f>
        <v>4732</v>
      </c>
      <c r="F36">
        <f>SUMIFS('output2 规模以上工业企业新产品销售收入'!F:F,'output2 规模以上工业企业新产品销售收入'!A:A,指标体系1!A36,'output2 规模以上工业企业新产品销售收入'!D:D,指标体系1!B36)</f>
        <v>581.49457999999993</v>
      </c>
    </row>
    <row r="37" spans="1:6" ht="15.5" x14ac:dyDescent="0.3">
      <c r="A37">
        <v>2012</v>
      </c>
      <c r="B37" s="4" t="s">
        <v>19</v>
      </c>
      <c r="C37" s="2">
        <f>SUMIFS('input1 R&amp;D人员'!Q:Q,'input1 R&amp;D人员'!O:O,指标体系1!A37,'input1 R&amp;D人员'!P:P,指标体系1!B37)</f>
        <v>141756</v>
      </c>
      <c r="D37" s="15">
        <f>SUMIFS('input2 R&amp;D经费内部支出'!R:R,'input2 R&amp;D经费内部支出'!O:O,指标体系1!A37,'input2 R&amp;D经费内部支出'!P:P,指标体系1!B37)</f>
        <v>390.86795000000001</v>
      </c>
      <c r="E37">
        <f>SUMIFS('output1 专利申请量'!Q:Q,'output1 专利申请量'!O:O,指标体系1!A37,'output1 专利申请量'!P:P,指标体系1!B37)</f>
        <v>41152</v>
      </c>
      <c r="F37">
        <f>SUMIFS('output2 规模以上工业企业新产品销售收入'!F:F,'output2 规模以上工业企业新产品销售收入'!A:A,指标体系1!A37,'output2 规模以上工业企业新产品销售收入'!D:D,指标体系1!B37)</f>
        <v>3193.6020600000002</v>
      </c>
    </row>
    <row r="38" spans="1:6" ht="15.5" x14ac:dyDescent="0.3">
      <c r="A38">
        <v>2012</v>
      </c>
      <c r="B38" s="4" t="s">
        <v>20</v>
      </c>
      <c r="C38" s="2">
        <f>SUMIFS('input1 R&amp;D人员'!Q:Q,'input1 R&amp;D人员'!O:O,指标体系1!A38,'input1 R&amp;D人员'!P:P,指标体系1!B38)</f>
        <v>76335</v>
      </c>
      <c r="D38" s="15">
        <f>SUMIFS('input2 R&amp;D经费内部支出'!R:R,'input2 R&amp;D经费内部支出'!O:O,指标体系1!A38,'input2 R&amp;D经费内部支出'!P:P,指标体系1!B38)</f>
        <v>109.80103999999999</v>
      </c>
      <c r="E38">
        <f>SUMIFS('output1 专利申请量'!Q:Q,'output1 专利申请量'!O:O,指标体系1!A38,'output1 专利申请量'!P:P,指标体系1!B38)</f>
        <v>9171</v>
      </c>
      <c r="F38">
        <f>SUMIFS('output2 规模以上工业企业新产品销售收入'!F:F,'output2 规模以上工业企业新产品销售收入'!A:A,指标体系1!A38,'output2 规模以上工业企业新产品销售收入'!D:D,指标体系1!B38)</f>
        <v>2157.7964999999999</v>
      </c>
    </row>
    <row r="39" spans="1:6" ht="15.5" x14ac:dyDescent="0.3">
      <c r="A39">
        <v>2012</v>
      </c>
      <c r="B39" s="4" t="s">
        <v>21</v>
      </c>
      <c r="C39" s="2">
        <f>SUMIFS('input1 R&amp;D人员'!Q:Q,'input1 R&amp;D人员'!O:O,指标体系1!A39,'input1 R&amp;D人员'!P:P,指标体系1!B39)</f>
        <v>90386</v>
      </c>
      <c r="D39" s="15">
        <f>SUMIFS('input2 R&amp;D经费内部支出'!R:R,'input2 R&amp;D经费内部支出'!O:O,指标体系1!A39,'input2 R&amp;D经费内部支出'!P:P,指标体系1!B39)</f>
        <v>145.95883000000001</v>
      </c>
      <c r="E39">
        <f>SUMIFS('output1 专利申请量'!Q:Q,'output1 专利申请量'!O:O,指标体系1!A39,'output1 专利申请量'!P:P,指标体系1!B39)</f>
        <v>30610</v>
      </c>
      <c r="F39">
        <f>SUMIFS('output2 规模以上工业企业新产品销售收入'!F:F,'output2 规模以上工业企业新产品销售收入'!A:A,指标体系1!A39,'output2 规模以上工业企业新产品销售收入'!D:D,指标体系1!B39)</f>
        <v>565.50675000000001</v>
      </c>
    </row>
    <row r="40" spans="1:6" ht="15.5" x14ac:dyDescent="0.3">
      <c r="A40">
        <v>2012</v>
      </c>
      <c r="B40" s="4" t="s">
        <v>22</v>
      </c>
      <c r="C40" s="2">
        <f>SUMIFS('input1 R&amp;D人员'!Q:Q,'input1 R&amp;D人员'!O:O,指标体系1!A40,'input1 R&amp;D人员'!P:P,指标体系1!B40)</f>
        <v>208817</v>
      </c>
      <c r="D40" s="15">
        <f>SUMIFS('input2 R&amp;D经费内部支出'!R:R,'input2 R&amp;D经费内部支出'!O:O,指标体系1!A40,'input2 R&amp;D经费内部支出'!P:P,指标体系1!B40)</f>
        <v>679.46355999999992</v>
      </c>
      <c r="E40">
        <f>SUMIFS('output1 专利申请量'!Q:Q,'output1 专利申请量'!O:O,指标体系1!A40,'output1 专利申请量'!P:P,指标体系1!B40)</f>
        <v>82682</v>
      </c>
      <c r="F40">
        <f>SUMIFS('output2 规模以上工业企业新产品销售收入'!F:F,'output2 规模以上工业企业新产品销售收入'!A:A,指标体系1!A40,'output2 规模以上工业企业新产品销售收入'!D:D,指标体系1!B40)</f>
        <v>7399.9056</v>
      </c>
    </row>
    <row r="41" spans="1:6" ht="15.5" x14ac:dyDescent="0.3">
      <c r="A41">
        <v>2012</v>
      </c>
      <c r="B41" s="4" t="s">
        <v>23</v>
      </c>
      <c r="C41" s="2">
        <f>SUMIFS('input1 R&amp;D人员'!Q:Q,'input1 R&amp;D人员'!O:O,指标体系1!A41,'input1 R&amp;D人员'!P:P,指标体系1!B41)</f>
        <v>549159</v>
      </c>
      <c r="D41" s="15">
        <f>SUMIFS('input2 R&amp;D经费内部支出'!R:R,'input2 R&amp;D经费内部支出'!O:O,指标体系1!A41,'input2 R&amp;D经费内部支出'!P:P,指标体系1!B41)</f>
        <v>1287.8616</v>
      </c>
      <c r="E41">
        <f>SUMIFS('output1 专利申请量'!Q:Q,'output1 专利申请量'!O:O,指标体系1!A41,'output1 专利申请量'!P:P,指标体系1!B41)</f>
        <v>472656</v>
      </c>
      <c r="F41">
        <f>SUMIFS('output2 规模以上工业企业新产品销售收入'!F:F,'output2 规模以上工业企业新产品销售收入'!A:A,指标体系1!A41,'output2 规模以上工业企业新产品销售收入'!D:D,指标体系1!B41)</f>
        <v>17845.41879</v>
      </c>
    </row>
    <row r="42" spans="1:6" ht="15.5" x14ac:dyDescent="0.3">
      <c r="A42">
        <v>2012</v>
      </c>
      <c r="B42" s="4" t="s">
        <v>24</v>
      </c>
      <c r="C42" s="2">
        <f>SUMIFS('input1 R&amp;D人员'!Q:Q,'input1 R&amp;D人员'!O:O,指标体系1!A42,'input1 R&amp;D人员'!P:P,指标体系1!B42)</f>
        <v>377315</v>
      </c>
      <c r="D42" s="15">
        <f>SUMIFS('input2 R&amp;D经费内部支出'!R:R,'input2 R&amp;D经费内部支出'!O:O,指标体系1!A42,'input2 R&amp;D经费内部支出'!P:P,指标体系1!B42)</f>
        <v>722.58672000000001</v>
      </c>
      <c r="E42">
        <f>SUMIFS('output1 专利申请量'!Q:Q,'output1 专利申请量'!O:O,指标体系1!A42,'output1 专利申请量'!P:P,指标体系1!B42)</f>
        <v>249373</v>
      </c>
      <c r="F42">
        <f>SUMIFS('output2 规模以上工业企业新产品销售收入'!F:F,'output2 规模以上工业企业新产品销售收入'!A:A,指标体系1!A42,'output2 规模以上工业企业新产品销售收入'!D:D,指标体系1!B42)</f>
        <v>11283.97343</v>
      </c>
    </row>
    <row r="43" spans="1:6" ht="15.5" x14ac:dyDescent="0.3">
      <c r="A43">
        <v>2012</v>
      </c>
      <c r="B43" s="4" t="s">
        <v>25</v>
      </c>
      <c r="C43" s="2">
        <f>SUMIFS('input1 R&amp;D人员'!Q:Q,'input1 R&amp;D人员'!O:O,指标体系1!A43,'input1 R&amp;D人员'!P:P,指标体系1!B43)</f>
        <v>156257</v>
      </c>
      <c r="D43" s="15">
        <f>SUMIFS('input2 R&amp;D经费内部支出'!R:R,'input2 R&amp;D经费内部支出'!O:O,指标体系1!A43,'input2 R&amp;D经费内部支出'!P:P,指标体系1!B43)</f>
        <v>281.79527000000002</v>
      </c>
      <c r="E43">
        <f>SUMIFS('output1 专利申请量'!Q:Q,'output1 专利申请量'!O:O,指标体系1!A43,'output1 专利申请量'!P:P,指标体系1!B43)</f>
        <v>74888</v>
      </c>
      <c r="F43">
        <f>SUMIFS('output2 规模以上工业企业新产品销售收入'!F:F,'output2 规模以上工业企业新产品销售收入'!A:A,指标体系1!A43,'output2 规模以上工业企业新产品销售收入'!D:D,指标体系1!B43)</f>
        <v>3731.8537500000002</v>
      </c>
    </row>
    <row r="44" spans="1:6" ht="15.5" x14ac:dyDescent="0.3">
      <c r="A44">
        <v>2012</v>
      </c>
      <c r="B44" s="4" t="s">
        <v>26</v>
      </c>
      <c r="C44" s="2">
        <f>SUMIFS('input1 R&amp;D人员'!Q:Q,'input1 R&amp;D人员'!O:O,指标体系1!A44,'input1 R&amp;D人员'!P:P,指标体系1!B44)</f>
        <v>158089</v>
      </c>
      <c r="D44" s="15">
        <f>SUMIFS('input2 R&amp;D经费内部支出'!R:R,'input2 R&amp;D经费内部支出'!O:O,指标体系1!A44,'input2 R&amp;D经费内部支出'!P:P,指标体系1!B44)</f>
        <v>270.98907000000003</v>
      </c>
      <c r="E44">
        <f>SUMIFS('output1 专利申请量'!Q:Q,'output1 专利申请量'!O:O,指标体系1!A44,'output1 专利申请量'!P:P,指标体系1!B44)</f>
        <v>42773</v>
      </c>
      <c r="F44">
        <f>SUMIFS('output2 规模以上工业企业新产品销售收入'!F:F,'output2 规模以上工业企业新产品销售收入'!A:A,指标体系1!A44,'output2 规模以上工业企业新产品销售收入'!D:D,指标体系1!B44)</f>
        <v>3291.1524300000001</v>
      </c>
    </row>
    <row r="45" spans="1:6" ht="15.5" x14ac:dyDescent="0.3">
      <c r="A45">
        <v>2012</v>
      </c>
      <c r="B45" s="4" t="s">
        <v>27</v>
      </c>
      <c r="C45" s="2">
        <f>SUMIFS('input1 R&amp;D人员'!Q:Q,'input1 R&amp;D人员'!O:O,指标体系1!A45,'input1 R&amp;D人员'!P:P,指标体系1!B45)</f>
        <v>58245</v>
      </c>
      <c r="D45" s="15">
        <f>SUMIFS('input2 R&amp;D经费内部支出'!R:R,'input2 R&amp;D经费内部支出'!O:O,指标体系1!A45,'input2 R&amp;D经费内部支出'!P:P,指标体系1!B45)</f>
        <v>113.65518999999999</v>
      </c>
      <c r="E45">
        <f>SUMIFS('output1 专利申请量'!Q:Q,'output1 专利申请量'!O:O,指标体系1!A45,'output1 专利申请量'!P:P,指标体系1!B45)</f>
        <v>12458</v>
      </c>
      <c r="F45">
        <f>SUMIFS('output2 规模以上工业企业新产品销售收入'!F:F,'output2 规模以上工业企业新产品销售收入'!A:A,指标体系1!A45,'output2 规模以上工业企业新产品销售收入'!D:D,指标体系1!B45)</f>
        <v>1287.13436</v>
      </c>
    </row>
    <row r="46" spans="1:6" ht="15.5" x14ac:dyDescent="0.3">
      <c r="A46">
        <v>2012</v>
      </c>
      <c r="B46" s="4" t="s">
        <v>28</v>
      </c>
      <c r="C46" s="2">
        <f>SUMIFS('input1 R&amp;D人员'!Q:Q,'input1 R&amp;D人员'!O:O,指标体系1!A46,'input1 R&amp;D人员'!P:P,指标体系1!B46)</f>
        <v>382057</v>
      </c>
      <c r="D46" s="15">
        <f>SUMIFS('input2 R&amp;D经费内部支出'!R:R,'input2 R&amp;D经费内部支出'!O:O,指标体系1!A46,'input2 R&amp;D经费内部支出'!P:P,指标体系1!B46)</f>
        <v>1020.32656</v>
      </c>
      <c r="E46">
        <f>SUMIFS('output1 专利申请量'!Q:Q,'output1 专利申请量'!O:O,指标体系1!A46,'output1 专利申请量'!P:P,指标体系1!B46)</f>
        <v>128614</v>
      </c>
      <c r="F46">
        <f>SUMIFS('output2 规模以上工业企业新产品销售收入'!F:F,'output2 规模以上工业企业新产品销售收入'!A:A,指标体系1!A46,'output2 规模以上工业企业新产品销售收入'!D:D,指标体系1!B46)</f>
        <v>12913.180270000001</v>
      </c>
    </row>
    <row r="47" spans="1:6" ht="15.5" x14ac:dyDescent="0.3">
      <c r="A47">
        <v>2012</v>
      </c>
      <c r="B47" s="4" t="s">
        <v>29</v>
      </c>
      <c r="C47" s="2">
        <f>SUMIFS('input1 R&amp;D人员'!Q:Q,'input1 R&amp;D人员'!O:O,指标体系1!A47,'input1 R&amp;D人员'!P:P,指标体系1!B47)</f>
        <v>185116</v>
      </c>
      <c r="D47" s="15">
        <f>SUMIFS('input2 R&amp;D经费内部支出'!R:R,'input2 R&amp;D经费内部支出'!O:O,指标体系1!A47,'input2 R&amp;D经费内部支出'!P:P,指标体系1!B47)</f>
        <v>310.78022999999996</v>
      </c>
      <c r="E47">
        <f>SUMIFS('output1 专利申请量'!Q:Q,'output1 专利申请量'!O:O,指标体系1!A47,'output1 专利申请量'!P:P,指标体系1!B47)</f>
        <v>43442</v>
      </c>
      <c r="F47">
        <f>SUMIFS('output2 规模以上工业企业新产品销售收入'!F:F,'output2 规模以上工业企业新产品销售收入'!A:A,指标体系1!A47,'output2 规模以上工业企业新产品销售收入'!D:D,指标体系1!B47)</f>
        <v>2576.2026900000001</v>
      </c>
    </row>
    <row r="48" spans="1:6" ht="15.5" x14ac:dyDescent="0.3">
      <c r="A48">
        <v>2012</v>
      </c>
      <c r="B48" s="4" t="s">
        <v>30</v>
      </c>
      <c r="C48" s="2">
        <f>SUMIFS('input1 R&amp;D人员'!Q:Q,'input1 R&amp;D人员'!O:O,指标体系1!A48,'input1 R&amp;D人员'!P:P,指标体系1!B48)</f>
        <v>185703</v>
      </c>
      <c r="D48" s="15">
        <f>SUMIFS('input2 R&amp;D经费内部支出'!R:R,'input2 R&amp;D经费内部支出'!O:O,指标体系1!A48,'input2 R&amp;D经费内部支出'!P:P,指标体系1!B48)</f>
        <v>384.52386000000001</v>
      </c>
      <c r="E48">
        <f>SUMIFS('output1 专利申请量'!Q:Q,'output1 专利申请量'!O:O,指标体系1!A48,'output1 专利申请量'!P:P,指标体系1!B48)</f>
        <v>51316</v>
      </c>
      <c r="F48">
        <f>SUMIFS('output2 规模以上工业企业新产品销售收入'!F:F,'output2 规模以上工业企业新产品销售收入'!A:A,指标体系1!A48,'output2 规模以上工业企业新产品销售收入'!D:D,指标体系1!B48)</f>
        <v>3698.4124899999997</v>
      </c>
    </row>
    <row r="49" spans="1:6" ht="15.5" x14ac:dyDescent="0.3">
      <c r="A49">
        <v>2012</v>
      </c>
      <c r="B49" s="4" t="s">
        <v>31</v>
      </c>
      <c r="C49" s="2">
        <f>SUMIFS('input1 R&amp;D人员'!Q:Q,'input1 R&amp;D人员'!O:O,指标体系1!A49,'input1 R&amp;D人员'!P:P,指标体系1!B49)</f>
        <v>144979</v>
      </c>
      <c r="D49" s="15">
        <f>SUMIFS('input2 R&amp;D经费内部支出'!R:R,'input2 R&amp;D经费内部支出'!O:O,指标体系1!A49,'input2 R&amp;D经费内部支出'!P:P,指标体系1!B49)</f>
        <v>287.67798999999997</v>
      </c>
      <c r="E49">
        <f>SUMIFS('output1 专利申请量'!Q:Q,'output1 专利申请量'!O:O,指标体系1!A49,'output1 专利申请量'!P:P,指标体系1!B49)</f>
        <v>35709</v>
      </c>
      <c r="F49">
        <f>SUMIFS('output2 规模以上工业企业新产品销售收入'!F:F,'output2 规模以上工业企业新产品销售收入'!A:A,指标体系1!A49,'output2 规模以上工业企业新产品销售收入'!D:D,指标体系1!B49)</f>
        <v>4768.9791100000002</v>
      </c>
    </row>
    <row r="50" spans="1:6" ht="15.5" x14ac:dyDescent="0.3">
      <c r="A50">
        <v>2012</v>
      </c>
      <c r="B50" s="4" t="s">
        <v>32</v>
      </c>
      <c r="C50" s="2">
        <f>SUMIFS('input1 R&amp;D人员'!Q:Q,'input1 R&amp;D人员'!O:O,指标体系1!A50,'input1 R&amp;D人员'!P:P,指标体系1!B50)</f>
        <v>629055</v>
      </c>
      <c r="D50" s="15">
        <f>SUMIFS('input2 R&amp;D经费内部支出'!R:R,'input2 R&amp;D经费内部支出'!O:O,指标体系1!A50,'input2 R&amp;D经费内部支出'!P:P,指标体系1!B50)</f>
        <v>1236.1500800000001</v>
      </c>
      <c r="E50">
        <f>SUMIFS('output1 专利申请量'!Q:Q,'output1 专利申请量'!O:O,指标体系1!A50,'output1 专利申请量'!P:P,指标体系1!B50)</f>
        <v>229514</v>
      </c>
      <c r="F50">
        <f>SUMIFS('output2 规模以上工业企业新产品销售收入'!F:F,'output2 规模以上工业企业新产品销售收入'!A:A,指标体系1!A50,'output2 规模以上工业企业新产品销售收入'!D:D,指标体系1!B50)</f>
        <v>15402.847780000002</v>
      </c>
    </row>
    <row r="51" spans="1:6" ht="15.5" x14ac:dyDescent="0.3">
      <c r="A51">
        <v>2012</v>
      </c>
      <c r="B51" s="4" t="s">
        <v>33</v>
      </c>
      <c r="C51" s="2">
        <f>SUMIFS('input1 R&amp;D人员'!Q:Q,'input1 R&amp;D人员'!O:O,指标体系1!A51,'input1 R&amp;D人员'!P:P,指标体系1!B51)</f>
        <v>64935</v>
      </c>
      <c r="D51" s="15">
        <f>SUMIFS('input2 R&amp;D经费内部支出'!R:R,'input2 R&amp;D经费内部支出'!O:O,指标体系1!A51,'input2 R&amp;D经费内部支出'!P:P,指标体系1!B51)</f>
        <v>97.153869999999998</v>
      </c>
      <c r="E51">
        <f>SUMIFS('output1 专利申请量'!Q:Q,'output1 专利申请量'!O:O,指标体系1!A51,'output1 专利申请量'!P:P,指标体系1!B51)</f>
        <v>13610</v>
      </c>
      <c r="F51">
        <f>SUMIFS('output2 规模以上工业企业新产品销售收入'!F:F,'output2 规模以上工业企业新产品销售收入'!A:A,指标体系1!A51,'output2 规模以上工业企业新产品销售收入'!D:D,指标体系1!B51)</f>
        <v>1236.92779</v>
      </c>
    </row>
    <row r="52" spans="1:6" ht="15.5" x14ac:dyDescent="0.3">
      <c r="A52">
        <v>2012</v>
      </c>
      <c r="B52" s="4" t="s">
        <v>34</v>
      </c>
      <c r="C52" s="2">
        <f>SUMIFS('input1 R&amp;D人员'!Q:Q,'input1 R&amp;D人员'!O:O,指标体系1!A52,'input1 R&amp;D人员'!P:P,指标体系1!B52)</f>
        <v>10490</v>
      </c>
      <c r="D52" s="15">
        <f>SUMIFS('input2 R&amp;D经费内部支出'!R:R,'input2 R&amp;D经费内部支出'!O:O,指标体系1!A52,'input2 R&amp;D经费内部支出'!P:P,指标体系1!B52)</f>
        <v>13.724349999999999</v>
      </c>
      <c r="E52">
        <f>SUMIFS('output1 专利申请量'!Q:Q,'output1 专利申请量'!O:O,指标体系1!A52,'output1 专利申请量'!P:P,指标体系1!B52)</f>
        <v>1824</v>
      </c>
      <c r="F52">
        <f>SUMIFS('output2 规模以上工业企业新产品销售收入'!F:F,'output2 规模以上工业企业新产品销售收入'!A:A,指标体系1!A52,'output2 规模以上工业企业新产品销售收入'!D:D,指标体系1!B52)</f>
        <v>134.46771000000001</v>
      </c>
    </row>
    <row r="53" spans="1:6" ht="15.5" x14ac:dyDescent="0.3">
      <c r="A53">
        <v>2012</v>
      </c>
      <c r="B53" s="4" t="s">
        <v>35</v>
      </c>
      <c r="C53" s="2">
        <f>SUMIFS('input1 R&amp;D人员'!Q:Q,'input1 R&amp;D人员'!O:O,指标体系1!A53,'input1 R&amp;D人员'!P:P,指标体系1!B53)</f>
        <v>72609</v>
      </c>
      <c r="D53" s="15">
        <f>SUMIFS('input2 R&amp;D经费内部支出'!R:R,'input2 R&amp;D经费内部支出'!O:O,指标体系1!A53,'input2 R&amp;D经费内部支出'!P:P,指标体系1!B53)</f>
        <v>159.79733000000002</v>
      </c>
      <c r="E53">
        <f>SUMIFS('output1 专利申请量'!Q:Q,'output1 专利申请量'!O:O,指标体系1!A53,'output1 专利申请量'!P:P,指标体系1!B53)</f>
        <v>38924</v>
      </c>
      <c r="F53">
        <f>SUMIFS('output2 规模以上工业企业新产品销售收入'!F:F,'output2 规模以上工业企业新产品销售收入'!A:A,指标体系1!A53,'output2 规模以上工业企业新产品销售收入'!D:D,指标体系1!B53)</f>
        <v>2429.91977</v>
      </c>
    </row>
    <row r="54" spans="1:6" ht="15.5" x14ac:dyDescent="0.3">
      <c r="A54">
        <v>2012</v>
      </c>
      <c r="B54" s="4" t="s">
        <v>36</v>
      </c>
      <c r="C54" s="2">
        <f>SUMIFS('input1 R&amp;D人员'!Q:Q,'input1 R&amp;D人员'!O:O,指标体系1!A54,'input1 R&amp;D人员'!P:P,指标体系1!B54)</f>
        <v>155335</v>
      </c>
      <c r="D54" s="15">
        <f>SUMIFS('input2 R&amp;D经费内部支出'!R:R,'input2 R&amp;D经费内部支出'!O:O,指标体系1!A54,'input2 R&amp;D经费内部支出'!P:P,指标体系1!B54)</f>
        <v>350.85885000000002</v>
      </c>
      <c r="E54">
        <f>SUMIFS('output1 专利申请量'!Q:Q,'output1 专利申请量'!O:O,指标体系1!A54,'output1 专利申请量'!P:P,指标体系1!B54)</f>
        <v>66312</v>
      </c>
      <c r="F54">
        <f>SUMIFS('output2 规模以上工业企业新产品销售收入'!F:F,'output2 规模以上工业企业新产品销售收入'!A:A,指标体系1!A54,'output2 规模以上工业企业新产品销售收入'!D:D,指标体系1!B54)</f>
        <v>2095.9772899999998</v>
      </c>
    </row>
    <row r="55" spans="1:6" ht="15.5" x14ac:dyDescent="0.3">
      <c r="A55">
        <v>2012</v>
      </c>
      <c r="B55" s="4" t="s">
        <v>37</v>
      </c>
      <c r="C55" s="2">
        <f>SUMIFS('input1 R&amp;D人员'!Q:Q,'input1 R&amp;D人员'!O:O,指标体系1!A55,'input1 R&amp;D人员'!P:P,指标体系1!B55)</f>
        <v>29967</v>
      </c>
      <c r="D55" s="15">
        <f>SUMIFS('input2 R&amp;D经费内部支出'!R:R,'input2 R&amp;D经费内部支出'!O:O,指标体系1!A55,'input2 R&amp;D经费内部支出'!P:P,指标体系1!B55)</f>
        <v>41.726079999999996</v>
      </c>
      <c r="E55">
        <f>SUMIFS('output1 专利申请量'!Q:Q,'output1 专利申请量'!O:O,指标体系1!A55,'output1 专利申请量'!P:P,指标体系1!B55)</f>
        <v>11296</v>
      </c>
      <c r="F55">
        <f>SUMIFS('output2 规模以上工业企业新产品销售收入'!F:F,'output2 规模以上工业企业新产品销售收入'!A:A,指标体系1!A55,'output2 规模以上工业企业新产品销售收入'!D:D,指标体系1!B55)</f>
        <v>383.27638999999999</v>
      </c>
    </row>
    <row r="56" spans="1:6" ht="15.5" x14ac:dyDescent="0.3">
      <c r="A56">
        <v>2012</v>
      </c>
      <c r="B56" s="4" t="s">
        <v>38</v>
      </c>
      <c r="C56" s="2">
        <f>SUMIFS('input1 R&amp;D人员'!Q:Q,'input1 R&amp;D人员'!O:O,指标体系1!A56,'input1 R&amp;D人员'!P:P,指标体系1!B56)</f>
        <v>47038</v>
      </c>
      <c r="D56" s="15">
        <f>SUMIFS('input2 R&amp;D经费内部支出'!R:R,'input2 R&amp;D经费内部支出'!O:O,指标体系1!A56,'input2 R&amp;D经费内部支出'!P:P,指标体系1!B56)</f>
        <v>68.754780000000011</v>
      </c>
      <c r="E56">
        <f>SUMIFS('output1 专利申请量'!Q:Q,'output1 专利申请量'!O:O,指标体系1!A56,'output1 专利申请量'!P:P,指标体系1!B56)</f>
        <v>9260</v>
      </c>
      <c r="F56">
        <f>SUMIFS('output2 规模以上工业企业新产品销售收入'!F:F,'output2 规模以上工业企业新产品销售收入'!A:A,指标体系1!A56,'output2 规模以上工业企业新产品销售收入'!D:D,指标体系1!B56)</f>
        <v>446.81599999999997</v>
      </c>
    </row>
    <row r="57" spans="1:6" ht="15.5" x14ac:dyDescent="0.3">
      <c r="A57">
        <v>2012</v>
      </c>
      <c r="B57" s="4" t="s">
        <v>40</v>
      </c>
      <c r="C57" s="2">
        <f>SUMIFS('input1 R&amp;D人员'!Q:Q,'input1 R&amp;D人员'!O:O,指标体系1!A57,'input1 R&amp;D人员'!P:P,指标体系1!B57)</f>
        <v>118350</v>
      </c>
      <c r="D57" s="15">
        <f>SUMIFS('input2 R&amp;D经费内部支出'!R:R,'input2 R&amp;D经费内部支出'!O:O,指标体系1!A57,'input2 R&amp;D经费内部支出'!P:P,指标体系1!B57)</f>
        <v>287.20348999999999</v>
      </c>
      <c r="E57">
        <f>SUMIFS('output1 专利申请量'!Q:Q,'output1 专利申请量'!O:O,指标体系1!A57,'output1 专利申请量'!P:P,指标体系1!B57)</f>
        <v>43608</v>
      </c>
      <c r="F57">
        <f>SUMIFS('output2 规模以上工业企业新产品销售收入'!F:F,'output2 规模以上工业企业新产品销售收入'!A:A,指标体系1!A57,'output2 规模以上工业企业新产品销售收入'!D:D,指标体系1!B57)</f>
        <v>871.58513000000005</v>
      </c>
    </row>
    <row r="58" spans="1:6" ht="15.5" x14ac:dyDescent="0.3">
      <c r="A58">
        <v>2012</v>
      </c>
      <c r="B58" s="4" t="s">
        <v>41</v>
      </c>
      <c r="C58" s="2">
        <f>SUMIFS('input1 R&amp;D人员'!Q:Q,'input1 R&amp;D人员'!O:O,指标体系1!A58,'input1 R&amp;D人员'!P:P,指标体系1!B58)</f>
        <v>36762</v>
      </c>
      <c r="D58" s="15">
        <f>SUMIFS('input2 R&amp;D经费内部支出'!R:R,'input2 R&amp;D经费内部支出'!O:O,指标体系1!A58,'input2 R&amp;D经费内部支出'!P:P,指标体系1!B58)</f>
        <v>60.476180000000006</v>
      </c>
      <c r="E58">
        <f>SUMIFS('output1 专利申请量'!Q:Q,'output1 专利申请量'!O:O,指标体系1!A58,'output1 专利申请量'!P:P,指标体系1!B58)</f>
        <v>8261</v>
      </c>
      <c r="F58">
        <f>SUMIFS('output2 规模以上工业企业新产品销售收入'!F:F,'output2 规模以上工业企业新产品销售收入'!A:A,指标体系1!A58,'output2 规模以上工业企业新产品销售收入'!D:D,指标体系1!B58)</f>
        <v>595.42327</v>
      </c>
    </row>
    <row r="59" spans="1:6" ht="15.5" x14ac:dyDescent="0.3">
      <c r="A59">
        <v>2012</v>
      </c>
      <c r="B59" s="4" t="s">
        <v>42</v>
      </c>
      <c r="C59" s="2">
        <f>SUMIFS('input1 R&amp;D人员'!Q:Q,'input1 R&amp;D人员'!O:O,指标体系1!A59,'input1 R&amp;D人员'!P:P,指标体系1!B59)</f>
        <v>7848</v>
      </c>
      <c r="D59" s="15">
        <f>SUMIFS('input2 R&amp;D经费内部支出'!R:R,'input2 R&amp;D经费内部支出'!O:O,指标体系1!A59,'input2 R&amp;D经费内部支出'!P:P,指标体系1!B59)</f>
        <v>13.12284</v>
      </c>
      <c r="E59">
        <f>SUMIFS('output1 专利申请量'!Q:Q,'output1 专利申请量'!O:O,指标体系1!A59,'output1 专利申请量'!P:P,指标体系1!B59)</f>
        <v>844</v>
      </c>
      <c r="F59">
        <f>SUMIFS('output2 规模以上工业企业新产品销售收入'!F:F,'output2 规模以上工业企业新产品销售收入'!A:A,指标体系1!A59,'output2 规模以上工业企业新产品销售收入'!D:D,指标体系1!B59)</f>
        <v>10.377280000000001</v>
      </c>
    </row>
    <row r="60" spans="1:6" ht="15.5" x14ac:dyDescent="0.3">
      <c r="A60">
        <v>2012</v>
      </c>
      <c r="B60" s="4" t="s">
        <v>43</v>
      </c>
      <c r="C60" s="2">
        <f>SUMIFS('input1 R&amp;D人员'!Q:Q,'input1 R&amp;D人员'!O:O,指标体系1!A60,'input1 R&amp;D人员'!P:P,指标体系1!B60)</f>
        <v>14039</v>
      </c>
      <c r="D60" s="15">
        <f>SUMIFS('input2 R&amp;D经费内部支出'!R:R,'input2 R&amp;D经费内部支出'!O:O,指标体系1!A60,'input2 R&amp;D经费内部支出'!P:P,指标体系1!B60)</f>
        <v>18.230399999999999</v>
      </c>
      <c r="E60">
        <f>SUMIFS('output1 专利申请量'!Q:Q,'output1 专利申请量'!O:O,指标体系1!A60,'output1 专利申请量'!P:P,指标体系1!B60)</f>
        <v>1985</v>
      </c>
      <c r="F60">
        <f>SUMIFS('output2 规模以上工业企业新产品销售收入'!F:F,'output2 规模以上工业企业新产品销售收入'!A:A,指标体系1!A60,'output2 规模以上工业企业新产品销售收入'!D:D,指标体系1!B60)</f>
        <v>185.62871999999999</v>
      </c>
    </row>
    <row r="61" spans="1:6" ht="15.5" x14ac:dyDescent="0.3">
      <c r="A61">
        <v>2012</v>
      </c>
      <c r="B61" s="4" t="s">
        <v>44</v>
      </c>
      <c r="C61" s="2">
        <f>SUMIFS('input1 R&amp;D人员'!Q:Q,'input1 R&amp;D人员'!O:O,指标体系1!A61,'input1 R&amp;D人员'!P:P,指标体系1!B61)</f>
        <v>26740</v>
      </c>
      <c r="D61" s="15">
        <f>SUMIFS('input2 R&amp;D经费内部支出'!R:R,'input2 R&amp;D经费内部支出'!O:O,指标体系1!A61,'input2 R&amp;D经费内部支出'!P:P,指标体系1!B61)</f>
        <v>39.728929999999998</v>
      </c>
      <c r="E61">
        <f>SUMIFS('output1 专利申请量'!Q:Q,'output1 专利申请量'!O:O,指标体系1!A61,'output1 专利申请量'!P:P,指标体系1!B61)</f>
        <v>7044</v>
      </c>
      <c r="F61">
        <f>SUMIFS('output2 规模以上工业企业新产品销售收入'!F:F,'output2 规模以上工业企业新产品销售收入'!A:A,指标体系1!A61,'output2 规模以上工业企业新产品销售收入'!D:D,指标体系1!B61)</f>
        <v>276.02413999999999</v>
      </c>
    </row>
    <row r="62" spans="1:6" ht="15.5" x14ac:dyDescent="0.3">
      <c r="A62">
        <v>2013</v>
      </c>
      <c r="B62" s="4" t="s">
        <v>14</v>
      </c>
      <c r="C62" s="2">
        <f>SUMIFS('input1 R&amp;D人员'!Q:Q,'input1 R&amp;D人员'!O:O,指标体系1!A62,'input1 R&amp;D人员'!P:P,指标体系1!B62)</f>
        <v>334194</v>
      </c>
      <c r="D62" s="15">
        <f>SUMIFS('input2 R&amp;D经费内部支出'!R:R,'input2 R&amp;D经费内部支出'!O:O,指标体系1!A62,'input2 R&amp;D经费内部支出'!P:P,指标体系1!B62)</f>
        <v>1185.0469000000001</v>
      </c>
      <c r="E62">
        <f>SUMIFS('output1 专利申请量'!Q:Q,'output1 专利申请量'!O:O,指标体系1!A62,'output1 专利申请量'!P:P,指标体系1!B62)</f>
        <v>123336</v>
      </c>
      <c r="F62">
        <f>SUMIFS('output2 规模以上工业企业新产品销售收入'!F:F,'output2 规模以上工业企业新产品销售收入'!A:A,指标体系1!A62,'output2 规模以上工业企业新产品销售收入'!D:D,指标体系1!B62)</f>
        <v>3672.7656099999999</v>
      </c>
    </row>
    <row r="63" spans="1:6" ht="15.5" x14ac:dyDescent="0.3">
      <c r="A63">
        <v>2013</v>
      </c>
      <c r="B63" s="4" t="s">
        <v>15</v>
      </c>
      <c r="C63" s="2">
        <f>SUMIFS('input1 R&amp;D人员'!Q:Q,'input1 R&amp;D人员'!O:O,指标体系1!A63,'input1 R&amp;D人员'!P:P,指标体系1!B63)</f>
        <v>143667</v>
      </c>
      <c r="D63" s="15">
        <f>SUMIFS('input2 R&amp;D经费内部支出'!R:R,'input2 R&amp;D经费内部支出'!O:O,指标体系1!A63,'input2 R&amp;D经费内部支出'!P:P,指标体系1!B63)</f>
        <v>428.09212000000002</v>
      </c>
      <c r="E63">
        <f>SUMIFS('output1 专利申请量'!Q:Q,'output1 专利申请量'!O:O,指标体系1!A63,'output1 专利申请量'!P:P,指标体系1!B63)</f>
        <v>60915</v>
      </c>
      <c r="F63">
        <f>SUMIFS('output2 规模以上工业企业新产品销售收入'!F:F,'output2 规模以上工业企业新产品销售收入'!A:A,指标体系1!A63,'output2 规模以上工业企业新产品销售收入'!D:D,指标体系1!B63)</f>
        <v>5569.6885700000003</v>
      </c>
    </row>
    <row r="64" spans="1:6" ht="15.5" x14ac:dyDescent="0.3">
      <c r="A64">
        <v>2013</v>
      </c>
      <c r="B64" s="4" t="s">
        <v>16</v>
      </c>
      <c r="C64" s="2">
        <f>SUMIFS('input1 R&amp;D人员'!Q:Q,'input1 R&amp;D人员'!O:O,指标体系1!A64,'input1 R&amp;D人员'!P:P,指标体系1!B64)</f>
        <v>136615</v>
      </c>
      <c r="D64" s="15">
        <f>SUMIFS('input2 R&amp;D经费内部支出'!R:R,'input2 R&amp;D经费内部支出'!O:O,指标体系1!A64,'input2 R&amp;D经费内部支出'!P:P,指标体系1!B64)</f>
        <v>281.85509000000002</v>
      </c>
      <c r="E64">
        <f>SUMIFS('output1 专利申请量'!Q:Q,'output1 专利申请量'!O:O,指标体系1!A64,'output1 专利申请量'!P:P,指标体系1!B64)</f>
        <v>27619</v>
      </c>
      <c r="F64">
        <f>SUMIFS('output2 规模以上工业企业新产品销售收入'!F:F,'output2 规模以上工业企业新产品销售收入'!A:A,指标体系1!A64,'output2 规模以上工业企业新产品销售收入'!D:D,指标体系1!B64)</f>
        <v>2916.0256199999999</v>
      </c>
    </row>
    <row r="65" spans="1:6" ht="15.5" x14ac:dyDescent="0.3">
      <c r="A65">
        <v>2013</v>
      </c>
      <c r="B65" s="4" t="s">
        <v>17</v>
      </c>
      <c r="C65" s="2">
        <f>SUMIFS('input1 R&amp;D人员'!Q:Q,'input1 R&amp;D人员'!O:O,指标体系1!A65,'input1 R&amp;D人员'!P:P,指标体系1!B65)</f>
        <v>73896</v>
      </c>
      <c r="D65" s="15">
        <f>SUMIFS('input2 R&amp;D经费内部支出'!R:R,'input2 R&amp;D经费内部支出'!O:O,指标体系1!A65,'input2 R&amp;D经费内部支出'!P:P,指标体系1!B65)</f>
        <v>154.97988999999998</v>
      </c>
      <c r="E65">
        <f>SUMIFS('output1 专利申请量'!Q:Q,'output1 专利申请量'!O:O,指标体系1!A65,'output1 专利申请量'!P:P,指标体系1!B65)</f>
        <v>18859</v>
      </c>
      <c r="F65">
        <f>SUMIFS('output2 规模以上工业企业新产品销售收入'!F:F,'output2 规模以上工业企业新产品销售收入'!A:A,指标体系1!A65,'output2 规模以上工业企业新产品销售收入'!D:D,指标体系1!B65)</f>
        <v>1027.27349</v>
      </c>
    </row>
    <row r="66" spans="1:6" ht="15.5" x14ac:dyDescent="0.3">
      <c r="A66">
        <v>2013</v>
      </c>
      <c r="B66" s="4" t="s">
        <v>18</v>
      </c>
      <c r="C66" s="2">
        <f>SUMIFS('input1 R&amp;D人员'!Q:Q,'input1 R&amp;D人员'!O:O,指标体系1!A66,'input1 R&amp;D人员'!P:P,指标体系1!B66)</f>
        <v>48366</v>
      </c>
      <c r="D66" s="15">
        <f>SUMIFS('input2 R&amp;D经费内部支出'!R:R,'input2 R&amp;D经费内部支出'!O:O,指标体系1!A66,'input2 R&amp;D经费内部支出'!P:P,指标体系1!B66)</f>
        <v>117.18773999999999</v>
      </c>
      <c r="E66">
        <f>SUMIFS('output1 专利申请量'!Q:Q,'output1 专利申请量'!O:O,指标体系1!A66,'output1 专利申请量'!P:P,指标体系1!B66)</f>
        <v>6388</v>
      </c>
      <c r="F66">
        <f>SUMIFS('output2 规模以上工业企业新产品销售收入'!F:F,'output2 规模以上工业企业新产品销售收入'!A:A,指标体系1!A66,'output2 规模以上工业企业新产品销售收入'!D:D,指标体系1!B66)</f>
        <v>628.50400999999999</v>
      </c>
    </row>
    <row r="67" spans="1:6" ht="15.5" x14ac:dyDescent="0.3">
      <c r="A67">
        <v>2013</v>
      </c>
      <c r="B67" s="4" t="s">
        <v>19</v>
      </c>
      <c r="C67" s="2">
        <f>SUMIFS('input1 R&amp;D人员'!Q:Q,'input1 R&amp;D人员'!O:O,指标体系1!A67,'input1 R&amp;D人员'!P:P,指标体系1!B67)</f>
        <v>154370</v>
      </c>
      <c r="D67" s="15">
        <f>SUMIFS('input2 R&amp;D经费内部支出'!R:R,'input2 R&amp;D经费内部支出'!O:O,指标体系1!A67,'input2 R&amp;D经费内部支出'!P:P,指标体系1!B67)</f>
        <v>445.93219000000005</v>
      </c>
      <c r="E67">
        <f>SUMIFS('output1 专利申请量'!Q:Q,'output1 专利申请量'!O:O,指标体系1!A67,'output1 专利申请量'!P:P,指标体系1!B67)</f>
        <v>45996</v>
      </c>
      <c r="F67">
        <f>SUMIFS('output2 规模以上工业企业新产品销售收入'!F:F,'output2 规模以上工业企业新产品销售收入'!A:A,指标体系1!A67,'output2 规模以上工业企业新产品销售收入'!D:D,指标体系1!B67)</f>
        <v>4093.1774299999997</v>
      </c>
    </row>
    <row r="68" spans="1:6" ht="15.5" x14ac:dyDescent="0.3">
      <c r="A68">
        <v>2013</v>
      </c>
      <c r="B68" s="4" t="s">
        <v>20</v>
      </c>
      <c r="C68" s="2">
        <f>SUMIFS('input1 R&amp;D人员'!Q:Q,'input1 R&amp;D人员'!O:O,指标体系1!A68,'input1 R&amp;D人员'!P:P,指标体系1!B68)</f>
        <v>74577</v>
      </c>
      <c r="D68" s="15">
        <f>SUMIFS('input2 R&amp;D经费内部支出'!R:R,'input2 R&amp;D经费内部支出'!O:O,指标体系1!A68,'input2 R&amp;D经费内部支出'!P:P,指标体系1!B68)</f>
        <v>119.68823</v>
      </c>
      <c r="E68">
        <f>SUMIFS('output1 专利申请量'!Q:Q,'output1 专利申请量'!O:O,指标体系1!A68,'output1 专利申请量'!P:P,指标体系1!B68)</f>
        <v>10751</v>
      </c>
      <c r="F68">
        <f>SUMIFS('output2 规模以上工业企业新产品销售收入'!F:F,'output2 规模以上工业企业新产品销售收入'!A:A,指标体系1!A68,'output2 规模以上工业企业新产品销售收入'!D:D,指标体系1!B68)</f>
        <v>703.18777</v>
      </c>
    </row>
    <row r="69" spans="1:6" ht="15.5" x14ac:dyDescent="0.3">
      <c r="A69">
        <v>2013</v>
      </c>
      <c r="B69" s="4" t="s">
        <v>21</v>
      </c>
      <c r="C69" s="2">
        <f>SUMIFS('input1 R&amp;D人员'!Q:Q,'input1 R&amp;D人员'!O:O,指标体系1!A69,'input1 R&amp;D人员'!P:P,指标体系1!B69)</f>
        <v>89747</v>
      </c>
      <c r="D69" s="15">
        <f>SUMIFS('input2 R&amp;D经费内部支出'!R:R,'input2 R&amp;D经费内部支出'!O:O,指标体系1!A69,'input2 R&amp;D经费内部支出'!P:P,指标体系1!B69)</f>
        <v>164.78381000000002</v>
      </c>
      <c r="E69">
        <f>SUMIFS('output1 专利申请量'!Q:Q,'output1 专利申请量'!O:O,指标体系1!A69,'output1 专利申请量'!P:P,指标体系1!B69)</f>
        <v>32264</v>
      </c>
      <c r="F69">
        <f>SUMIFS('output2 规模以上工业企业新产品销售收入'!F:F,'output2 规模以上工业企业新产品销售收入'!A:A,指标体系1!A69,'output2 规模以上工业企业新产品销售收入'!D:D,指标体系1!B69)</f>
        <v>582.50233000000003</v>
      </c>
    </row>
    <row r="70" spans="1:6" ht="15.5" x14ac:dyDescent="0.3">
      <c r="A70">
        <v>2013</v>
      </c>
      <c r="B70" s="4" t="s">
        <v>22</v>
      </c>
      <c r="C70" s="2">
        <f>SUMIFS('input1 R&amp;D人员'!Q:Q,'input1 R&amp;D人员'!O:O,指标体系1!A70,'input1 R&amp;D人员'!P:P,指标体系1!B70)</f>
        <v>226829</v>
      </c>
      <c r="D70" s="15">
        <f>SUMIFS('input2 R&amp;D经费内部支出'!R:R,'input2 R&amp;D经费内部支出'!O:O,指标体系1!A70,'input2 R&amp;D经费内部支出'!P:P,指标体系1!B70)</f>
        <v>776.78467999999998</v>
      </c>
      <c r="E70">
        <f>SUMIFS('output1 专利申请量'!Q:Q,'output1 专利申请量'!O:O,指标体系1!A70,'output1 专利申请量'!P:P,指标体系1!B70)</f>
        <v>86450</v>
      </c>
      <c r="F70">
        <f>SUMIFS('output2 规模以上工业企业新产品销售收入'!F:F,'output2 规模以上工业企业新产品销售收入'!A:A,指标体系1!A70,'output2 规模以上工业企业新产品销售收入'!D:D,指标体系1!B70)</f>
        <v>7688.3834900000002</v>
      </c>
    </row>
    <row r="71" spans="1:6" ht="15.5" x14ac:dyDescent="0.3">
      <c r="A71">
        <v>2013</v>
      </c>
      <c r="B71" s="4" t="s">
        <v>23</v>
      </c>
      <c r="C71" s="2">
        <f>SUMIFS('input1 R&amp;D人员'!Q:Q,'input1 R&amp;D人员'!O:O,指标体系1!A71,'input1 R&amp;D人员'!P:P,指标体系1!B71)</f>
        <v>626882</v>
      </c>
      <c r="D71" s="15">
        <f>SUMIFS('input2 R&amp;D经费内部支出'!R:R,'input2 R&amp;D经费内部支出'!O:O,指标体系1!A71,'input2 R&amp;D经费内部支出'!P:P,指标体系1!B71)</f>
        <v>1487.4465499999999</v>
      </c>
      <c r="E71">
        <f>SUMIFS('output1 专利申请量'!Q:Q,'output1 专利申请量'!O:O,指标体系1!A71,'output1 专利申请量'!P:P,指标体系1!B71)</f>
        <v>504500</v>
      </c>
      <c r="F71">
        <f>SUMIFS('output2 规模以上工业企业新产品销售收入'!F:F,'output2 规模以上工业企业新产品销售收入'!A:A,指标体系1!A71,'output2 规模以上工业企业新产品销售收入'!D:D,指标体系1!B71)</f>
        <v>19714.211230000001</v>
      </c>
    </row>
    <row r="72" spans="1:6" ht="15.5" x14ac:dyDescent="0.3">
      <c r="A72">
        <v>2013</v>
      </c>
      <c r="B72" s="4" t="s">
        <v>24</v>
      </c>
      <c r="C72" s="2">
        <f>SUMIFS('input1 R&amp;D人员'!Q:Q,'input1 R&amp;D人员'!O:O,指标体系1!A72,'input1 R&amp;D人员'!P:P,指标体系1!B72)</f>
        <v>416010</v>
      </c>
      <c r="D72" s="15">
        <f>SUMIFS('input2 R&amp;D经费内部支出'!R:R,'input2 R&amp;D经费内部支出'!O:O,指标体系1!A72,'input2 R&amp;D经费内部支出'!P:P,指标体系1!B72)</f>
        <v>817.26745000000005</v>
      </c>
      <c r="E72">
        <f>SUMIFS('output1 专利申请量'!Q:Q,'output1 专利申请量'!O:O,指标体系1!A72,'output1 专利申请量'!P:P,指标体系1!B72)</f>
        <v>294014</v>
      </c>
      <c r="F72">
        <f>SUMIFS('output2 规模以上工业企业新产品销售收入'!F:F,'output2 规模以上工业企业新产品销售收入'!A:A,指标体系1!A72,'output2 规模以上工业企业新产品销售收入'!D:D,指标体系1!B72)</f>
        <v>14882.099319999999</v>
      </c>
    </row>
    <row r="73" spans="1:6" ht="15.5" x14ac:dyDescent="0.3">
      <c r="A73">
        <v>2013</v>
      </c>
      <c r="B73" s="4" t="s">
        <v>25</v>
      </c>
      <c r="C73" s="2">
        <f>SUMIFS('input1 R&amp;D人员'!Q:Q,'input1 R&amp;D人员'!O:O,指标体系1!A73,'input1 R&amp;D人员'!P:P,指标体系1!B73)</f>
        <v>180632</v>
      </c>
      <c r="D73" s="15">
        <f>SUMIFS('input2 R&amp;D经费内部支出'!R:R,'input2 R&amp;D经费内部支出'!O:O,指标体系1!A73,'input2 R&amp;D经费内部支出'!P:P,指标体系1!B73)</f>
        <v>352.08326</v>
      </c>
      <c r="E73">
        <f>SUMIFS('output1 专利申请量'!Q:Q,'output1 专利申请量'!O:O,指标体系1!A73,'output1 专利申请量'!P:P,指标体系1!B73)</f>
        <v>93353</v>
      </c>
      <c r="F73">
        <f>SUMIFS('output2 规模以上工业企业新产品销售收入'!F:F,'output2 规模以上工业企业新产品销售收入'!A:A,指标体系1!A73,'output2 规模以上工业企业新产品销售收入'!D:D,指标体系1!B73)</f>
        <v>4379.0809399999998</v>
      </c>
    </row>
    <row r="74" spans="1:6" ht="15.5" x14ac:dyDescent="0.3">
      <c r="A74">
        <v>2013</v>
      </c>
      <c r="B74" s="4" t="s">
        <v>26</v>
      </c>
      <c r="C74" s="2">
        <f>SUMIFS('input1 R&amp;D人员'!Q:Q,'input1 R&amp;D人员'!O:O,指标体系1!A74,'input1 R&amp;D人员'!P:P,指标体系1!B74)</f>
        <v>167041</v>
      </c>
      <c r="D74" s="15">
        <f>SUMIFS('input2 R&amp;D经费内部支出'!R:R,'input2 R&amp;D经费内部支出'!O:O,指标体系1!A74,'input2 R&amp;D经费内部支出'!P:P,指标体系1!B74)</f>
        <v>314.05894000000001</v>
      </c>
      <c r="E74">
        <f>SUMIFS('output1 专利申请量'!Q:Q,'output1 专利申请量'!O:O,指标体系1!A74,'output1 专利申请量'!P:P,指标体系1!B74)</f>
        <v>53701</v>
      </c>
      <c r="F74">
        <f>SUMIFS('output2 规模以上工业企业新产品销售收入'!F:F,'output2 规模以上工业企业新产品销售收入'!A:A,指标体系1!A74,'output2 规模以上工业企业新产品销售收入'!D:D,指标体系1!B74)</f>
        <v>3440.0996600000003</v>
      </c>
    </row>
    <row r="75" spans="1:6" ht="15.5" x14ac:dyDescent="0.3">
      <c r="A75">
        <v>2013</v>
      </c>
      <c r="B75" s="4" t="s">
        <v>27</v>
      </c>
      <c r="C75" s="2">
        <f>SUMIFS('input1 R&amp;D人员'!Q:Q,'input1 R&amp;D人员'!O:O,指标体系1!A75,'input1 R&amp;D人员'!P:P,指标体系1!B75)</f>
        <v>70928</v>
      </c>
      <c r="D75" s="15">
        <f>SUMIFS('input2 R&amp;D经费内部支出'!R:R,'input2 R&amp;D经费内部支出'!O:O,指标体系1!A75,'input2 R&amp;D经费内部支出'!P:P,指标体系1!B75)</f>
        <v>135.49718999999999</v>
      </c>
      <c r="E75">
        <f>SUMIFS('output1 专利申请量'!Q:Q,'output1 专利申请量'!O:O,指标体系1!A75,'output1 专利申请量'!P:P,指标体系1!B75)</f>
        <v>16938</v>
      </c>
      <c r="F75">
        <f>SUMIFS('output2 规模以上工业企业新产品销售收入'!F:F,'output2 规模以上工业企业新产品销售收入'!A:A,指标体系1!A75,'output2 规模以上工业企业新产品销售收入'!D:D,指标体系1!B75)</f>
        <v>1682.9308600000002</v>
      </c>
    </row>
    <row r="76" spans="1:6" ht="15.5" x14ac:dyDescent="0.3">
      <c r="A76">
        <v>2013</v>
      </c>
      <c r="B76" s="4" t="s">
        <v>28</v>
      </c>
      <c r="C76" s="2">
        <f>SUMIFS('input1 R&amp;D人员'!Q:Q,'input1 R&amp;D人员'!O:O,指标体系1!A76,'input1 R&amp;D人员'!P:P,指标体系1!B76)</f>
        <v>409441</v>
      </c>
      <c r="D76" s="15">
        <f>SUMIFS('input2 R&amp;D经费内部支出'!R:R,'input2 R&amp;D经费内部支出'!O:O,指标体系1!A76,'input2 R&amp;D经费内部支出'!P:P,指标体系1!B76)</f>
        <v>1175.8026600000001</v>
      </c>
      <c r="E76">
        <f>SUMIFS('output1 专利申请量'!Q:Q,'output1 专利申请量'!O:O,指标体系1!A76,'output1 专利申请量'!P:P,指标体系1!B76)</f>
        <v>155170</v>
      </c>
      <c r="F76">
        <f>SUMIFS('output2 规模以上工业企业新产品销售收入'!F:F,'output2 规模以上工业企业新产品销售收入'!A:A,指标体系1!A76,'output2 规模以上工业企业新产品销售收入'!D:D,指标体系1!B76)</f>
        <v>14284.17821</v>
      </c>
    </row>
    <row r="77" spans="1:6" ht="15.5" x14ac:dyDescent="0.3">
      <c r="A77">
        <v>2013</v>
      </c>
      <c r="B77" s="4" t="s">
        <v>29</v>
      </c>
      <c r="C77" s="2">
        <f>SUMIFS('input1 R&amp;D人员'!Q:Q,'input1 R&amp;D人员'!O:O,指标体系1!A77,'input1 R&amp;D人员'!P:P,指标体系1!B77)</f>
        <v>215608</v>
      </c>
      <c r="D77" s="15">
        <f>SUMIFS('input2 R&amp;D经费内部支出'!R:R,'input2 R&amp;D经费内部支出'!O:O,指标体系1!A77,'input2 R&amp;D经费内部支出'!P:P,指标体系1!B77)</f>
        <v>355.32459</v>
      </c>
      <c r="E77">
        <f>SUMIFS('output1 专利申请量'!Q:Q,'output1 专利申请量'!O:O,指标体系1!A77,'output1 专利申请量'!P:P,指标体系1!B77)</f>
        <v>55920</v>
      </c>
      <c r="F77">
        <f>SUMIFS('output2 规模以上工业企业新产品销售收入'!F:F,'output2 规模以上工业企业新产品销售收入'!A:A,指标体系1!A77,'output2 规模以上工业企业新产品销售收入'!D:D,指标体系1!B77)</f>
        <v>4791.4474399999999</v>
      </c>
    </row>
    <row r="78" spans="1:6" ht="15.5" x14ac:dyDescent="0.3">
      <c r="A78">
        <v>2013</v>
      </c>
      <c r="B78" s="4" t="s">
        <v>30</v>
      </c>
      <c r="C78" s="2">
        <f>SUMIFS('input1 R&amp;D人员'!Q:Q,'input1 R&amp;D人员'!O:O,指标体系1!A78,'input1 R&amp;D人员'!P:P,指标体系1!B78)</f>
        <v>204682</v>
      </c>
      <c r="D78" s="15">
        <f>SUMIFS('input2 R&amp;D经费内部支出'!R:R,'input2 R&amp;D经费内部支出'!O:O,指标体系1!A78,'input2 R&amp;D经费内部支出'!P:P,指标体系1!B78)</f>
        <v>446.20425</v>
      </c>
      <c r="E78">
        <f>SUMIFS('output1 专利申请量'!Q:Q,'output1 专利申请量'!O:O,指标体系1!A78,'output1 专利申请量'!P:P,指标体系1!B78)</f>
        <v>50816</v>
      </c>
      <c r="F78">
        <f>SUMIFS('output2 规模以上工业企业新产品销售收入'!F:F,'output2 规模以上工业企业新产品销售收入'!A:A,指标体系1!A78,'output2 规模以上工业企业新产品销售收入'!D:D,指标体系1!B78)</f>
        <v>4654.4784399999999</v>
      </c>
    </row>
    <row r="79" spans="1:6" ht="15.5" x14ac:dyDescent="0.3">
      <c r="A79">
        <v>2013</v>
      </c>
      <c r="B79" s="4" t="s">
        <v>31</v>
      </c>
      <c r="C79" s="2">
        <f>SUMIFS('input1 R&amp;D人员'!Q:Q,'input1 R&amp;D人员'!O:O,指标体系1!A79,'input1 R&amp;D人员'!P:P,指标体系1!B79)</f>
        <v>151044</v>
      </c>
      <c r="D79" s="15">
        <f>SUMIFS('input2 R&amp;D经费内部支出'!R:R,'input2 R&amp;D经费内部支出'!O:O,指标体系1!A79,'input2 R&amp;D经费内部支出'!P:P,指标体系1!B79)</f>
        <v>327.02528999999998</v>
      </c>
      <c r="E79">
        <f>SUMIFS('output1 专利申请量'!Q:Q,'output1 专利申请量'!O:O,指标体系1!A79,'output1 专利申请量'!P:P,指标体系1!B79)</f>
        <v>41336</v>
      </c>
      <c r="F79">
        <f>SUMIFS('output2 规模以上工业企业新产品销售收入'!F:F,'output2 规模以上工业企业新产品销售收入'!A:A,指标体系1!A79,'output2 规模以上工业企业新产品销售收入'!D:D,指标体系1!B79)</f>
        <v>5724.6324000000004</v>
      </c>
    </row>
    <row r="80" spans="1:6" ht="15.5" x14ac:dyDescent="0.3">
      <c r="A80">
        <v>2013</v>
      </c>
      <c r="B80" s="4" t="s">
        <v>32</v>
      </c>
      <c r="C80" s="2">
        <f>SUMIFS('input1 R&amp;D人员'!Q:Q,'input1 R&amp;D人员'!O:O,指标体系1!A80,'input1 R&amp;D人员'!P:P,指标体系1!B80)</f>
        <v>652405</v>
      </c>
      <c r="D80" s="15">
        <f>SUMIFS('input2 R&amp;D经费内部支出'!R:R,'input2 R&amp;D经费内部支出'!O:O,指标体系1!A80,'input2 R&amp;D经费内部支出'!P:P,指标体系1!B80)</f>
        <v>1443.4527399999999</v>
      </c>
      <c r="E80">
        <f>SUMIFS('output1 专利申请量'!Q:Q,'output1 专利申请量'!O:O,指标体系1!A80,'output1 专利申请量'!P:P,指标体系1!B80)</f>
        <v>264265</v>
      </c>
      <c r="F80">
        <f>SUMIFS('output2 规模以上工业企业新产品销售收入'!F:F,'output2 规模以上工业企业新产品销售收入'!A:A,指标体系1!A80,'output2 规模以上工业企业新产品销售收入'!D:D,指标体系1!B80)</f>
        <v>18013.741040000001</v>
      </c>
    </row>
    <row r="81" spans="1:6" ht="15.5" x14ac:dyDescent="0.3">
      <c r="A81">
        <v>2013</v>
      </c>
      <c r="B81" s="4" t="s">
        <v>33</v>
      </c>
      <c r="C81" s="2">
        <f>SUMIFS('input1 R&amp;D人员'!Q:Q,'input1 R&amp;D人员'!O:O,指标体系1!A81,'input1 R&amp;D人员'!P:P,指标体系1!B81)</f>
        <v>65783</v>
      </c>
      <c r="D81" s="15">
        <f>SUMIFS('input2 R&amp;D经费内部支出'!R:R,'input2 R&amp;D经费内部支出'!O:O,指标体系1!A81,'input2 R&amp;D经费内部支出'!P:P,指标体系1!B81)</f>
        <v>107.67895</v>
      </c>
      <c r="E81">
        <f>SUMIFS('output1 专利申请量'!Q:Q,'output1 专利申请量'!O:O,指标体系1!A81,'output1 专利申请量'!P:P,指标体系1!B81)</f>
        <v>23251</v>
      </c>
      <c r="F81">
        <f>SUMIFS('output2 规模以上工业企业新产品销售收入'!F:F,'output2 规模以上工业企业新产品销售收入'!A:A,指标体系1!A81,'output2 规模以上工业企业新产品销售收入'!D:D,指标体系1!B81)</f>
        <v>1586.6038100000001</v>
      </c>
    </row>
    <row r="82" spans="1:6" ht="15.5" x14ac:dyDescent="0.3">
      <c r="A82">
        <v>2013</v>
      </c>
      <c r="B82" s="4" t="s">
        <v>34</v>
      </c>
      <c r="C82" s="2">
        <f>SUMIFS('input1 R&amp;D人员'!Q:Q,'input1 R&amp;D人员'!O:O,指标体系1!A82,'input1 R&amp;D人员'!P:P,指标体系1!B82)</f>
        <v>11549</v>
      </c>
      <c r="D82" s="15">
        <f>SUMIFS('input2 R&amp;D经费内部支出'!R:R,'input2 R&amp;D经费内部支出'!O:O,指标体系1!A82,'input2 R&amp;D经费内部支出'!P:P,指标体系1!B82)</f>
        <v>14.835739999999999</v>
      </c>
      <c r="E82">
        <f>SUMIFS('output1 专利申请量'!Q:Q,'output1 专利申请量'!O:O,指标体系1!A82,'output1 专利申请量'!P:P,指标体系1!B82)</f>
        <v>2359</v>
      </c>
      <c r="F82">
        <f>SUMIFS('output2 规模以上工业企业新产品销售收入'!F:F,'output2 规模以上工业企业新产品销售收入'!A:A,指标体系1!A82,'output2 规模以上工业企业新产品销售收入'!D:D,指标体系1!B82)</f>
        <v>160.12018</v>
      </c>
    </row>
    <row r="83" spans="1:6" ht="15.5" x14ac:dyDescent="0.3">
      <c r="A83">
        <v>2013</v>
      </c>
      <c r="B83" s="4" t="s">
        <v>35</v>
      </c>
      <c r="C83" s="2">
        <f>SUMIFS('input1 R&amp;D人员'!Q:Q,'input1 R&amp;D人员'!O:O,指标体系1!A83,'input1 R&amp;D人员'!P:P,指标体系1!B83)</f>
        <v>83722</v>
      </c>
      <c r="D83" s="15">
        <f>SUMIFS('input2 R&amp;D经费内部支出'!R:R,'input2 R&amp;D经费内部支出'!O:O,指标体系1!A83,'input2 R&amp;D经费内部支出'!P:P,指标体系1!B83)</f>
        <v>176.49112</v>
      </c>
      <c r="E83">
        <f>SUMIFS('output1 专利申请量'!Q:Q,'output1 专利申请量'!O:O,指标体系1!A83,'output1 专利申请量'!P:P,指标体系1!B83)</f>
        <v>49036</v>
      </c>
      <c r="F83">
        <f>SUMIFS('output2 规模以上工业企业新产品销售收入'!F:F,'output2 规模以上工业企业新产品销售收入'!A:A,指标体系1!A83,'output2 规模以上工业企业新产品销售收入'!D:D,指标体系1!B83)</f>
        <v>2696.1129899999996</v>
      </c>
    </row>
    <row r="84" spans="1:6" ht="15.5" x14ac:dyDescent="0.3">
      <c r="A84">
        <v>2013</v>
      </c>
      <c r="B84" s="4" t="s">
        <v>36</v>
      </c>
      <c r="C84" s="2">
        <f>SUMIFS('input1 R&amp;D人员'!Q:Q,'input1 R&amp;D人员'!O:O,指标体系1!A84,'input1 R&amp;D人员'!P:P,指标体系1!B84)</f>
        <v>173914</v>
      </c>
      <c r="D84" s="15">
        <f>SUMIFS('input2 R&amp;D经费内部支出'!R:R,'input2 R&amp;D经费内部支出'!O:O,指标体系1!A84,'input2 R&amp;D经费内部支出'!P:P,指标体系1!B84)</f>
        <v>399.97022999999996</v>
      </c>
      <c r="E84">
        <f>SUMIFS('output1 专利申请量'!Q:Q,'output1 专利申请量'!O:O,指标体系1!A84,'output1 专利申请量'!P:P,指标体系1!B84)</f>
        <v>82453</v>
      </c>
      <c r="F84">
        <f>SUMIFS('output2 规模以上工业企业新产品销售收入'!F:F,'output2 规模以上工业企业新产品销售收入'!A:A,指标体系1!A84,'output2 规模以上工业企业新产品销售收入'!D:D,指标体系1!B84)</f>
        <v>2475.8761399999999</v>
      </c>
    </row>
    <row r="85" spans="1:6" ht="15.5" x14ac:dyDescent="0.3">
      <c r="A85">
        <v>2013</v>
      </c>
      <c r="B85" s="4" t="s">
        <v>37</v>
      </c>
      <c r="C85" s="2">
        <f>SUMIFS('input1 R&amp;D人员'!Q:Q,'input1 R&amp;D人员'!O:O,指标体系1!A85,'input1 R&amp;D人员'!P:P,指标体系1!B85)</f>
        <v>36113</v>
      </c>
      <c r="D85" s="15">
        <f>SUMIFS('input2 R&amp;D经费内部支出'!R:R,'input2 R&amp;D经费内部支出'!O:O,指标体系1!A85,'input2 R&amp;D经费内部支出'!P:P,指标体系1!B85)</f>
        <v>47.184950000000001</v>
      </c>
      <c r="E85">
        <f>SUMIFS('output1 专利申请量'!Q:Q,'output1 专利申请量'!O:O,指标体系1!A85,'output1 专利申请量'!P:P,指标体系1!B85)</f>
        <v>17405</v>
      </c>
      <c r="F85">
        <f>SUMIFS('output2 规模以上工业企业新产品销售收入'!F:F,'output2 规模以上工业企业新产品销售收入'!A:A,指标体系1!A85,'output2 规模以上工业企业新产品销售收入'!D:D,指标体系1!B85)</f>
        <v>368.32</v>
      </c>
    </row>
    <row r="86" spans="1:6" ht="15.5" x14ac:dyDescent="0.3">
      <c r="A86">
        <v>2013</v>
      </c>
      <c r="B86" s="4" t="s">
        <v>38</v>
      </c>
      <c r="C86" s="2">
        <f>SUMIFS('input1 R&amp;D人员'!Q:Q,'input1 R&amp;D人员'!O:O,指标体系1!A86,'input1 R&amp;D人员'!P:P,指标体系1!B86)</f>
        <v>49585</v>
      </c>
      <c r="D86" s="15">
        <f>SUMIFS('input2 R&amp;D经费内部支出'!R:R,'input2 R&amp;D经费内部支出'!O:O,指标体系1!A86,'input2 R&amp;D经费内部支出'!P:P,指标体系1!B86)</f>
        <v>79.837140000000005</v>
      </c>
      <c r="E86">
        <f>SUMIFS('output1 专利申请量'!Q:Q,'output1 专利申请量'!O:O,指标体系1!A86,'output1 专利申请量'!P:P,指标体系1!B86)</f>
        <v>11512</v>
      </c>
      <c r="F86">
        <f>SUMIFS('output2 规模以上工业企业新产品销售收入'!F:F,'output2 规模以上工业企业新产品销售收入'!A:A,指标体系1!A86,'output2 规模以上工业企业新产品销售收入'!D:D,指标体系1!B86)</f>
        <v>443.38094999999998</v>
      </c>
    </row>
    <row r="87" spans="1:6" ht="15.5" x14ac:dyDescent="0.3">
      <c r="A87">
        <v>2013</v>
      </c>
      <c r="B87" s="4" t="s">
        <v>40</v>
      </c>
      <c r="C87" s="2">
        <f>SUMIFS('input1 R&amp;D人员'!Q:Q,'input1 R&amp;D人员'!O:O,指标体系1!A87,'input1 R&amp;D人员'!P:P,指标体系1!B87)</f>
        <v>132570</v>
      </c>
      <c r="D87" s="15">
        <f>SUMIFS('input2 R&amp;D经费内部支出'!R:R,'input2 R&amp;D经费内部支出'!O:O,指标体系1!A87,'input2 R&amp;D经费内部支出'!P:P,指标体系1!B87)</f>
        <v>342.74543999999997</v>
      </c>
      <c r="E87">
        <f>SUMIFS('output1 专利申请量'!Q:Q,'output1 专利申请量'!O:O,指标体系1!A87,'output1 专利申请量'!P:P,指标体系1!B87)</f>
        <v>57287</v>
      </c>
      <c r="F87">
        <f>SUMIFS('output2 规模以上工业企业新产品销售收入'!F:F,'output2 规模以上工业企业新产品销售收入'!A:A,指标体系1!A87,'output2 规模以上工业企业新产品销售收入'!D:D,指标体系1!B87)</f>
        <v>1015.47909</v>
      </c>
    </row>
    <row r="88" spans="1:6" ht="15.5" x14ac:dyDescent="0.3">
      <c r="A88">
        <v>2013</v>
      </c>
      <c r="B88" s="4" t="s">
        <v>41</v>
      </c>
      <c r="C88" s="2">
        <f>SUMIFS('input1 R&amp;D人员'!Q:Q,'input1 R&amp;D人员'!O:O,指标体系1!A88,'input1 R&amp;D人员'!P:P,指标体系1!B88)</f>
        <v>37046</v>
      </c>
      <c r="D88" s="15">
        <f>SUMIFS('input2 R&amp;D经费内部支出'!R:R,'input2 R&amp;D经费内部支出'!O:O,指标体系1!A88,'input2 R&amp;D经费内部支出'!P:P,指标体系1!B88)</f>
        <v>66.919390000000007</v>
      </c>
      <c r="E88">
        <f>SUMIFS('output1 专利申请量'!Q:Q,'output1 专利申请量'!O:O,指标体系1!A88,'output1 专利申请量'!P:P,指标体系1!B88)</f>
        <v>10976</v>
      </c>
      <c r="F88">
        <f>SUMIFS('output2 规模以上工业企业新产品销售收入'!F:F,'output2 规模以上工业企业新产品销售收入'!A:A,指标体系1!A88,'output2 规模以上工业企业新产品销售收入'!D:D,指标体系1!B88)</f>
        <v>618.52752999999996</v>
      </c>
    </row>
    <row r="89" spans="1:6" ht="15.5" x14ac:dyDescent="0.3">
      <c r="A89">
        <v>2013</v>
      </c>
      <c r="B89" s="4" t="s">
        <v>42</v>
      </c>
      <c r="C89" s="2">
        <f>SUMIFS('input1 R&amp;D人员'!Q:Q,'input1 R&amp;D人员'!O:O,指标体系1!A89,'input1 R&amp;D人员'!P:P,指标体系1!B89)</f>
        <v>7322</v>
      </c>
      <c r="D89" s="15">
        <f>SUMIFS('input2 R&amp;D经费内部支出'!R:R,'input2 R&amp;D经费内部支出'!O:O,指标体系1!A89,'input2 R&amp;D经费内部支出'!P:P,指标体系1!B89)</f>
        <v>13.75414</v>
      </c>
      <c r="E89">
        <f>SUMIFS('output1 专利申请量'!Q:Q,'output1 专利申请量'!O:O,指标体系1!A89,'output1 专利申请量'!P:P,指标体系1!B89)</f>
        <v>1099</v>
      </c>
      <c r="F89">
        <f>SUMIFS('output2 规模以上工业企业新产品销售收入'!F:F,'output2 规模以上工业企业新产品销售收入'!A:A,指标体系1!A89,'output2 规模以上工业企业新产品销售收入'!D:D,指标体系1!B89)</f>
        <v>12.54299</v>
      </c>
    </row>
    <row r="90" spans="1:6" ht="15.5" x14ac:dyDescent="0.3">
      <c r="A90">
        <v>2013</v>
      </c>
      <c r="B90" s="4" t="s">
        <v>43</v>
      </c>
      <c r="C90" s="2">
        <f>SUMIFS('input1 R&amp;D人员'!Q:Q,'input1 R&amp;D人员'!O:O,指标体系1!A90,'input1 R&amp;D人员'!P:P,指标体系1!B90)</f>
        <v>14412</v>
      </c>
      <c r="D90" s="15">
        <f>SUMIFS('input2 R&amp;D经费内部支出'!R:R,'input2 R&amp;D经费内部支出'!O:O,指标体系1!A90,'input2 R&amp;D经费内部支出'!P:P,指标体系1!B90)</f>
        <v>20.904239999999998</v>
      </c>
      <c r="E90">
        <f>SUMIFS('output1 专利申请量'!Q:Q,'output1 专利申请量'!O:O,指标体系1!A90,'output1 专利申请量'!P:P,指标体系1!B90)</f>
        <v>3230</v>
      </c>
      <c r="F90">
        <f>SUMIFS('output2 规模以上工业企业新产品销售收入'!F:F,'output2 规模以上工业企业新产品销售收入'!A:A,指标体系1!A90,'output2 规模以上工业企业新产品销售收入'!D:D,指标体系1!B90)</f>
        <v>279.64159000000001</v>
      </c>
    </row>
    <row r="91" spans="1:6" ht="15.5" x14ac:dyDescent="0.3">
      <c r="A91">
        <v>2013</v>
      </c>
      <c r="B91" s="4" t="s">
        <v>44</v>
      </c>
      <c r="C91" s="2">
        <f>SUMIFS('input1 R&amp;D人员'!Q:Q,'input1 R&amp;D人员'!O:O,指标体系1!A91,'input1 R&amp;D人员'!P:P,指标体系1!B91)</f>
        <v>26950</v>
      </c>
      <c r="D91" s="15">
        <f>SUMIFS('input2 R&amp;D经费内部支出'!R:R,'input2 R&amp;D经费内部支出'!O:O,指标体系1!A91,'input2 R&amp;D经费内部支出'!P:P,指标体系1!B91)</f>
        <v>45.459790000000005</v>
      </c>
      <c r="E91">
        <f>SUMIFS('output1 专利申请量'!Q:Q,'output1 专利申请量'!O:O,指标体系1!A91,'output1 专利申请量'!P:P,指标体系1!B91)</f>
        <v>8224</v>
      </c>
      <c r="F91">
        <f>SUMIFS('output2 规模以上工业企业新产品销售收入'!F:F,'output2 规模以上工业企业新产品销售收入'!A:A,指标体系1!A91,'output2 规模以上工业企业新产品销售收入'!D:D,指标体系1!B91)</f>
        <v>353.33181000000002</v>
      </c>
    </row>
    <row r="92" spans="1:6" ht="15.5" x14ac:dyDescent="0.3">
      <c r="A92">
        <v>2014</v>
      </c>
      <c r="B92" s="4" t="s">
        <v>14</v>
      </c>
      <c r="C92" s="2">
        <f>SUMIFS('input1 R&amp;D人员'!Q:Q,'input1 R&amp;D人员'!O:O,指标体系1!A92,'input1 R&amp;D人员'!P:P,指标体系1!B92)</f>
        <v>343165</v>
      </c>
      <c r="D92" s="15">
        <f>SUMIFS('input2 R&amp;D经费内部支出'!R:R,'input2 R&amp;D经费内部支出'!O:O,指标体系1!A92,'input2 R&amp;D经费内部支出'!P:P,指标体系1!B92)</f>
        <v>1268.7953</v>
      </c>
      <c r="E92">
        <f>SUMIFS('output1 专利申请量'!Q:Q,'output1 专利申请量'!O:O,指标体系1!A92,'output1 专利申请量'!P:P,指标体系1!B92)</f>
        <v>138111</v>
      </c>
      <c r="F92">
        <f>SUMIFS('output2 规模以上工业企业新产品销售收入'!F:F,'output2 规模以上工业企业新产品销售收入'!A:A,指标体系1!A92,'output2 规模以上工业企业新产品销售收入'!D:D,指标体系1!B92)</f>
        <v>4247.0007999999998</v>
      </c>
    </row>
    <row r="93" spans="1:6" ht="15.5" x14ac:dyDescent="0.3">
      <c r="A93">
        <v>2014</v>
      </c>
      <c r="B93" s="4" t="s">
        <v>15</v>
      </c>
      <c r="C93" s="2">
        <f>SUMIFS('input1 R&amp;D人员'!Q:Q,'input1 R&amp;D人员'!O:O,指标体系1!A93,'input1 R&amp;D人员'!P:P,指标体系1!B93)</f>
        <v>164076</v>
      </c>
      <c r="D93" s="15">
        <f>SUMIFS('input2 R&amp;D经费内部支出'!R:R,'input2 R&amp;D经费内部支出'!O:O,指标体系1!A93,'input2 R&amp;D经费内部支出'!P:P,指标体系1!B93)</f>
        <v>464.68680000000001</v>
      </c>
      <c r="E93">
        <f>SUMIFS('output1 专利申请量'!Q:Q,'output1 专利申请量'!O:O,指标体系1!A93,'output1 专利申请量'!P:P,指标体系1!B93)</f>
        <v>63422</v>
      </c>
      <c r="F93">
        <f>SUMIFS('output2 规模以上工业企业新产品销售收入'!F:F,'output2 规模以上工业企业新产品销售收入'!A:A,指标体系1!A93,'output2 规模以上工业企业新产品销售收入'!D:D,指标体系1!B93)</f>
        <v>5665.1106099999997</v>
      </c>
    </row>
    <row r="94" spans="1:6" ht="15.5" x14ac:dyDescent="0.3">
      <c r="A94">
        <v>2014</v>
      </c>
      <c r="B94" s="4" t="s">
        <v>16</v>
      </c>
      <c r="C94" s="2">
        <f>SUMIFS('input1 R&amp;D人员'!Q:Q,'input1 R&amp;D人员'!O:O,指标体系1!A94,'input1 R&amp;D人员'!P:P,指标体系1!B94)</f>
        <v>155051</v>
      </c>
      <c r="D94" s="15">
        <f>SUMIFS('input2 R&amp;D经费内部支出'!R:R,'input2 R&amp;D经费内部支出'!O:O,指标体系1!A94,'input2 R&amp;D经费内部支出'!P:P,指标体系1!B94)</f>
        <v>313.0881</v>
      </c>
      <c r="E94">
        <f>SUMIFS('output1 专利申请量'!Q:Q,'output1 专利申请量'!O:O,指标体系1!A94,'output1 专利申请量'!P:P,指标体系1!B94)</f>
        <v>30000</v>
      </c>
      <c r="F94">
        <f>SUMIFS('output2 规模以上工业企业新产品销售收入'!F:F,'output2 规模以上工业企业新产品销售收入'!A:A,指标体系1!A94,'output2 规模以上工业企业新产品销售收入'!D:D,指标体系1!B94)</f>
        <v>3334.0326399999999</v>
      </c>
    </row>
    <row r="95" spans="1:6" ht="15.5" x14ac:dyDescent="0.3">
      <c r="A95">
        <v>2014</v>
      </c>
      <c r="B95" s="4" t="s">
        <v>17</v>
      </c>
      <c r="C95" s="2">
        <f>SUMIFS('input1 R&amp;D人员'!Q:Q,'input1 R&amp;D人员'!O:O,指标体系1!A95,'input1 R&amp;D人员'!P:P,指标体系1!B95)</f>
        <v>73925</v>
      </c>
      <c r="D95" s="15">
        <f>SUMIFS('input2 R&amp;D经费内部支出'!R:R,'input2 R&amp;D经费内部支出'!O:O,指标体系1!A95,'input2 R&amp;D经费内部支出'!P:P,指标体系1!B95)</f>
        <v>152.18709999999999</v>
      </c>
      <c r="E95">
        <f>SUMIFS('output1 专利申请量'!Q:Q,'output1 专利申请量'!O:O,指标体系1!A95,'output1 专利申请量'!P:P,指标体系1!B95)</f>
        <v>15687</v>
      </c>
      <c r="F95">
        <f>SUMIFS('output2 规模以上工业企业新产品销售收入'!F:F,'output2 规模以上工业企业新产品销售收入'!A:A,指标体系1!A95,'output2 规模以上工业企业新产品销售收入'!D:D,指标体系1!B95)</f>
        <v>924.67723000000012</v>
      </c>
    </row>
    <row r="96" spans="1:6" ht="15.5" x14ac:dyDescent="0.3">
      <c r="A96">
        <v>2014</v>
      </c>
      <c r="B96" s="4" t="s">
        <v>18</v>
      </c>
      <c r="C96" s="2">
        <f>SUMIFS('input1 R&amp;D人员'!Q:Q,'input1 R&amp;D人员'!O:O,指标体系1!A96,'input1 R&amp;D人员'!P:P,指标体系1!B96)</f>
        <v>50208</v>
      </c>
      <c r="D96" s="15">
        <f>SUMIFS('input2 R&amp;D经费内部支出'!R:R,'input2 R&amp;D经费内部支出'!O:O,指标体系1!A96,'input2 R&amp;D经费内部支出'!P:P,指标体系1!B96)</f>
        <v>122.13460000000001</v>
      </c>
      <c r="E96">
        <f>SUMIFS('output1 专利申请量'!Q:Q,'output1 专利申请量'!O:O,指标体系1!A96,'output1 专利申请量'!P:P,指标体系1!B96)</f>
        <v>6359</v>
      </c>
      <c r="F96">
        <f>SUMIFS('output2 规模以上工业企业新产品销售收入'!F:F,'output2 规模以上工业企业新产品销售收入'!A:A,指标体系1!A96,'output2 规模以上工业企业新产品销售收入'!D:D,指标体系1!B96)</f>
        <v>557.32297000000005</v>
      </c>
    </row>
    <row r="97" spans="1:6" ht="15.5" x14ac:dyDescent="0.3">
      <c r="A97">
        <v>2014</v>
      </c>
      <c r="B97" s="4" t="s">
        <v>19</v>
      </c>
      <c r="C97" s="2">
        <f>SUMIFS('input1 R&amp;D人员'!Q:Q,'input1 R&amp;D人员'!O:O,指标体系1!A97,'input1 R&amp;D人员'!P:P,指标体系1!B97)</f>
        <v>162625</v>
      </c>
      <c r="D97" s="15">
        <f>SUMIFS('input2 R&amp;D经费内部支出'!R:R,'input2 R&amp;D经费内部支出'!O:O,指标体系1!A97,'input2 R&amp;D经费内部支出'!P:P,指标体系1!B97)</f>
        <v>435.18509999999998</v>
      </c>
      <c r="E97">
        <f>SUMIFS('output1 专利申请量'!Q:Q,'output1 专利申请量'!O:O,指标体系1!A97,'output1 专利申请量'!P:P,指标体系1!B97)</f>
        <v>37860</v>
      </c>
      <c r="F97">
        <f>SUMIFS('output2 规模以上工业企业新产品销售收入'!F:F,'output2 规模以上工业企业新产品销售收入'!A:A,指标体系1!A97,'output2 规模以上工业企业新产品销售收入'!D:D,指标体系1!B97)</f>
        <v>4036.96225</v>
      </c>
    </row>
    <row r="98" spans="1:6" ht="15.5" x14ac:dyDescent="0.3">
      <c r="A98">
        <v>2014</v>
      </c>
      <c r="B98" s="4" t="s">
        <v>20</v>
      </c>
      <c r="C98" s="2">
        <f>SUMIFS('input1 R&amp;D人员'!Q:Q,'input1 R&amp;D人员'!O:O,指标体系1!A98,'input1 R&amp;D人员'!P:P,指标体系1!B98)</f>
        <v>77306</v>
      </c>
      <c r="D98" s="15">
        <f>SUMIFS('input2 R&amp;D经费内部支出'!R:R,'input2 R&amp;D经费内部支出'!O:O,指标体系1!A98,'input2 R&amp;D经费内部支出'!P:P,指标体系1!B98)</f>
        <v>130.7243</v>
      </c>
      <c r="E98">
        <f>SUMIFS('output1 专利申请量'!Q:Q,'output1 专利申请量'!O:O,指标体系1!A98,'output1 专利申请量'!P:P,指标体系1!B98)</f>
        <v>11933</v>
      </c>
      <c r="F98">
        <f>SUMIFS('output2 规模以上工业企业新产品销售收入'!F:F,'output2 规模以上工业企业新产品销售收入'!A:A,指标体系1!A98,'output2 规模以上工业企业新产品销售收入'!D:D,指标体系1!B98)</f>
        <v>1659.99263</v>
      </c>
    </row>
    <row r="99" spans="1:6" ht="15.5" x14ac:dyDescent="0.3">
      <c r="A99">
        <v>2014</v>
      </c>
      <c r="B99" s="4" t="s">
        <v>21</v>
      </c>
      <c r="C99" s="2">
        <f>SUMIFS('input1 R&amp;D人员'!Q:Q,'input1 R&amp;D人员'!O:O,指标体系1!A99,'input1 R&amp;D人员'!P:P,指标体系1!B99)</f>
        <v>88218</v>
      </c>
      <c r="D99" s="15">
        <f>SUMIFS('input2 R&amp;D经费内部支出'!R:R,'input2 R&amp;D经费内部支出'!O:O,指标体系1!A99,'input2 R&amp;D经费内部支出'!P:P,指标体系1!B99)</f>
        <v>161.34690000000001</v>
      </c>
      <c r="E99">
        <f>SUMIFS('output1 专利申请量'!Q:Q,'output1 专利申请量'!O:O,指标体系1!A99,'output1 专利申请量'!P:P,指标体系1!B99)</f>
        <v>31856</v>
      </c>
      <c r="F99">
        <f>SUMIFS('output2 规模以上工业企业新产品销售收入'!F:F,'output2 规模以上工业企业新产品销售收入'!A:A,指标体系1!A99,'output2 规模以上工业企业新产品销售收入'!D:D,指标体系1!B99)</f>
        <v>527.28125</v>
      </c>
    </row>
    <row r="100" spans="1:6" ht="15.5" x14ac:dyDescent="0.3">
      <c r="A100">
        <v>2014</v>
      </c>
      <c r="B100" s="4" t="s">
        <v>22</v>
      </c>
      <c r="C100" s="2">
        <f>SUMIFS('input1 R&amp;D人员'!Q:Q,'input1 R&amp;D人员'!O:O,指标体系1!A100,'input1 R&amp;D人员'!P:P,指标体系1!B100)</f>
        <v>236836</v>
      </c>
      <c r="D100" s="15">
        <f>SUMIFS('input2 R&amp;D经费内部支出'!R:R,'input2 R&amp;D经费内部支出'!O:O,指标体系1!A100,'input2 R&amp;D经费内部支出'!P:P,指标体系1!B100)</f>
        <v>861.95489999999995</v>
      </c>
      <c r="E100">
        <f>SUMIFS('output1 专利申请量'!Q:Q,'output1 专利申请量'!O:O,指标体系1!A100,'output1 专利申请量'!P:P,指标体系1!B100)</f>
        <v>81664</v>
      </c>
      <c r="F100">
        <f>SUMIFS('output2 规模以上工业企业新产品销售收入'!F:F,'output2 规模以上工业企业新产品销售收入'!A:A,指标体系1!A100,'output2 规模以上工业企业新产品销售收入'!D:D,指标体系1!B100)</f>
        <v>8446.9637599999987</v>
      </c>
    </row>
    <row r="101" spans="1:6" ht="15.5" x14ac:dyDescent="0.3">
      <c r="A101">
        <v>2014</v>
      </c>
      <c r="B101" s="4" t="s">
        <v>23</v>
      </c>
      <c r="C101" s="2">
        <f>SUMIFS('input1 R&amp;D人员'!Q:Q,'input1 R&amp;D人员'!O:O,指标体系1!A101,'input1 R&amp;D人员'!P:P,指标体系1!B101)</f>
        <v>676526</v>
      </c>
      <c r="D101" s="15">
        <f>SUMIFS('input2 R&amp;D经费内部支出'!R:R,'input2 R&amp;D经费内部支出'!O:O,指标体系1!A101,'input2 R&amp;D经费内部支出'!P:P,指标体系1!B101)</f>
        <v>1652.8208</v>
      </c>
      <c r="E101">
        <f>SUMIFS('output1 专利申请量'!Q:Q,'output1 专利申请量'!O:O,指标体系1!A101,'output1 专利申请量'!P:P,指标体系1!B101)</f>
        <v>421907</v>
      </c>
      <c r="F101">
        <f>SUMIFS('output2 规模以上工业企业新产品销售收入'!F:F,'output2 规模以上工业企业新产品销售收入'!A:A,指标体系1!A101,'output2 规模以上工业企业新产品销售收入'!D:D,指标体系1!B101)</f>
        <v>23540.927469999999</v>
      </c>
    </row>
    <row r="102" spans="1:6" ht="15.5" x14ac:dyDescent="0.3">
      <c r="A102">
        <v>2014</v>
      </c>
      <c r="B102" s="4" t="s">
        <v>24</v>
      </c>
      <c r="C102" s="2">
        <f>SUMIFS('input1 R&amp;D人员'!Q:Q,'input1 R&amp;D人员'!O:O,指标体系1!A102,'input1 R&amp;D人员'!P:P,指标体系1!B102)</f>
        <v>444737</v>
      </c>
      <c r="D102" s="15">
        <f>SUMIFS('input2 R&amp;D经费内部支出'!R:R,'input2 R&amp;D经费内部支出'!O:O,指标体系1!A102,'input2 R&amp;D经费内部支出'!P:P,指标体系1!B102)</f>
        <v>907.85</v>
      </c>
      <c r="E102">
        <f>SUMIFS('output1 专利申请量'!Q:Q,'output1 专利申请量'!O:O,指标体系1!A102,'output1 专利申请量'!P:P,指标体系1!B102)</f>
        <v>261435</v>
      </c>
      <c r="F102">
        <f>SUMIFS('output2 规模以上工业企业新产品销售收入'!F:F,'output2 规模以上工业企业新产品销售收入'!A:A,指标体系1!A102,'output2 规模以上工业企业新产品销售收入'!D:D,指标体系1!B102)</f>
        <v>16507.85958</v>
      </c>
    </row>
    <row r="103" spans="1:6" ht="15.5" x14ac:dyDescent="0.3">
      <c r="A103">
        <v>2014</v>
      </c>
      <c r="B103" s="4" t="s">
        <v>25</v>
      </c>
      <c r="C103" s="2">
        <f>SUMIFS('input1 R&amp;D人员'!Q:Q,'input1 R&amp;D人员'!O:O,指标体系1!A103,'input1 R&amp;D人员'!P:P,指标体系1!B103)</f>
        <v>201085</v>
      </c>
      <c r="D103" s="15">
        <f>SUMIFS('input2 R&amp;D经费内部支出'!R:R,'input2 R&amp;D经费内部支出'!O:O,指标体系1!A103,'input2 R&amp;D经费内部支出'!P:P,指标体系1!B103)</f>
        <v>393.60700000000003</v>
      </c>
      <c r="E103">
        <f>SUMIFS('output1 专利申请量'!Q:Q,'output1 专利申请量'!O:O,指标体系1!A103,'output1 专利申请量'!P:P,指标体系1!B103)</f>
        <v>99160</v>
      </c>
      <c r="F103">
        <f>SUMIFS('output2 规模以上工业企业新产品销售收入'!F:F,'output2 规模以上工业企业新产品销售收入'!A:A,指标体系1!A103,'output2 规模以上工业企业新产品销售收入'!D:D,指标体系1!B103)</f>
        <v>5280.8808200000003</v>
      </c>
    </row>
    <row r="104" spans="1:6" ht="15.5" x14ac:dyDescent="0.3">
      <c r="A104">
        <v>2014</v>
      </c>
      <c r="B104" s="4" t="s">
        <v>26</v>
      </c>
      <c r="C104" s="2">
        <f>SUMIFS('input1 R&amp;D人员'!Q:Q,'input1 R&amp;D人员'!O:O,指标体系1!A104,'input1 R&amp;D人员'!P:P,指标体系1!B104)</f>
        <v>185044</v>
      </c>
      <c r="D104" s="15">
        <f>SUMIFS('input2 R&amp;D经费内部支出'!R:R,'input2 R&amp;D经费内部支出'!O:O,指标体系1!A104,'input2 R&amp;D经费内部支出'!P:P,指标体系1!B104)</f>
        <v>355.03250000000003</v>
      </c>
      <c r="E104">
        <f>SUMIFS('output1 专利申请量'!Q:Q,'output1 专利申请量'!O:O,指标体系1!A104,'output1 专利申请量'!P:P,指标体系1!B104)</f>
        <v>58075</v>
      </c>
      <c r="F104">
        <f>SUMIFS('output2 规模以上工业企业新产品销售收入'!F:F,'output2 规模以上工业企业新产品销售收入'!A:A,指标体系1!A104,'output2 规模以上工业企业新产品销售收入'!D:D,指标体系1!B104)</f>
        <v>3511.7053100000003</v>
      </c>
    </row>
    <row r="105" spans="1:6" ht="15.5" x14ac:dyDescent="0.3">
      <c r="A105">
        <v>2014</v>
      </c>
      <c r="B105" s="4" t="s">
        <v>27</v>
      </c>
      <c r="C105" s="2">
        <f>SUMIFS('input1 R&amp;D人员'!Q:Q,'input1 R&amp;D人员'!O:O,指标体系1!A105,'input1 R&amp;D人员'!P:P,指标体系1!B105)</f>
        <v>76237</v>
      </c>
      <c r="D105" s="15">
        <f>SUMIFS('input2 R&amp;D经费内部支出'!R:R,'input2 R&amp;D经费内部支出'!O:O,指标体系1!A105,'input2 R&amp;D经费内部支出'!P:P,指标体系1!B105)</f>
        <v>153.1114</v>
      </c>
      <c r="E105">
        <f>SUMIFS('output1 专利申请量'!Q:Q,'output1 专利申请量'!O:O,指标体系1!A105,'output1 专利申请量'!P:P,指标体系1!B105)</f>
        <v>25594</v>
      </c>
      <c r="F105">
        <f>SUMIFS('output2 规模以上工业企业新产品销售收入'!F:F,'output2 规模以上工业企业新产品销售收入'!A:A,指标体系1!A105,'output2 规模以上工业企业新产品销售收入'!D:D,指标体系1!B105)</f>
        <v>1756.3826800000002</v>
      </c>
    </row>
    <row r="106" spans="1:6" ht="15.5" x14ac:dyDescent="0.3">
      <c r="A106">
        <v>2014</v>
      </c>
      <c r="B106" s="4" t="s">
        <v>28</v>
      </c>
      <c r="C106" s="2">
        <f>SUMIFS('input1 R&amp;D人员'!Q:Q,'input1 R&amp;D人员'!O:O,指标体系1!A106,'input1 R&amp;D人员'!P:P,指标体系1!B106)</f>
        <v>432430</v>
      </c>
      <c r="D106" s="15">
        <f>SUMIFS('input2 R&amp;D经费内部支出'!R:R,'input2 R&amp;D经费内部支出'!O:O,指标体系1!A106,'input2 R&amp;D经费内部支出'!P:P,指标体系1!B106)</f>
        <v>1304.0695000000001</v>
      </c>
      <c r="E106">
        <f>SUMIFS('output1 专利申请量'!Q:Q,'output1 专利申请量'!O:O,指标体系1!A106,'output1 专利申请量'!P:P,指标体系1!B106)</f>
        <v>158619</v>
      </c>
      <c r="F106">
        <f>SUMIFS('output2 规模以上工业企业新产品销售收入'!F:F,'output2 规模以上工业企业新产品销售收入'!A:A,指标体系1!A106,'output2 规模以上工业企业新产品销售收入'!D:D,指标体系1!B106)</f>
        <v>14555.822040000001</v>
      </c>
    </row>
    <row r="107" spans="1:6" ht="15.5" x14ac:dyDescent="0.3">
      <c r="A107">
        <v>2014</v>
      </c>
      <c r="B107" s="4" t="s">
        <v>29</v>
      </c>
      <c r="C107" s="2">
        <f>SUMIFS('input1 R&amp;D人员'!Q:Q,'input1 R&amp;D人员'!O:O,指标体系1!A107,'input1 R&amp;D人员'!P:P,指标体系1!B107)</f>
        <v>232105</v>
      </c>
      <c r="D107" s="15">
        <f>SUMIFS('input2 R&amp;D经费内部支出'!R:R,'input2 R&amp;D经费内部支出'!O:O,指标体系1!A107,'input2 R&amp;D经费内部支出'!P:P,指标体系1!B107)</f>
        <v>400.00990000000002</v>
      </c>
      <c r="E107">
        <f>SUMIFS('output1 专利申请量'!Q:Q,'output1 专利申请量'!O:O,指标体系1!A107,'output1 专利申请量'!P:P,指标体系1!B107)</f>
        <v>62434</v>
      </c>
      <c r="F107">
        <f>SUMIFS('output2 规模以上工业企业新产品销售收入'!F:F,'output2 规模以上工业企业新产品销售收入'!A:A,指标体系1!A107,'output2 规模以上工业企业新产品销售收入'!D:D,指标体系1!B107)</f>
        <v>5168.9499700000006</v>
      </c>
    </row>
    <row r="108" spans="1:6" ht="15.5" x14ac:dyDescent="0.3">
      <c r="A108">
        <v>2014</v>
      </c>
      <c r="B108" s="4" t="s">
        <v>30</v>
      </c>
      <c r="C108" s="2">
        <f>SUMIFS('input1 R&amp;D人员'!Q:Q,'input1 R&amp;D人员'!O:O,指标体系1!A108,'input1 R&amp;D人员'!P:P,指标体系1!B108)</f>
        <v>218094</v>
      </c>
      <c r="D108" s="15">
        <f>SUMIFS('input2 R&amp;D经费内部支出'!R:R,'input2 R&amp;D经费内部支出'!O:O,指标体系1!A108,'input2 R&amp;D经费内部支出'!P:P,指标体系1!B108)</f>
        <v>510.89729999999997</v>
      </c>
      <c r="E108">
        <f>SUMIFS('output1 专利申请量'!Q:Q,'output1 专利申请量'!O:O,指标体系1!A108,'output1 专利申请量'!P:P,指标体系1!B108)</f>
        <v>59050</v>
      </c>
      <c r="F108">
        <f>SUMIFS('output2 规模以上工业企业新产品销售收入'!F:F,'output2 规模以上工业企业新产品销售收入'!A:A,指标体系1!A108,'output2 规模以上工业企业新产品销售收入'!D:D,指标体系1!B108)</f>
        <v>5274.58907</v>
      </c>
    </row>
    <row r="109" spans="1:6" ht="15.5" x14ac:dyDescent="0.3">
      <c r="A109">
        <v>2014</v>
      </c>
      <c r="B109" s="4" t="s">
        <v>31</v>
      </c>
      <c r="C109" s="2">
        <f>SUMIFS('input1 R&amp;D人员'!Q:Q,'input1 R&amp;D人员'!O:O,指标体系1!A109,'input1 R&amp;D人员'!P:P,指标体系1!B109)</f>
        <v>162548</v>
      </c>
      <c r="D109" s="15">
        <f>SUMIFS('input2 R&amp;D经费内部支出'!R:R,'input2 R&amp;D经费内部支出'!O:O,指标体系1!A109,'input2 R&amp;D经费内部支出'!P:P,指标体系1!B109)</f>
        <v>367.93450000000001</v>
      </c>
      <c r="E109">
        <f>SUMIFS('output1 专利申请量'!Q:Q,'output1 专利申请量'!O:O,指标体系1!A109,'output1 专利申请量'!P:P,指标体系1!B109)</f>
        <v>44194</v>
      </c>
      <c r="F109">
        <f>SUMIFS('output2 规模以上工业企业新产品销售收入'!F:F,'output2 规模以上工业企业新产品销售收入'!A:A,指标体系1!A109,'output2 规模以上工业企业新产品销售收入'!D:D,指标体系1!B109)</f>
        <v>6310.36888</v>
      </c>
    </row>
    <row r="110" spans="1:6" ht="15.5" x14ac:dyDescent="0.3">
      <c r="A110">
        <v>2014</v>
      </c>
      <c r="B110" s="4" t="s">
        <v>32</v>
      </c>
      <c r="C110" s="2">
        <f>SUMIFS('input1 R&amp;D人员'!Q:Q,'input1 R&amp;D人员'!O:O,指标体系1!A110,'input1 R&amp;D人员'!P:P,指标体系1!B110)</f>
        <v>675206</v>
      </c>
      <c r="D110" s="15">
        <f>SUMIFS('input2 R&amp;D经费内部支出'!R:R,'input2 R&amp;D经费内部支出'!O:O,指标体系1!A110,'input2 R&amp;D经费内部支出'!P:P,指标体系1!B110)</f>
        <v>1605.4458</v>
      </c>
      <c r="E110">
        <f>SUMIFS('output1 专利申请量'!Q:Q,'output1 专利申请量'!O:O,指标体系1!A110,'output1 专利申请量'!P:P,指标体系1!B110)</f>
        <v>278358</v>
      </c>
      <c r="F110">
        <f>SUMIFS('output2 规模以上工业企业新产品销售收入'!F:F,'output2 规模以上工业企业新产品销售收入'!A:A,指标体系1!A110,'output2 规模以上工业企业新产品销售收入'!D:D,指标体系1!B110)</f>
        <v>20313.318350000001</v>
      </c>
    </row>
    <row r="111" spans="1:6" ht="15.5" x14ac:dyDescent="0.3">
      <c r="A111">
        <v>2014</v>
      </c>
      <c r="B111" s="4" t="s">
        <v>33</v>
      </c>
      <c r="C111" s="2">
        <f>SUMIFS('input1 R&amp;D人员'!Q:Q,'input1 R&amp;D人员'!O:O,指标体系1!A111,'input1 R&amp;D人员'!P:P,指标体系1!B111)</f>
        <v>65382</v>
      </c>
      <c r="D111" s="15">
        <f>SUMIFS('input2 R&amp;D经费内部支出'!R:R,'input2 R&amp;D经费内部支出'!O:O,指标体系1!A111,'input2 R&amp;D经费内部支出'!P:P,指标体系1!B111)</f>
        <v>111.9033</v>
      </c>
      <c r="E111">
        <f>SUMIFS('output1 专利申请量'!Q:Q,'output1 专利申请量'!O:O,指标体系1!A111,'output1 专利申请量'!P:P,指标体系1!B111)</f>
        <v>32298</v>
      </c>
      <c r="F111">
        <f>SUMIFS('output2 规模以上工业企业新产品销售收入'!F:F,'output2 规模以上工业企业新产品销售收入'!A:A,指标体系1!A111,'output2 规模以上工业企业新产品销售收入'!D:D,指标体系1!B111)</f>
        <v>1348.4219900000001</v>
      </c>
    </row>
    <row r="112" spans="1:6" ht="15.5" x14ac:dyDescent="0.3">
      <c r="A112">
        <v>2014</v>
      </c>
      <c r="B112" s="4" t="s">
        <v>34</v>
      </c>
      <c r="C112" s="2">
        <f>SUMIFS('input1 R&amp;D人员'!Q:Q,'input1 R&amp;D人员'!O:O,指标体系1!A112,'input1 R&amp;D人员'!P:P,指标体系1!B112)</f>
        <v>11931</v>
      </c>
      <c r="D112" s="15">
        <f>SUMIFS('input2 R&amp;D经费内部支出'!R:R,'input2 R&amp;D经费内部支出'!O:O,指标体系1!A112,'input2 R&amp;D经费内部支出'!P:P,指标体系1!B112)</f>
        <v>16.915099999999999</v>
      </c>
      <c r="E112">
        <f>SUMIFS('output1 专利申请量'!Q:Q,'output1 专利申请量'!O:O,指标体系1!A112,'output1 专利申请量'!P:P,指标体系1!B112)</f>
        <v>2416</v>
      </c>
      <c r="F112">
        <f>SUMIFS('output2 规模以上工业企业新产品销售收入'!F:F,'output2 规模以上工业企业新产品销售收入'!A:A,指标体系1!A112,'output2 规模以上工业企业新产品销售收入'!D:D,指标体系1!B112)</f>
        <v>148.26051000000001</v>
      </c>
    </row>
    <row r="113" spans="1:6" ht="15.5" x14ac:dyDescent="0.3">
      <c r="A113">
        <v>2014</v>
      </c>
      <c r="B113" s="4" t="s">
        <v>35</v>
      </c>
      <c r="C113" s="2">
        <f>SUMIFS('input1 R&amp;D人员'!Q:Q,'input1 R&amp;D人员'!O:O,指标体系1!A113,'input1 R&amp;D人员'!P:P,指标体系1!B113)</f>
        <v>93167</v>
      </c>
      <c r="D113" s="15">
        <f>SUMIFS('input2 R&amp;D经费内部支出'!R:R,'input2 R&amp;D经费内部支出'!O:O,指标体系1!A113,'input2 R&amp;D经费内部支出'!P:P,指标体系1!B113)</f>
        <v>201.8528</v>
      </c>
      <c r="E113">
        <f>SUMIFS('output1 专利申请量'!Q:Q,'output1 专利申请量'!O:O,指标体系1!A113,'output1 专利申请量'!P:P,指标体系1!B113)</f>
        <v>55298</v>
      </c>
      <c r="F113">
        <f>SUMIFS('output2 规模以上工业企业新产品销售收入'!F:F,'output2 规模以上工业企业新产品销售收入'!A:A,指标体系1!A113,'output2 规模以上工业企业新产品销售收入'!D:D,指标体系1!B113)</f>
        <v>3610.7818799999995</v>
      </c>
    </row>
    <row r="114" spans="1:6" ht="15.5" x14ac:dyDescent="0.3">
      <c r="A114">
        <v>2014</v>
      </c>
      <c r="B114" s="4" t="s">
        <v>36</v>
      </c>
      <c r="C114" s="2">
        <f>SUMIFS('input1 R&amp;D人员'!Q:Q,'input1 R&amp;D人员'!O:O,指标体系1!A114,'input1 R&amp;D人员'!P:P,指标体系1!B114)</f>
        <v>197988</v>
      </c>
      <c r="D114" s="15">
        <f>SUMIFS('input2 R&amp;D经费内部支出'!R:R,'input2 R&amp;D经费内部支出'!O:O,指标体系1!A114,'input2 R&amp;D经费内部支出'!P:P,指标体系1!B114)</f>
        <v>449.32850000000002</v>
      </c>
      <c r="E114">
        <f>SUMIFS('output1 专利申请量'!Q:Q,'output1 专利申请量'!O:O,指标体系1!A114,'output1 专利申请量'!P:P,指标体系1!B114)</f>
        <v>91167</v>
      </c>
      <c r="F114">
        <f>SUMIFS('output2 规模以上工业企业新产品销售收入'!F:F,'output2 规模以上工业企业新产品销售收入'!A:A,指标体系1!A114,'output2 规模以上工业企业新产品销售收入'!D:D,指标体系1!B114)</f>
        <v>2711.2960600000001</v>
      </c>
    </row>
    <row r="115" spans="1:6" ht="15.5" x14ac:dyDescent="0.3">
      <c r="A115">
        <v>2014</v>
      </c>
      <c r="B115" s="4" t="s">
        <v>37</v>
      </c>
      <c r="C115" s="2">
        <f>SUMIFS('input1 R&amp;D人员'!Q:Q,'input1 R&amp;D人员'!O:O,指标体系1!A115,'input1 R&amp;D人员'!P:P,指标体系1!B115)</f>
        <v>38165</v>
      </c>
      <c r="D115" s="15">
        <f>SUMIFS('input2 R&amp;D经费内部支出'!R:R,'input2 R&amp;D经费内部支出'!O:O,指标体系1!A115,'input2 R&amp;D经费内部支出'!P:P,指标体系1!B115)</f>
        <v>55.479500000000002</v>
      </c>
      <c r="E115">
        <f>SUMIFS('output1 专利申请量'!Q:Q,'output1 专利申请量'!O:O,指标体系1!A115,'output1 专利申请量'!P:P,指标体系1!B115)</f>
        <v>22467</v>
      </c>
      <c r="F115">
        <f>SUMIFS('output2 规模以上工业企业新产品销售收入'!F:F,'output2 规模以上工业企业新产品销售收入'!A:A,指标体系1!A115,'output2 规模以上工业企业新产品销售收入'!D:D,指标体系1!B115)</f>
        <v>408.37362999999999</v>
      </c>
    </row>
    <row r="116" spans="1:6" ht="15.5" x14ac:dyDescent="0.3">
      <c r="A116">
        <v>2014</v>
      </c>
      <c r="B116" s="4" t="s">
        <v>38</v>
      </c>
      <c r="C116" s="2">
        <f>SUMIFS('input1 R&amp;D人员'!Q:Q,'input1 R&amp;D人员'!O:O,指标体系1!A116,'input1 R&amp;D人员'!P:P,指标体系1!B116)</f>
        <v>52943</v>
      </c>
      <c r="D116" s="15">
        <f>SUMIFS('input2 R&amp;D经费内部支出'!R:R,'input2 R&amp;D经费内部支出'!O:O,指标体系1!A116,'input2 R&amp;D经费内部支出'!P:P,指标体系1!B116)</f>
        <v>85.929699999999997</v>
      </c>
      <c r="E116">
        <f>SUMIFS('output1 专利申请量'!Q:Q,'output1 专利申请量'!O:O,指标体系1!A116,'output1 专利申请量'!P:P,指标体系1!B116)</f>
        <v>13343</v>
      </c>
      <c r="F116">
        <f>SUMIFS('output2 规模以上工业企业新产品销售收入'!F:F,'output2 规模以上工业企业新产品销售收入'!A:A,指标体系1!A116,'output2 规模以上工业企业新产品销售收入'!D:D,指标体系1!B116)</f>
        <v>518.25914</v>
      </c>
    </row>
    <row r="117" spans="1:6" ht="15.5" x14ac:dyDescent="0.3">
      <c r="A117">
        <v>2014</v>
      </c>
      <c r="B117" s="4" t="s">
        <v>40</v>
      </c>
      <c r="C117" s="2">
        <f>SUMIFS('input1 R&amp;D人员'!Q:Q,'input1 R&amp;D人员'!O:O,指标体系1!A117,'input1 R&amp;D人员'!P:P,指标体系1!B117)</f>
        <v>140327</v>
      </c>
      <c r="D117" s="15">
        <f>SUMIFS('input2 R&amp;D经费内部支出'!R:R,'input2 R&amp;D经费内部支出'!O:O,指标体系1!A117,'input2 R&amp;D经费内部支出'!P:P,指标体系1!B117)</f>
        <v>366.77300000000002</v>
      </c>
      <c r="E117">
        <f>SUMIFS('output1 专利申请量'!Q:Q,'output1 专利申请量'!O:O,指标体系1!A117,'output1 专利申请量'!P:P,指标体系1!B117)</f>
        <v>56235</v>
      </c>
      <c r="F117">
        <f>SUMIFS('output2 规模以上工业企业新产品销售收入'!F:F,'output2 规模以上工业企业新产品销售收入'!A:A,指标体系1!A117,'output2 规模以上工业企业新产品销售收入'!D:D,指标体系1!B117)</f>
        <v>1126.76484</v>
      </c>
    </row>
    <row r="118" spans="1:6" ht="15.5" x14ac:dyDescent="0.3">
      <c r="A118">
        <v>2014</v>
      </c>
      <c r="B118" s="4" t="s">
        <v>41</v>
      </c>
      <c r="C118" s="2">
        <f>SUMIFS('input1 R&amp;D人员'!Q:Q,'input1 R&amp;D人员'!O:O,指标体系1!A118,'input1 R&amp;D人员'!P:P,指标体系1!B118)</f>
        <v>41135</v>
      </c>
      <c r="D118" s="15">
        <f>SUMIFS('input2 R&amp;D经费内部支出'!R:R,'input2 R&amp;D经费内部支出'!O:O,指标体系1!A118,'input2 R&amp;D经费内部支出'!P:P,指标体系1!B118)</f>
        <v>76.873900000000006</v>
      </c>
      <c r="E118">
        <f>SUMIFS('output1 专利申请量'!Q:Q,'output1 专利申请量'!O:O,指标体系1!A118,'output1 专利申请量'!P:P,指标体系1!B118)</f>
        <v>12020</v>
      </c>
      <c r="F118">
        <f>SUMIFS('output2 规模以上工业企业新产品销售收入'!F:F,'output2 规模以上工业企业新产品销售收入'!A:A,指标体系1!A118,'output2 规模以上工业企业新产品销售收入'!D:D,指标体系1!B118)</f>
        <v>719.35293999999999</v>
      </c>
    </row>
    <row r="119" spans="1:6" ht="15.5" x14ac:dyDescent="0.3">
      <c r="A119">
        <v>2014</v>
      </c>
      <c r="B119" s="4" t="s">
        <v>42</v>
      </c>
      <c r="C119" s="2">
        <f>SUMIFS('input1 R&amp;D人员'!Q:Q,'input1 R&amp;D人员'!O:O,指标体系1!A119,'input1 R&amp;D人员'!P:P,指标体系1!B119)</f>
        <v>7860</v>
      </c>
      <c r="D119" s="15">
        <f>SUMIFS('input2 R&amp;D经费内部支出'!R:R,'input2 R&amp;D经费内部支出'!O:O,指标体系1!A119,'input2 R&amp;D经费内部支出'!P:P,指标体系1!B119)</f>
        <v>14.323499999999999</v>
      </c>
      <c r="E119">
        <f>SUMIFS('output1 专利申请量'!Q:Q,'output1 专利申请量'!O:O,指标体系1!A119,'output1 专利申请量'!P:P,指标体系1!B119)</f>
        <v>1534</v>
      </c>
      <c r="F119">
        <f>SUMIFS('output2 规模以上工业企业新产品销售收入'!F:F,'output2 规模以上工业企业新产品销售收入'!A:A,指标体系1!A119,'output2 规模以上工业企业新产品销售收入'!D:D,指标体系1!B119)</f>
        <v>8.5658700000000003</v>
      </c>
    </row>
    <row r="120" spans="1:6" ht="15.5" x14ac:dyDescent="0.3">
      <c r="A120">
        <v>2014</v>
      </c>
      <c r="B120" s="4" t="s">
        <v>43</v>
      </c>
      <c r="C120" s="2">
        <f>SUMIFS('input1 R&amp;D人员'!Q:Q,'input1 R&amp;D人员'!O:O,指标体系1!A120,'input1 R&amp;D人员'!P:P,指标体系1!B120)</f>
        <v>16385</v>
      </c>
      <c r="D120" s="15">
        <f>SUMIFS('input2 R&amp;D经费内部支出'!R:R,'input2 R&amp;D经费内部支出'!O:O,指标体系1!A120,'input2 R&amp;D经费内部支出'!P:P,指标体系1!B120)</f>
        <v>23.858000000000001</v>
      </c>
      <c r="E120">
        <f>SUMIFS('output1 专利申请量'!Q:Q,'output1 专利申请量'!O:O,指标体系1!A120,'output1 专利申请量'!P:P,指标体系1!B120)</f>
        <v>3532</v>
      </c>
      <c r="F120">
        <f>SUMIFS('output2 规模以上工业企业新产品销售收入'!F:F,'output2 规模以上工业企业新产品销售收入'!A:A,指标体系1!A120,'output2 规模以上工业企业新产品销售收入'!D:D,指标体系1!B120)</f>
        <v>191.28242</v>
      </c>
    </row>
    <row r="121" spans="1:6" ht="15.5" x14ac:dyDescent="0.3">
      <c r="A121">
        <v>2014</v>
      </c>
      <c r="B121" s="4" t="s">
        <v>44</v>
      </c>
      <c r="C121" s="2">
        <f>SUMIFS('input1 R&amp;D人员'!Q:Q,'input1 R&amp;D人员'!O:O,指标体系1!A121,'input1 R&amp;D人员'!P:P,指标体系1!B121)</f>
        <v>28271</v>
      </c>
      <c r="D121" s="15">
        <f>SUMIFS('input2 R&amp;D经费内部支出'!R:R,'input2 R&amp;D经费内部支出'!O:O,指标体系1!A121,'input2 R&amp;D经费内部支出'!P:P,指标体系1!B121)</f>
        <v>49.158700000000003</v>
      </c>
      <c r="E121">
        <f>SUMIFS('output1 专利申请量'!Q:Q,'output1 专利申请量'!O:O,指标体系1!A121,'output1 专利申请量'!P:P,指标体系1!B121)</f>
        <v>10210</v>
      </c>
      <c r="F121">
        <f>SUMIFS('output2 规模以上工业企业新产品销售收入'!F:F,'output2 规模以上工业企业新产品销售收入'!A:A,指标体系1!A121,'output2 规模以上工业企业新产品销售收入'!D:D,指标体系1!B121)</f>
        <v>483.78919999999999</v>
      </c>
    </row>
    <row r="122" spans="1:6" ht="15.5" x14ac:dyDescent="0.3">
      <c r="A122">
        <v>2015</v>
      </c>
      <c r="B122" s="4" t="s">
        <v>14</v>
      </c>
      <c r="C122" s="2">
        <f>SUMIFS('input1 R&amp;D人员'!Q:Q,'input1 R&amp;D人员'!O:O,指标体系1!A122,'input1 R&amp;D人员'!P:P,指标体系1!B122)</f>
        <v>350721</v>
      </c>
      <c r="D122" s="15">
        <f>SUMIFS('input2 R&amp;D经费内部支出'!R:R,'input2 R&amp;D经费内部支出'!O:O,指标体系1!A122,'input2 R&amp;D经费内部支出'!P:P,指标体系1!B122)</f>
        <v>1384.0231099999999</v>
      </c>
      <c r="E122">
        <f>SUMIFS('output1 专利申请量'!Q:Q,'output1 专利申请量'!O:O,指标体系1!A122,'output1 专利申请量'!P:P,指标体系1!B122)</f>
        <v>156312</v>
      </c>
      <c r="F122">
        <f>SUMIFS('output2 规模以上工业企业新产品销售收入'!F:F,'output2 规模以上工业企业新产品销售收入'!A:A,指标体系1!A122,'output2 规模以上工业企业新产品销售收入'!D:D,指标体系1!B122)</f>
        <v>3564.0400700000005</v>
      </c>
    </row>
    <row r="123" spans="1:6" ht="15.5" x14ac:dyDescent="0.3">
      <c r="A123">
        <v>2015</v>
      </c>
      <c r="B123" s="4" t="s">
        <v>15</v>
      </c>
      <c r="C123" s="2">
        <f>SUMIFS('input1 R&amp;D人员'!Q:Q,'input1 R&amp;D人员'!O:O,指标体系1!A123,'input1 R&amp;D人员'!P:P,指标体系1!B123)</f>
        <v>177725</v>
      </c>
      <c r="D123" s="15">
        <f>SUMIFS('input2 R&amp;D经费内部支出'!R:R,'input2 R&amp;D经费内部支出'!O:O,指标体系1!A123,'input2 R&amp;D经费内部支出'!P:P,指标体系1!B123)</f>
        <v>510.18392</v>
      </c>
      <c r="E123">
        <f>SUMIFS('output1 专利申请量'!Q:Q,'output1 专利申请量'!O:O,指标体系1!A123,'output1 专利申请量'!P:P,指标体系1!B123)</f>
        <v>79963</v>
      </c>
      <c r="F123">
        <f>SUMIFS('output2 规模以上工业企业新产品销售收入'!F:F,'output2 规模以上工业企业新产品销售收入'!A:A,指标体系1!A123,'output2 规模以上工业企业新产品销售收入'!D:D,指标体系1!B123)</f>
        <v>5727.7739099999999</v>
      </c>
    </row>
    <row r="124" spans="1:6" ht="15.5" x14ac:dyDescent="0.3">
      <c r="A124">
        <v>2015</v>
      </c>
      <c r="B124" s="4" t="s">
        <v>16</v>
      </c>
      <c r="C124" s="2">
        <f>SUMIFS('input1 R&amp;D人员'!Q:Q,'input1 R&amp;D人员'!O:O,指标体系1!A124,'input1 R&amp;D人员'!P:P,指标体系1!B124)</f>
        <v>164006</v>
      </c>
      <c r="D124" s="15">
        <f>SUMIFS('input2 R&amp;D经费内部支出'!R:R,'input2 R&amp;D经费内部支出'!O:O,指标体系1!A124,'input2 R&amp;D经费内部支出'!P:P,指标体系1!B124)</f>
        <v>350.87074999999999</v>
      </c>
      <c r="E124">
        <f>SUMIFS('output1 专利申请量'!Q:Q,'output1 专利申请量'!O:O,指标体系1!A124,'output1 专利申请量'!P:P,指标体系1!B124)</f>
        <v>44060</v>
      </c>
      <c r="F124">
        <f>SUMIFS('output2 规模以上工业企业新产品销售收入'!F:F,'output2 规模以上工业企业新产品销售收入'!A:A,指标体系1!A124,'output2 规模以上工业企业新产品销售收入'!D:D,指标体系1!B124)</f>
        <v>3476.24449</v>
      </c>
    </row>
    <row r="125" spans="1:6" ht="15.5" x14ac:dyDescent="0.3">
      <c r="A125">
        <v>2015</v>
      </c>
      <c r="B125" s="4" t="s">
        <v>17</v>
      </c>
      <c r="C125" s="2">
        <f>SUMIFS('input1 R&amp;D人员'!Q:Q,'input1 R&amp;D人员'!O:O,指标体系1!A125,'input1 R&amp;D人员'!P:P,指标体系1!B125)</f>
        <v>66063</v>
      </c>
      <c r="D125" s="15">
        <f>SUMIFS('input2 R&amp;D经费内部支出'!R:R,'input2 R&amp;D经费内部支出'!O:O,指标体系1!A125,'input2 R&amp;D经费内部支出'!P:P,指标体系1!B125)</f>
        <v>132.52678</v>
      </c>
      <c r="E125">
        <f>SUMIFS('output1 专利申请量'!Q:Q,'output1 专利申请量'!O:O,指标体系1!A125,'output1 专利申请量'!P:P,指标体系1!B125)</f>
        <v>14948</v>
      </c>
      <c r="F125">
        <f>SUMIFS('output2 规模以上工业企业新产品销售收入'!F:F,'output2 规模以上工业企业新产品销售收入'!A:A,指标体系1!A125,'output2 规模以上工业企业新产品销售收入'!D:D,指标体系1!B125)</f>
        <v>833.34325000000001</v>
      </c>
    </row>
    <row r="126" spans="1:6" ht="15.5" x14ac:dyDescent="0.3">
      <c r="A126">
        <v>2015</v>
      </c>
      <c r="B126" s="4" t="s">
        <v>18</v>
      </c>
      <c r="C126" s="2">
        <f>SUMIFS('input1 R&amp;D人员'!Q:Q,'input1 R&amp;D人员'!O:O,指标体系1!A126,'input1 R&amp;D人员'!P:P,指标体系1!B126)</f>
        <v>50695</v>
      </c>
      <c r="D126" s="15">
        <f>SUMIFS('input2 R&amp;D经费内部支出'!R:R,'input2 R&amp;D经费内部支出'!O:O,指标体系1!A126,'input2 R&amp;D经费内部支出'!P:P,指标体系1!B126)</f>
        <v>136.06164999999999</v>
      </c>
      <c r="E126">
        <f>SUMIFS('output1 专利申请量'!Q:Q,'output1 专利申请量'!O:O,指标体系1!A126,'output1 专利申请量'!P:P,指标体系1!B126)</f>
        <v>8876</v>
      </c>
      <c r="F126">
        <f>SUMIFS('output2 规模以上工业企业新产品销售收入'!F:F,'output2 规模以上工业企业新产品销售收入'!A:A,指标体系1!A126,'output2 规模以上工业企业新产品销售收入'!D:D,指标体系1!B126)</f>
        <v>664.84062000000006</v>
      </c>
    </row>
    <row r="127" spans="1:6" ht="15.5" x14ac:dyDescent="0.3">
      <c r="A127">
        <v>2015</v>
      </c>
      <c r="B127" s="4" t="s">
        <v>19</v>
      </c>
      <c r="C127" s="2">
        <f>SUMIFS('input1 R&amp;D人员'!Q:Q,'input1 R&amp;D人员'!O:O,指标体系1!A127,'input1 R&amp;D人员'!P:P,指标体系1!B127)</f>
        <v>138762</v>
      </c>
      <c r="D127" s="15">
        <f>SUMIFS('input2 R&amp;D经费内部支出'!R:R,'input2 R&amp;D经费内部支出'!O:O,指标体系1!A127,'input2 R&amp;D经费内部支出'!P:P,指标体系1!B127)</f>
        <v>363.39713999999998</v>
      </c>
      <c r="E127">
        <f>SUMIFS('output1 专利申请量'!Q:Q,'output1 专利申请量'!O:O,指标体系1!A127,'output1 专利申请量'!P:P,指标体系1!B127)</f>
        <v>42153</v>
      </c>
      <c r="F127">
        <f>SUMIFS('output2 规模以上工业企业新产品销售收入'!F:F,'output2 规模以上工业企业新产品销售收入'!A:A,指标体系1!A127,'output2 规模以上工业企业新产品销售收入'!D:D,指标体系1!B127)</f>
        <v>3337.3490400000001</v>
      </c>
    </row>
    <row r="128" spans="1:6" ht="15.5" x14ac:dyDescent="0.3">
      <c r="A128">
        <v>2015</v>
      </c>
      <c r="B128" s="4" t="s">
        <v>20</v>
      </c>
      <c r="C128" s="2">
        <f>SUMIFS('input1 R&amp;D人员'!Q:Q,'input1 R&amp;D人员'!O:O,指标体系1!A128,'input1 R&amp;D人员'!P:P,指标体系1!B128)</f>
        <v>80935</v>
      </c>
      <c r="D128" s="15">
        <f>SUMIFS('input2 R&amp;D经费内部支出'!R:R,'input2 R&amp;D经费内部支出'!O:O,指标体系1!A128,'input2 R&amp;D经费内部支出'!P:P,指标体系1!B128)</f>
        <v>141.40888000000001</v>
      </c>
      <c r="E128">
        <f>SUMIFS('output1 专利申请量'!Q:Q,'output1 专利申请量'!O:O,指标体系1!A128,'output1 专利申请量'!P:P,指标体系1!B128)</f>
        <v>14800</v>
      </c>
      <c r="F128">
        <f>SUMIFS('output2 规模以上工业企业新产品销售收入'!F:F,'output2 规模以上工业企业新产品销售收入'!A:A,指标体系1!A128,'output2 规模以上工业企业新产品销售收入'!D:D,指标体系1!B128)</f>
        <v>1822.74838</v>
      </c>
    </row>
    <row r="129" spans="1:6" ht="15.5" x14ac:dyDescent="0.3">
      <c r="A129">
        <v>2015</v>
      </c>
      <c r="B129" s="4" t="s">
        <v>21</v>
      </c>
      <c r="C129" s="2">
        <f>SUMIFS('input1 R&amp;D人员'!Q:Q,'input1 R&amp;D人员'!O:O,指标体系1!A129,'input1 R&amp;D人员'!P:P,指标体系1!B129)</f>
        <v>80907</v>
      </c>
      <c r="D129" s="15">
        <f>SUMIFS('input2 R&amp;D经费内部支出'!R:R,'input2 R&amp;D经费内部支出'!O:O,指标体系1!A129,'input2 R&amp;D经费内部支出'!P:P,指标体系1!B129)</f>
        <v>157.66765000000001</v>
      </c>
      <c r="E129">
        <f>SUMIFS('output1 专利申请量'!Q:Q,'output1 专利申请量'!O:O,指标体系1!A129,'output1 专利申请量'!P:P,指标体系1!B129)</f>
        <v>34611</v>
      </c>
      <c r="F129">
        <f>SUMIFS('output2 规模以上工业企业新产品销售收入'!F:F,'output2 规模以上工业企业新产品销售收入'!A:A,指标体系1!A129,'output2 规模以上工业企业新产品销售收入'!D:D,指标体系1!B129)</f>
        <v>511.04947999999996</v>
      </c>
    </row>
    <row r="130" spans="1:6" ht="15.5" x14ac:dyDescent="0.3">
      <c r="A130">
        <v>2015</v>
      </c>
      <c r="B130" s="4" t="s">
        <v>22</v>
      </c>
      <c r="C130" s="2">
        <f>SUMIFS('input1 R&amp;D人员'!Q:Q,'input1 R&amp;D人员'!O:O,指标体系1!A130,'input1 R&amp;D人员'!P:P,指标体系1!B130)</f>
        <v>242740</v>
      </c>
      <c r="D130" s="15">
        <f>SUMIFS('input2 R&amp;D经费内部支出'!R:R,'input2 R&amp;D经费内部支出'!O:O,指标体系1!A130,'input2 R&amp;D经费内部支出'!P:P,指标体系1!B130)</f>
        <v>936.14386000000002</v>
      </c>
      <c r="E130">
        <f>SUMIFS('output1 专利申请量'!Q:Q,'output1 专利申请量'!O:O,指标体系1!A130,'output1 专利申请量'!P:P,指标体系1!B130)</f>
        <v>100006</v>
      </c>
      <c r="F130">
        <f>SUMIFS('output2 规模以上工业企业新产品销售收入'!F:F,'output2 规模以上工业企业新产品销售收入'!A:A,指标体系1!A130,'output2 规模以上工业企业新产品销售收入'!D:D,指标体系1!B130)</f>
        <v>7470.9343699999999</v>
      </c>
    </row>
    <row r="131" spans="1:6" ht="15.5" x14ac:dyDescent="0.3">
      <c r="A131">
        <v>2015</v>
      </c>
      <c r="B131" s="4" t="s">
        <v>23</v>
      </c>
      <c r="C131" s="2">
        <f>SUMIFS('input1 R&amp;D人员'!Q:Q,'input1 R&amp;D人员'!O:O,指标体系1!A131,'input1 R&amp;D人员'!P:P,指标体系1!B131)</f>
        <v>699614</v>
      </c>
      <c r="D131" s="15">
        <f>SUMIFS('input2 R&amp;D经费内部支出'!R:R,'input2 R&amp;D经费内部支出'!O:O,指标体系1!A131,'input2 R&amp;D经费内部支出'!P:P,指标体系1!B131)</f>
        <v>1801.2271000000001</v>
      </c>
      <c r="E131">
        <f>SUMIFS('output1 专利申请量'!Q:Q,'output1 专利申请量'!O:O,指标体系1!A131,'output1 专利申请量'!P:P,指标体系1!B131)</f>
        <v>428337</v>
      </c>
      <c r="F131">
        <f>SUMIFS('output2 规模以上工业企业新产品销售收入'!F:F,'output2 规模以上工业企业新产品销售收入'!A:A,指标体系1!A131,'output2 规模以上工业企业新产品销售收入'!D:D,指标体系1!B131)</f>
        <v>24463.26943</v>
      </c>
    </row>
    <row r="132" spans="1:6" ht="15.5" x14ac:dyDescent="0.3">
      <c r="A132">
        <v>2015</v>
      </c>
      <c r="B132" s="4" t="s">
        <v>24</v>
      </c>
      <c r="C132" s="2">
        <f>SUMIFS('input1 R&amp;D人员'!Q:Q,'input1 R&amp;D人员'!O:O,指标体系1!A132,'input1 R&amp;D人员'!P:P,指标体系1!B132)</f>
        <v>489591</v>
      </c>
      <c r="D132" s="15">
        <f>SUMIFS('input2 R&amp;D经费内部支出'!R:R,'input2 R&amp;D经费内部支出'!O:O,指标体系1!A132,'input2 R&amp;D经费内部支出'!P:P,指标体系1!B132)</f>
        <v>1011.1792</v>
      </c>
      <c r="E132">
        <f>SUMIFS('output1 专利申请量'!Q:Q,'output1 专利申请量'!O:O,指标体系1!A132,'output1 专利申请量'!P:P,指标体系1!B132)</f>
        <v>307264</v>
      </c>
      <c r="F132">
        <f>SUMIFS('output2 规模以上工业企业新产品销售收入'!F:F,'output2 规模以上工业企业新产品销售收入'!A:A,指标体系1!A132,'output2 规模以上工业企业新产品销售收入'!D:D,指标体系1!B132)</f>
        <v>18839.139299999999</v>
      </c>
    </row>
    <row r="133" spans="1:6" ht="15.5" x14ac:dyDescent="0.3">
      <c r="A133">
        <v>2015</v>
      </c>
      <c r="B133" s="4" t="s">
        <v>25</v>
      </c>
      <c r="C133" s="2">
        <f>SUMIFS('input1 R&amp;D人员'!Q:Q,'input1 R&amp;D人员'!O:O,指标体系1!A133,'input1 R&amp;D人员'!P:P,指标体系1!B133)</f>
        <v>204750</v>
      </c>
      <c r="D133" s="15">
        <f>SUMIFS('input2 R&amp;D经费内部支出'!R:R,'input2 R&amp;D经费内部支出'!O:O,指标体系1!A133,'input2 R&amp;D经费内部支出'!P:P,指标体系1!B133)</f>
        <v>431.75107000000003</v>
      </c>
      <c r="E133">
        <f>SUMIFS('output1 专利申请量'!Q:Q,'output1 专利申请量'!O:O,指标体系1!A133,'output1 专利申请量'!P:P,指标体系1!B133)</f>
        <v>127709</v>
      </c>
      <c r="F133">
        <f>SUMIFS('output2 规模以上工业企业新产品销售收入'!F:F,'output2 规模以上工业企业新产品销售收入'!A:A,指标体系1!A133,'output2 规模以上工业企业新产品销售收入'!D:D,指标体系1!B133)</f>
        <v>5882.2306500000004</v>
      </c>
    </row>
    <row r="134" spans="1:6" ht="15.5" x14ac:dyDescent="0.3">
      <c r="A134">
        <v>2015</v>
      </c>
      <c r="B134" s="4" t="s">
        <v>26</v>
      </c>
      <c r="C134" s="2">
        <f>SUMIFS('input1 R&amp;D人员'!Q:Q,'input1 R&amp;D人员'!O:O,指标体系1!A134,'input1 R&amp;D人员'!P:P,指标体系1!B134)</f>
        <v>182811</v>
      </c>
      <c r="D134" s="15">
        <f>SUMIFS('input2 R&amp;D经费内部支出'!R:R,'input2 R&amp;D经费内部支出'!O:O,指标体系1!A134,'input2 R&amp;D经费内部支出'!P:P,指标体系1!B134)</f>
        <v>392.92978999999997</v>
      </c>
      <c r="E134">
        <f>SUMIFS('output1 专利申请量'!Q:Q,'output1 专利申请量'!O:O,指标体系1!A134,'output1 专利申请量'!P:P,指标体系1!B134)</f>
        <v>83146</v>
      </c>
      <c r="F134">
        <f>SUMIFS('output2 规模以上工业企业新产品销售收入'!F:F,'output2 规模以上工业企业新产品销售收入'!A:A,指标体系1!A134,'output2 规模以上工业企业新产品销售收入'!D:D,指标体系1!B134)</f>
        <v>3525.5547000000001</v>
      </c>
    </row>
    <row r="135" spans="1:6" ht="15.5" x14ac:dyDescent="0.3">
      <c r="A135">
        <v>2015</v>
      </c>
      <c r="B135" s="4" t="s">
        <v>27</v>
      </c>
      <c r="C135" s="2">
        <f>SUMIFS('input1 R&amp;D人员'!Q:Q,'input1 R&amp;D人员'!O:O,指标体系1!A135,'input1 R&amp;D人员'!P:P,指标体系1!B135)</f>
        <v>78771</v>
      </c>
      <c r="D135" s="15">
        <f>SUMIFS('input2 R&amp;D经费内部支出'!R:R,'input2 R&amp;D经费内部支出'!O:O,指标体系1!A135,'input2 R&amp;D经费内部支出'!P:P,指标体系1!B135)</f>
        <v>173.18195</v>
      </c>
      <c r="E135">
        <f>SUMIFS('output1 专利申请量'!Q:Q,'output1 专利申请量'!O:O,指标体系1!A135,'output1 专利申请量'!P:P,指标体系1!B135)</f>
        <v>36936</v>
      </c>
      <c r="F135">
        <f>SUMIFS('output2 规模以上工业企业新产品销售收入'!F:F,'output2 规模以上工业企业新产品销售收入'!A:A,指标体系1!A135,'output2 规模以上工业企业新产品销售收入'!D:D,指标体系1!B135)</f>
        <v>2058.6019200000001</v>
      </c>
    </row>
    <row r="136" spans="1:6" ht="15.5" x14ac:dyDescent="0.3">
      <c r="A136">
        <v>2015</v>
      </c>
      <c r="B136" s="4" t="s">
        <v>28</v>
      </c>
      <c r="C136" s="2">
        <f>SUMIFS('input1 R&amp;D人员'!Q:Q,'input1 R&amp;D人员'!O:O,指标体系1!A136,'input1 R&amp;D人员'!P:P,指标体系1!B136)</f>
        <v>447191</v>
      </c>
      <c r="D136" s="15">
        <f>SUMIFS('input2 R&amp;D经费内部支出'!R:R,'input2 R&amp;D经费内部支出'!O:O,指标体系1!A136,'input2 R&amp;D经费内部支出'!P:P,指标体系1!B136)</f>
        <v>1427.18902</v>
      </c>
      <c r="E136">
        <f>SUMIFS('output1 专利申请量'!Q:Q,'output1 专利申请量'!O:O,指标体系1!A136,'output1 专利申请量'!P:P,指标体系1!B136)</f>
        <v>193220</v>
      </c>
      <c r="F136">
        <f>SUMIFS('output2 规模以上工业企业新产品销售收入'!F:F,'output2 规模以上工业企业新产品销售收入'!A:A,指标体系1!A136,'output2 规模以上工业企业新产品销售收入'!D:D,指标体系1!B136)</f>
        <v>14698.430390000001</v>
      </c>
    </row>
    <row r="137" spans="1:6" ht="15.5" x14ac:dyDescent="0.3">
      <c r="A137">
        <v>2015</v>
      </c>
      <c r="B137" s="4" t="s">
        <v>29</v>
      </c>
      <c r="C137" s="2">
        <f>SUMIFS('input1 R&amp;D人员'!Q:Q,'input1 R&amp;D人员'!O:O,指标体系1!A137,'input1 R&amp;D人员'!P:P,指标体系1!B137)</f>
        <v>241171</v>
      </c>
      <c r="D137" s="15">
        <f>SUMIFS('input2 R&amp;D经费内部支出'!R:R,'input2 R&amp;D经费内部支出'!O:O,指标体系1!A137,'input2 R&amp;D经费内部支出'!P:P,指标体系1!B137)</f>
        <v>435.04297000000003</v>
      </c>
      <c r="E137">
        <f>SUMIFS('output1 专利申请量'!Q:Q,'output1 专利申请量'!O:O,指标体系1!A137,'output1 专利申请量'!P:P,指标体系1!B137)</f>
        <v>74373</v>
      </c>
      <c r="F137">
        <f>SUMIFS('output2 规模以上工业企业新产品销售收入'!F:F,'output2 规模以上工业企业新产品销售收入'!A:A,指标体系1!A137,'output2 规模以上工业企业新产品销售收入'!D:D,指标体系1!B137)</f>
        <v>5789.4206199999999</v>
      </c>
    </row>
    <row r="138" spans="1:6" ht="15.5" x14ac:dyDescent="0.3">
      <c r="A138">
        <v>2015</v>
      </c>
      <c r="B138" s="4" t="s">
        <v>30</v>
      </c>
      <c r="C138" s="2">
        <f>SUMIFS('input1 R&amp;D人员'!Q:Q,'input1 R&amp;D人员'!O:O,指标体系1!A138,'input1 R&amp;D人员'!P:P,指标体系1!B138)</f>
        <v>220977</v>
      </c>
      <c r="D138" s="15">
        <f>SUMIFS('input2 R&amp;D经费内部支出'!R:R,'input2 R&amp;D经费内部支出'!O:O,指标体系1!A138,'input2 R&amp;D经费内部支出'!P:P,指标体系1!B138)</f>
        <v>561.74144999999999</v>
      </c>
      <c r="E138">
        <f>SUMIFS('output1 专利申请量'!Q:Q,'output1 专利申请量'!O:O,指标体系1!A138,'output1 专利申请量'!P:P,指标体系1!B138)</f>
        <v>74240</v>
      </c>
      <c r="F138">
        <f>SUMIFS('output2 规模以上工业企业新产品销售收入'!F:F,'output2 规模以上工业企业新产品销售收入'!A:A,指标体系1!A138,'output2 规模以上工业企业新产品销售收入'!D:D,指标体系1!B138)</f>
        <v>5676.9152400000003</v>
      </c>
    </row>
    <row r="139" spans="1:6" ht="15.5" x14ac:dyDescent="0.3">
      <c r="A139">
        <v>2015</v>
      </c>
      <c r="B139" s="4" t="s">
        <v>31</v>
      </c>
      <c r="C139" s="2">
        <f>SUMIFS('input1 R&amp;D人员'!Q:Q,'input1 R&amp;D人员'!O:O,指标体系1!A139,'input1 R&amp;D人员'!P:P,指标体系1!B139)</f>
        <v>173514</v>
      </c>
      <c r="D139" s="15">
        <f>SUMIFS('input2 R&amp;D经费内部支出'!R:R,'input2 R&amp;D经费内部支出'!O:O,指标体系1!A139,'input2 R&amp;D经费内部支出'!P:P,指标体系1!B139)</f>
        <v>412.66915</v>
      </c>
      <c r="E139">
        <f>SUMIFS('output1 专利申请量'!Q:Q,'output1 专利申请量'!O:O,指标体系1!A139,'output1 专利申请量'!P:P,指标体系1!B139)</f>
        <v>54501</v>
      </c>
      <c r="F139">
        <f>SUMIFS('output2 规模以上工业企业新产品销售收入'!F:F,'output2 规模以上工业企业新产品销售收入'!A:A,指标体系1!A139,'output2 规模以上工业企业新产品销售收入'!D:D,指标体系1!B139)</f>
        <v>7349.7968499999997</v>
      </c>
    </row>
    <row r="140" spans="1:6" ht="15.5" x14ac:dyDescent="0.3">
      <c r="A140">
        <v>2015</v>
      </c>
      <c r="B140" s="4" t="s">
        <v>32</v>
      </c>
      <c r="C140" s="2">
        <f>SUMIFS('input1 R&amp;D人员'!Q:Q,'input1 R&amp;D人员'!O:O,指标体系1!A140,'input1 R&amp;D人员'!P:P,指标体系1!B140)</f>
        <v>680237</v>
      </c>
      <c r="D140" s="15">
        <f>SUMIFS('input2 R&amp;D经费内部支出'!R:R,'input2 R&amp;D经费内部支出'!O:O,指标体系1!A140,'input2 R&amp;D经费内部支出'!P:P,指标体系1!B140)</f>
        <v>1798.16785</v>
      </c>
      <c r="E140">
        <f>SUMIFS('output1 专利申请量'!Q:Q,'output1 专利申请量'!O:O,指标体系1!A140,'output1 专利申请量'!P:P,指标体系1!B140)</f>
        <v>355939</v>
      </c>
      <c r="F140">
        <f>SUMIFS('output2 规模以上工业企业新产品销售收入'!F:F,'output2 规模以上工业企业新产品销售收入'!A:A,指标体系1!A140,'output2 规模以上工业企业新产品销售收入'!D:D,指标体系1!B140)</f>
        <v>22642.50016</v>
      </c>
    </row>
    <row r="141" spans="1:6" ht="15.5" x14ac:dyDescent="0.3">
      <c r="A141">
        <v>2015</v>
      </c>
      <c r="B141" s="4" t="s">
        <v>33</v>
      </c>
      <c r="C141" s="2">
        <f>SUMIFS('input1 R&amp;D人员'!Q:Q,'input1 R&amp;D人员'!O:O,指标体系1!A141,'input1 R&amp;D人员'!P:P,指标体系1!B141)</f>
        <v>64843</v>
      </c>
      <c r="D141" s="15">
        <f>SUMIFS('input2 R&amp;D经费内部支出'!R:R,'input2 R&amp;D经费内部支出'!O:O,指标体系1!A141,'input2 R&amp;D经费内部支出'!P:P,指标体系1!B141)</f>
        <v>105.91243</v>
      </c>
      <c r="E141">
        <f>SUMIFS('output1 专利申请量'!Q:Q,'output1 专利申请量'!O:O,指标体系1!A141,'output1 专利申请量'!P:P,指标体系1!B141)</f>
        <v>43696</v>
      </c>
      <c r="F141">
        <f>SUMIFS('output2 规模以上工业企业新产品销售收入'!F:F,'output2 规模以上工业企业新产品销售收入'!A:A,指标体系1!A141,'output2 规模以上工业企业新产品销售收入'!D:D,指标体系1!B141)</f>
        <v>1633.3702499999999</v>
      </c>
    </row>
    <row r="142" spans="1:6" ht="15.5" x14ac:dyDescent="0.3">
      <c r="A142">
        <v>2015</v>
      </c>
      <c r="B142" s="4" t="s">
        <v>34</v>
      </c>
      <c r="C142" s="2">
        <f>SUMIFS('input1 R&amp;D人员'!Q:Q,'input1 R&amp;D人员'!O:O,指标体系1!A142,'input1 R&amp;D人员'!P:P,指标体系1!B142)</f>
        <v>12910</v>
      </c>
      <c r="D142" s="15">
        <f>SUMIFS('input2 R&amp;D经费内部支出'!R:R,'input2 R&amp;D经费内部支出'!O:O,指标体系1!A142,'input2 R&amp;D经费内部支出'!P:P,指标体系1!B142)</f>
        <v>16.968499999999999</v>
      </c>
      <c r="E142">
        <f>SUMIFS('output1 专利申请量'!Q:Q,'output1 专利申请量'!O:O,指标体系1!A142,'output1 专利申请量'!P:P,指标体系1!B142)</f>
        <v>3127</v>
      </c>
      <c r="F142">
        <f>SUMIFS('output2 规模以上工业企业新产品销售收入'!F:F,'output2 规模以上工业企业新产品销售收入'!A:A,指标体系1!A142,'output2 规模以上工业企业新产品销售收入'!D:D,指标体系1!B142)</f>
        <v>133.08709999999999</v>
      </c>
    </row>
    <row r="143" spans="1:6" ht="15.5" x14ac:dyDescent="0.3">
      <c r="A143">
        <v>2015</v>
      </c>
      <c r="B143" s="4" t="s">
        <v>35</v>
      </c>
      <c r="C143" s="2">
        <f>SUMIFS('input1 R&amp;D人员'!Q:Q,'input1 R&amp;D人员'!O:O,指标体系1!A143,'input1 R&amp;D人员'!P:P,指标体系1!B143)</f>
        <v>97774</v>
      </c>
      <c r="D143" s="15">
        <f>SUMIFS('input2 R&amp;D经费内部支出'!R:R,'input2 R&amp;D经费内部支出'!O:O,指标体系1!A143,'input2 R&amp;D经费内部支出'!P:P,指标体系1!B143)</f>
        <v>247.00116</v>
      </c>
      <c r="E143">
        <f>SUMIFS('output1 专利申请量'!Q:Q,'output1 专利申请量'!O:O,指标体系1!A143,'output1 专利申请量'!P:P,指标体系1!B143)</f>
        <v>82791</v>
      </c>
      <c r="F143">
        <f>SUMIFS('output2 规模以上工业企业新产品销售收入'!F:F,'output2 规模以上工业企业新产品销售收入'!A:A,指标体系1!A143,'output2 规模以上工业企业新产品销售收入'!D:D,指标体系1!B143)</f>
        <v>4535.1174099999998</v>
      </c>
    </row>
    <row r="144" spans="1:6" ht="15.5" x14ac:dyDescent="0.3">
      <c r="A144">
        <v>2015</v>
      </c>
      <c r="B144" s="4" t="s">
        <v>36</v>
      </c>
      <c r="C144" s="2">
        <f>SUMIFS('input1 R&amp;D人员'!Q:Q,'input1 R&amp;D人员'!O:O,指标体系1!A144,'input1 R&amp;D人员'!P:P,指标体系1!B144)</f>
        <v>198708</v>
      </c>
      <c r="D144" s="15">
        <f>SUMIFS('input2 R&amp;D经费内部支出'!R:R,'input2 R&amp;D经费内部支出'!O:O,指标体系1!A144,'input2 R&amp;D经费内部支出'!P:P,指标体系1!B144)</f>
        <v>502.87608</v>
      </c>
      <c r="E144">
        <f>SUMIFS('output1 专利申请量'!Q:Q,'output1 专利申请量'!O:O,指标体系1!A144,'output1 专利申请量'!P:P,指标体系1!B144)</f>
        <v>110746</v>
      </c>
      <c r="F144">
        <f>SUMIFS('output2 规模以上工业企业新产品销售收入'!F:F,'output2 规模以上工业企业新产品销售收入'!A:A,指标体系1!A144,'output2 规模以上工业企业新产品销售收入'!D:D,指标体系1!B144)</f>
        <v>2892.47667</v>
      </c>
    </row>
    <row r="145" spans="1:6" ht="15.5" x14ac:dyDescent="0.3">
      <c r="A145">
        <v>2015</v>
      </c>
      <c r="B145" s="4" t="s">
        <v>37</v>
      </c>
      <c r="C145" s="2">
        <f>SUMIFS('input1 R&amp;D人员'!Q:Q,'input1 R&amp;D人员'!O:O,指标体系1!A145,'input1 R&amp;D人员'!P:P,指标体系1!B145)</f>
        <v>40516</v>
      </c>
      <c r="D145" s="15">
        <f>SUMIFS('input2 R&amp;D经费内部支出'!R:R,'input2 R&amp;D经费内部支出'!O:O,指标体系1!A145,'input2 R&amp;D经费内部支出'!P:P,指标体系1!B145)</f>
        <v>62.319609999999997</v>
      </c>
      <c r="E145">
        <f>SUMIFS('output1 专利申请量'!Q:Q,'output1 专利申请量'!O:O,指标体系1!A145,'output1 专利申请量'!P:P,指标体系1!B145)</f>
        <v>18295</v>
      </c>
      <c r="F145">
        <f>SUMIFS('output2 规模以上工业企业新产品销售收入'!F:F,'output2 规模以上工业企业新产品销售收入'!A:A,指标体系1!A145,'output2 规模以上工业企业新产品销售收入'!D:D,指标体系1!B145)</f>
        <v>394.48343999999997</v>
      </c>
    </row>
    <row r="146" spans="1:6" ht="15.5" x14ac:dyDescent="0.3">
      <c r="A146">
        <v>2015</v>
      </c>
      <c r="B146" s="4" t="s">
        <v>38</v>
      </c>
      <c r="C146" s="2">
        <f>SUMIFS('input1 R&amp;D人员'!Q:Q,'input1 R&amp;D人员'!O:O,指标体系1!A146,'input1 R&amp;D人员'!P:P,指标体系1!B146)</f>
        <v>67540</v>
      </c>
      <c r="D146" s="15">
        <f>SUMIFS('input2 R&amp;D经费内部支出'!R:R,'input2 R&amp;D经费内部支出'!O:O,指标体系1!A146,'input2 R&amp;D经费内部支出'!P:P,指标体系1!B146)</f>
        <v>109.35696000000002</v>
      </c>
      <c r="E146">
        <f>SUMIFS('output1 专利申请量'!Q:Q,'output1 专利申请量'!O:O,指标体系1!A146,'output1 专利申请量'!P:P,指标体系1!B146)</f>
        <v>17603</v>
      </c>
      <c r="F146">
        <f>SUMIFS('output2 规模以上工业企业新产品销售收入'!F:F,'output2 规模以上工业企业新产品销售收入'!A:A,指标体系1!A146,'output2 规模以上工业企业新产品销售收入'!D:D,指标体系1!B146)</f>
        <v>513.20309000000009</v>
      </c>
    </row>
    <row r="147" spans="1:6" ht="15.5" x14ac:dyDescent="0.3">
      <c r="A147">
        <v>2015</v>
      </c>
      <c r="B147" s="4" t="s">
        <v>40</v>
      </c>
      <c r="C147" s="2">
        <f>SUMIFS('input1 R&amp;D人员'!Q:Q,'input1 R&amp;D人员'!O:O,指标体系1!A147,'input1 R&amp;D人员'!P:P,指标体系1!B147)</f>
        <v>132545</v>
      </c>
      <c r="D147" s="15">
        <f>SUMIFS('input2 R&amp;D经费内部支出'!R:R,'input2 R&amp;D经费内部支出'!O:O,指标体系1!A147,'input2 R&amp;D经费内部支出'!P:P,指标体系1!B147)</f>
        <v>393.17272000000003</v>
      </c>
      <c r="E147">
        <f>SUMIFS('output1 专利申请量'!Q:Q,'output1 专利申请量'!O:O,指标体系1!A147,'output1 专利申请量'!P:P,指标体系1!B147)</f>
        <v>74904</v>
      </c>
      <c r="F147">
        <f>SUMIFS('output2 规模以上工业企业新产品销售收入'!F:F,'output2 规模以上工业企业新产品销售收入'!A:A,指标体系1!A147,'output2 规模以上工业企业新产品销售收入'!D:D,指标体系1!B147)</f>
        <v>1040.99497</v>
      </c>
    </row>
    <row r="148" spans="1:6" ht="15.5" x14ac:dyDescent="0.3">
      <c r="A148">
        <v>2015</v>
      </c>
      <c r="B148" s="4" t="s">
        <v>41</v>
      </c>
      <c r="C148" s="2">
        <f>SUMIFS('input1 R&amp;D人员'!Q:Q,'input1 R&amp;D人员'!O:O,指标体系1!A148,'input1 R&amp;D人员'!P:P,指标体系1!B148)</f>
        <v>40787</v>
      </c>
      <c r="D148" s="15">
        <f>SUMIFS('input2 R&amp;D经费内部支出'!R:R,'input2 R&amp;D经费内部支出'!O:O,指标体系1!A148,'input2 R&amp;D经费内部支出'!P:P,指标体系1!B148)</f>
        <v>82.720330000000004</v>
      </c>
      <c r="E148">
        <f>SUMIFS('output1 专利申请量'!Q:Q,'output1 专利申请量'!O:O,指标体系1!A148,'output1 专利申请量'!P:P,指标体系1!B148)</f>
        <v>14584</v>
      </c>
      <c r="F148">
        <f>SUMIFS('output2 规模以上工业企业新产品销售收入'!F:F,'output2 规模以上工业企业新产品销售收入'!A:A,指标体系1!A148,'output2 规模以上工业企业新产品销售收入'!D:D,指标体系1!B148)</f>
        <v>574.09619999999995</v>
      </c>
    </row>
    <row r="149" spans="1:6" ht="15.5" x14ac:dyDescent="0.3">
      <c r="A149">
        <v>2015</v>
      </c>
      <c r="B149" s="4" t="s">
        <v>42</v>
      </c>
      <c r="C149" s="2">
        <f>SUMIFS('input1 R&amp;D人员'!Q:Q,'input1 R&amp;D人员'!O:O,指标体系1!A149,'input1 R&amp;D人员'!P:P,指标体系1!B149)</f>
        <v>6675</v>
      </c>
      <c r="D149" s="15">
        <f>SUMIFS('input2 R&amp;D经费内部支出'!R:R,'input2 R&amp;D经费内部支出'!O:O,指标体系1!A149,'input2 R&amp;D经费内部支出'!P:P,指标体系1!B149)</f>
        <v>11.58427</v>
      </c>
      <c r="E149">
        <f>SUMIFS('output1 专利申请量'!Q:Q,'output1 专利申请量'!O:O,指标体系1!A149,'output1 专利申请量'!P:P,指标体系1!B149)</f>
        <v>2590</v>
      </c>
      <c r="F149">
        <f>SUMIFS('output2 规模以上工业企业新产品销售收入'!F:F,'output2 规模以上工业企业新产品销售收入'!A:A,指标体系1!A149,'output2 规模以上工业企业新产品销售收入'!D:D,指标体系1!B149)</f>
        <v>22.81908</v>
      </c>
    </row>
    <row r="150" spans="1:6" ht="15.5" x14ac:dyDescent="0.3">
      <c r="A150">
        <v>2015</v>
      </c>
      <c r="B150" s="4" t="s">
        <v>43</v>
      </c>
      <c r="C150" s="2">
        <f>SUMIFS('input1 R&amp;D人员'!Q:Q,'input1 R&amp;D人员'!O:O,指标体系1!A150,'input1 R&amp;D人员'!P:P,指标体系1!B150)</f>
        <v>16133</v>
      </c>
      <c r="D150" s="15">
        <f>SUMIFS('input2 R&amp;D经费内部支出'!R:R,'input2 R&amp;D经费内部支出'!O:O,指标体系1!A150,'input2 R&amp;D经费内部支出'!P:P,指标体系1!B150)</f>
        <v>25.48415</v>
      </c>
      <c r="E150">
        <f>SUMIFS('output1 专利申请量'!Q:Q,'output1 专利申请量'!O:O,指标体系1!A150,'output1 专利申请量'!P:P,指标体系1!B150)</f>
        <v>4394</v>
      </c>
      <c r="F150">
        <f>SUMIFS('output2 规模以上工业企业新产品销售收入'!F:F,'output2 规模以上工业企业新产品销售收入'!A:A,指标体系1!A150,'output2 规模以上工业企业新产品销售收入'!D:D,指标体系1!B150)</f>
        <v>282.68841000000003</v>
      </c>
    </row>
    <row r="151" spans="1:6" ht="15.5" x14ac:dyDescent="0.3">
      <c r="A151">
        <v>2015</v>
      </c>
      <c r="B151" s="4" t="s">
        <v>44</v>
      </c>
      <c r="C151" s="2">
        <f>SUMIFS('input1 R&amp;D人员'!Q:Q,'input1 R&amp;D人员'!O:O,指标体系1!A151,'input1 R&amp;D人员'!P:P,指标体系1!B151)</f>
        <v>30804</v>
      </c>
      <c r="D151" s="15">
        <f>SUMIFS('input2 R&amp;D经费内部支出'!R:R,'input2 R&amp;D经费内部支出'!O:O,指标体系1!A151,'input2 R&amp;D经费内部支出'!P:P,指标体系1!B151)</f>
        <v>52.000970000000002</v>
      </c>
      <c r="E151">
        <f>SUMIFS('output1 专利申请量'!Q:Q,'output1 专利申请量'!O:O,指标体系1!A151,'output1 专利申请量'!P:P,指标体系1!B151)</f>
        <v>12250</v>
      </c>
      <c r="F151">
        <f>SUMIFS('output2 规模以上工业企业新产品销售收入'!F:F,'output2 规模以上工业企业新产品销售收入'!A:A,指标体系1!A151,'output2 规模以上工业企业新产品销售收入'!D:D,指标体系1!B151)</f>
        <v>494.39107000000001</v>
      </c>
    </row>
    <row r="152" spans="1:6" ht="15.5" x14ac:dyDescent="0.3">
      <c r="A152">
        <v>2016</v>
      </c>
      <c r="B152" s="4" t="s">
        <v>14</v>
      </c>
      <c r="C152" s="2">
        <f>SUMIFS('input1 R&amp;D人员'!Q:Q,'input1 R&amp;D人员'!O:O,指标体系1!A152,'input1 R&amp;D人员'!P:P,指标体系1!B152)</f>
        <v>373406</v>
      </c>
      <c r="D152" s="15">
        <f>SUMIFS('input2 R&amp;D经费内部支出'!R:R,'input2 R&amp;D经费内部支出'!O:O,指标体系1!A152,'input2 R&amp;D经费内部支出'!P:P,指标体系1!B152)</f>
        <v>1484.5762300000001</v>
      </c>
      <c r="E152">
        <f>SUMIFS('output1 专利申请量'!Q:Q,'output1 专利申请量'!O:O,指标体系1!A152,'output1 专利申请量'!P:P,指标体系1!B152)</f>
        <v>189129</v>
      </c>
      <c r="F152">
        <f>SUMIFS('output2 规模以上工业企业新产品销售收入'!F:F,'output2 规模以上工业企业新产品销售收入'!A:A,指标体系1!A152,'output2 规模以上工业企业新产品销售收入'!D:D,指标体系1!B152)</f>
        <v>4085.8561600000003</v>
      </c>
    </row>
    <row r="153" spans="1:6" ht="15.5" x14ac:dyDescent="0.3">
      <c r="A153">
        <v>2016</v>
      </c>
      <c r="B153" s="4" t="s">
        <v>15</v>
      </c>
      <c r="C153" s="2">
        <f>SUMIFS('input1 R&amp;D人员'!Q:Q,'input1 R&amp;D人员'!O:O,指标体系1!A153,'input1 R&amp;D人员'!P:P,指标体系1!B153)</f>
        <v>177165</v>
      </c>
      <c r="D153" s="15">
        <f>SUMIFS('input2 R&amp;D经费内部支出'!R:R,'input2 R&amp;D经费内部支出'!O:O,指标体系1!A153,'input2 R&amp;D经费内部支出'!P:P,指标体系1!B153)</f>
        <v>537.32232999999997</v>
      </c>
      <c r="E153">
        <f>SUMIFS('output1 专利申请量'!Q:Q,'output1 专利申请量'!O:O,指标体系1!A153,'output1 专利申请量'!P:P,指标体系1!B153)</f>
        <v>106514</v>
      </c>
      <c r="F153">
        <f>SUMIFS('output2 规模以上工业企业新产品销售收入'!F:F,'output2 规模以上工业企业新产品销售收入'!A:A,指标体系1!A153,'output2 规模以上工业企业新产品销售收入'!D:D,指标体系1!B153)</f>
        <v>5642.8282100000006</v>
      </c>
    </row>
    <row r="154" spans="1:6" ht="15.5" x14ac:dyDescent="0.3">
      <c r="A154">
        <v>2016</v>
      </c>
      <c r="B154" s="4" t="s">
        <v>16</v>
      </c>
      <c r="C154" s="2">
        <f>SUMIFS('input1 R&amp;D人员'!Q:Q,'input1 R&amp;D人员'!O:O,指标体系1!A154,'input1 R&amp;D人员'!P:P,指标体系1!B154)</f>
        <v>175591</v>
      </c>
      <c r="D154" s="15">
        <f>SUMIFS('input2 R&amp;D经费内部支出'!R:R,'input2 R&amp;D经费内部支出'!O:O,指标体系1!A154,'input2 R&amp;D经费内部支出'!P:P,指标体系1!B154)</f>
        <v>383.42737999999997</v>
      </c>
      <c r="E154">
        <f>SUMIFS('output1 专利申请量'!Q:Q,'output1 专利申请量'!O:O,指标体系1!A154,'output1 专利申请量'!P:P,指标体系1!B154)</f>
        <v>54838</v>
      </c>
      <c r="F154">
        <f>SUMIFS('output2 规模以上工业企业新产品销售收入'!F:F,'output2 规模以上工业企业新产品销售收入'!A:A,指标体系1!A154,'output2 规模以上工业企业新产品销售收入'!D:D,指标体系1!B154)</f>
        <v>3923.1360200000004</v>
      </c>
    </row>
    <row r="155" spans="1:6" ht="15.5" x14ac:dyDescent="0.3">
      <c r="A155">
        <v>2016</v>
      </c>
      <c r="B155" s="4" t="s">
        <v>17</v>
      </c>
      <c r="C155" s="2">
        <f>SUMIFS('input1 R&amp;D人员'!Q:Q,'input1 R&amp;D人员'!O:O,指标体系1!A155,'input1 R&amp;D人员'!P:P,指标体系1!B155)</f>
        <v>68669</v>
      </c>
      <c r="D155" s="15">
        <f>SUMIFS('input2 R&amp;D经费内部支出'!R:R,'input2 R&amp;D经费内部支出'!O:O,指标体系1!A155,'input2 R&amp;D经费内部支出'!P:P,指标体系1!B155)</f>
        <v>132.62370000000001</v>
      </c>
      <c r="E155">
        <f>SUMIFS('output1 专利申请量'!Q:Q,'output1 专利申请量'!O:O,指标体系1!A155,'output1 专利申请量'!P:P,指标体系1!B155)</f>
        <v>20031</v>
      </c>
      <c r="F155">
        <f>SUMIFS('output2 规模以上工业企业新产品销售收入'!F:F,'output2 规模以上工业企业新产品销售收入'!A:A,指标体系1!A155,'output2 规模以上工业企业新产品销售收入'!D:D,指标体系1!B155)</f>
        <v>1085.00632</v>
      </c>
    </row>
    <row r="156" spans="1:6" ht="15.5" x14ac:dyDescent="0.3">
      <c r="A156">
        <v>2016</v>
      </c>
      <c r="B156" s="4" t="s">
        <v>18</v>
      </c>
      <c r="C156" s="2">
        <f>SUMIFS('input1 R&amp;D人员'!Q:Q,'input1 R&amp;D人员'!O:O,指标体系1!A156,'input1 R&amp;D人员'!P:P,指标体系1!B156)</f>
        <v>54641</v>
      </c>
      <c r="D156" s="15">
        <f>SUMIFS('input2 R&amp;D经费内部支出'!R:R,'input2 R&amp;D经费内部支出'!O:O,指标体系1!A156,'input2 R&amp;D经费内部支出'!P:P,指标体系1!B156)</f>
        <v>147.51241999999999</v>
      </c>
      <c r="E156">
        <f>SUMIFS('output1 专利申请量'!Q:Q,'output1 专利申请量'!O:O,指标体系1!A156,'output1 专利申请量'!P:P,指标体系1!B156)</f>
        <v>10672</v>
      </c>
      <c r="F156">
        <f>SUMIFS('output2 规模以上工业企业新产品销售收入'!F:F,'output2 规模以上工业企业新产品销售收入'!A:A,指标体系1!A156,'output2 规模以上工业企业新产品销售收入'!D:D,指标体系1!B156)</f>
        <v>779.61025999999993</v>
      </c>
    </row>
    <row r="157" spans="1:6" ht="15.5" x14ac:dyDescent="0.3">
      <c r="A157">
        <v>2016</v>
      </c>
      <c r="B157" s="4" t="s">
        <v>19</v>
      </c>
      <c r="C157" s="2">
        <f>SUMIFS('input1 R&amp;D人员'!Q:Q,'input1 R&amp;D人员'!O:O,指标体系1!A157,'input1 R&amp;D人员'!P:P,指标体系1!B157)</f>
        <v>139961</v>
      </c>
      <c r="D157" s="15">
        <f>SUMIFS('input2 R&amp;D经费内部支出'!R:R,'input2 R&amp;D经费内部支出'!O:O,指标体系1!A157,'input2 R&amp;D经费内部支出'!P:P,指标体系1!B157)</f>
        <v>372.71645000000001</v>
      </c>
      <c r="E157">
        <f>SUMIFS('output1 专利申请量'!Q:Q,'output1 专利申请量'!O:O,指标体系1!A157,'output1 专利申请量'!P:P,指标体系1!B157)</f>
        <v>52603</v>
      </c>
      <c r="F157">
        <f>SUMIFS('output2 规模以上工业企业新产品销售收入'!F:F,'output2 规模以上工业企业新产品销售收入'!A:A,指标体系1!A157,'output2 规模以上工业企业新产品销售收入'!D:D,指标体系1!B157)</f>
        <v>3387.23749</v>
      </c>
    </row>
    <row r="158" spans="1:6" ht="15.5" x14ac:dyDescent="0.3">
      <c r="A158">
        <v>2016</v>
      </c>
      <c r="B158" s="4" t="s">
        <v>20</v>
      </c>
      <c r="C158" s="2">
        <f>SUMIFS('input1 R&amp;D人员'!Q:Q,'input1 R&amp;D人员'!O:O,指标体系1!A158,'input1 R&amp;D人员'!P:P,指标体系1!B158)</f>
        <v>80018</v>
      </c>
      <c r="D158" s="15">
        <f>SUMIFS('input2 R&amp;D经费内部支出'!R:R,'input2 R&amp;D经费内部支出'!O:O,指标体系1!A158,'input2 R&amp;D经费内部支出'!P:P,指标体系1!B158)</f>
        <v>139.66679999999999</v>
      </c>
      <c r="E158">
        <f>SUMIFS('output1 专利申请量'!Q:Q,'output1 专利申请量'!O:O,指标体系1!A158,'output1 专利申请量'!P:P,指标体系1!B158)</f>
        <v>18922</v>
      </c>
      <c r="F158">
        <f>SUMIFS('output2 规模以上工业企业新产品销售收入'!F:F,'output2 规模以上工业企业新产品销售收入'!A:A,指标体系1!A158,'output2 规模以上工业企业新产品销售收入'!D:D,指标体系1!B158)</f>
        <v>2627.6145899999997</v>
      </c>
    </row>
    <row r="159" spans="1:6" ht="15.5" x14ac:dyDescent="0.3">
      <c r="A159">
        <v>2016</v>
      </c>
      <c r="B159" s="4" t="s">
        <v>21</v>
      </c>
      <c r="C159" s="2">
        <f>SUMIFS('input1 R&amp;D人员'!Q:Q,'input1 R&amp;D人员'!O:O,指标体系1!A159,'input1 R&amp;D人员'!P:P,指标体系1!B159)</f>
        <v>80651</v>
      </c>
      <c r="D159" s="15">
        <f>SUMIFS('input2 R&amp;D经费内部支出'!R:R,'input2 R&amp;D经费内部支出'!O:O,指标体系1!A159,'input2 R&amp;D经费内部支出'!P:P,指标体系1!B159)</f>
        <v>152.50478999999999</v>
      </c>
      <c r="E159">
        <f>SUMIFS('output1 专利申请量'!Q:Q,'output1 专利申请量'!O:O,指标体系1!A159,'output1 专利申请量'!P:P,指标体系1!B159)</f>
        <v>35293</v>
      </c>
      <c r="F159">
        <f>SUMIFS('output2 规模以上工业企业新产品销售收入'!F:F,'output2 规模以上工业企业新产品销售收入'!A:A,指标体系1!A159,'output2 规模以上工业企业新产品销售收入'!D:D,指标体系1!B159)</f>
        <v>502.62180000000001</v>
      </c>
    </row>
    <row r="160" spans="1:6" ht="15.5" x14ac:dyDescent="0.3">
      <c r="A160">
        <v>2016</v>
      </c>
      <c r="B160" s="4" t="s">
        <v>22</v>
      </c>
      <c r="C160" s="2">
        <f>SUMIFS('input1 R&amp;D人员'!Q:Q,'input1 R&amp;D人员'!O:O,指标体系1!A160,'input1 R&amp;D人员'!P:P,指标体系1!B160)</f>
        <v>254754</v>
      </c>
      <c r="D160" s="15">
        <f>SUMIFS('input2 R&amp;D经费内部支出'!R:R,'input2 R&amp;D经费内部支出'!O:O,指标体系1!A160,'input2 R&amp;D经费内部支出'!P:P,指标体系1!B160)</f>
        <v>1049.3187399999999</v>
      </c>
      <c r="E160">
        <f>SUMIFS('output1 专利申请量'!Q:Q,'output1 专利申请量'!O:O,指标体系1!A160,'output1 专利申请量'!P:P,指标体系1!B160)</f>
        <v>119937</v>
      </c>
      <c r="F160">
        <f>SUMIFS('output2 规模以上工业企业新产品销售收入'!F:F,'output2 规模以上工业企业新产品销售收入'!A:A,指标体系1!A160,'output2 规模以上工业企业新产品销售收入'!D:D,指标体系1!B160)</f>
        <v>9033.4749799999991</v>
      </c>
    </row>
    <row r="161" spans="1:6" ht="15.5" x14ac:dyDescent="0.3">
      <c r="A161">
        <v>2016</v>
      </c>
      <c r="B161" s="4" t="s">
        <v>23</v>
      </c>
      <c r="C161" s="2">
        <f>SUMIFS('input1 R&amp;D人员'!Q:Q,'input1 R&amp;D人员'!O:O,指标体系1!A161,'input1 R&amp;D人员'!P:P,指标体系1!B161)</f>
        <v>761046</v>
      </c>
      <c r="D161" s="15">
        <f>SUMIFS('input2 R&amp;D经费内部支出'!R:R,'input2 R&amp;D经费内部支出'!O:O,指标体系1!A161,'input2 R&amp;D经费内部支出'!P:P,指标体系1!B161)</f>
        <v>2026.87338</v>
      </c>
      <c r="E161">
        <f>SUMIFS('output1 专利申请量'!Q:Q,'output1 专利申请量'!O:O,指标体系1!A161,'output1 专利申请量'!P:P,指标体系1!B161)</f>
        <v>512429</v>
      </c>
      <c r="F161">
        <f>SUMIFS('output2 规模以上工业企业新产品销售收入'!F:F,'output2 规模以上工业企业新产品销售收入'!A:A,指标体系1!A161,'output2 规模以上工业企业新产品销售收入'!D:D,指标体系1!B161)</f>
        <v>28084.669760000001</v>
      </c>
    </row>
    <row r="162" spans="1:6" ht="15.5" x14ac:dyDescent="0.3">
      <c r="A162">
        <v>2016</v>
      </c>
      <c r="B162" s="4" t="s">
        <v>24</v>
      </c>
      <c r="C162" s="2">
        <f>SUMIFS('input1 R&amp;D人员'!Q:Q,'input1 R&amp;D人员'!O:O,指标体系1!A162,'input1 R&amp;D人员'!P:P,指标体系1!B162)</f>
        <v>516664</v>
      </c>
      <c r="D162" s="15">
        <f>SUMIFS('input2 R&amp;D经费内部支出'!R:R,'input2 R&amp;D经费内部支出'!O:O,指标体系1!A162,'input2 R&amp;D经费内部支出'!P:P,指标体系1!B162)</f>
        <v>1130.6297099999999</v>
      </c>
      <c r="E162">
        <f>SUMIFS('output1 专利申请量'!Q:Q,'output1 专利申请量'!O:O,指标体系1!A162,'output1 专利申请量'!P:P,指标体系1!B162)</f>
        <v>393147</v>
      </c>
      <c r="F162">
        <f>SUMIFS('output2 规模以上工业企业新产品销售收入'!F:F,'output2 规模以上工业企业新产品销售收入'!A:A,指标体系1!A162,'output2 规模以上工业企业新产品销售收入'!D:D,指标体系1!B162)</f>
        <v>21396.830180000001</v>
      </c>
    </row>
    <row r="163" spans="1:6" ht="15.5" x14ac:dyDescent="0.3">
      <c r="A163">
        <v>2016</v>
      </c>
      <c r="B163" s="4" t="s">
        <v>25</v>
      </c>
      <c r="C163" s="2">
        <f>SUMIFS('input1 R&amp;D人员'!Q:Q,'input1 R&amp;D人员'!O:O,指标体系1!A163,'input1 R&amp;D人员'!P:P,指标体系1!B163)</f>
        <v>211053</v>
      </c>
      <c r="D163" s="15">
        <f>SUMIFS('input2 R&amp;D经费内部支出'!R:R,'input2 R&amp;D经费内部支出'!O:O,指标体系1!A163,'input2 R&amp;D经费内部支出'!P:P,指标体系1!B163)</f>
        <v>475.13287000000003</v>
      </c>
      <c r="E163">
        <f>SUMIFS('output1 专利申请量'!Q:Q,'output1 专利申请量'!O:O,指标体系1!A163,'output1 专利申请量'!P:P,指标体系1!B163)</f>
        <v>172552</v>
      </c>
      <c r="F163">
        <f>SUMIFS('output2 规模以上工业企业新产品销售收入'!F:F,'output2 规模以上工业企业新产品销售收入'!A:A,指标体系1!A163,'output2 规模以上工业企业新产品销售收入'!D:D,指标体系1!B163)</f>
        <v>7321.0507700000007</v>
      </c>
    </row>
    <row r="164" spans="1:6" ht="15.5" x14ac:dyDescent="0.3">
      <c r="A164">
        <v>2016</v>
      </c>
      <c r="B164" s="4" t="s">
        <v>26</v>
      </c>
      <c r="C164" s="2">
        <f>SUMIFS('input1 R&amp;D人员'!Q:Q,'input1 R&amp;D人员'!O:O,指标体系1!A164,'input1 R&amp;D人员'!P:P,指标体系1!B164)</f>
        <v>201090</v>
      </c>
      <c r="D164" s="15">
        <f>SUMIFS('input2 R&amp;D经费内部支出'!R:R,'input2 R&amp;D经费内部支出'!O:O,指标体系1!A164,'input2 R&amp;D经费内部支出'!P:P,指标体系1!B164)</f>
        <v>454.29197999999997</v>
      </c>
      <c r="E164">
        <f>SUMIFS('output1 专利申请量'!Q:Q,'output1 专利申请量'!O:O,指标体系1!A164,'output1 专利申请量'!P:P,指标体系1!B164)</f>
        <v>130376</v>
      </c>
      <c r="F164">
        <f>SUMIFS('output2 规模以上工业企业新产品销售收入'!F:F,'output2 规模以上工业企业新产品销售收入'!A:A,指标体系1!A164,'output2 规模以上工业企业新产品销售收入'!D:D,指标体系1!B164)</f>
        <v>4052.6600600000002</v>
      </c>
    </row>
    <row r="165" spans="1:6" ht="15.5" x14ac:dyDescent="0.3">
      <c r="A165">
        <v>2016</v>
      </c>
      <c r="B165" s="4" t="s">
        <v>27</v>
      </c>
      <c r="C165" s="2">
        <f>SUMIFS('input1 R&amp;D人员'!Q:Q,'input1 R&amp;D人员'!O:O,指标体系1!A165,'input1 R&amp;D人员'!P:P,指标体系1!B165)</f>
        <v>95141</v>
      </c>
      <c r="D165" s="15">
        <f>SUMIFS('input2 R&amp;D经费内部支出'!R:R,'input2 R&amp;D经费内部支出'!O:O,指标体系1!A165,'input2 R&amp;D经费内部支出'!P:P,指标体系1!B165)</f>
        <v>207.30909</v>
      </c>
      <c r="E165">
        <f>SUMIFS('output1 专利申请量'!Q:Q,'output1 专利申请量'!O:O,指标体系1!A165,'output1 专利申请量'!P:P,指标体系1!B165)</f>
        <v>60494</v>
      </c>
      <c r="F165">
        <f>SUMIFS('output2 规模以上工业企业新产品销售收入'!F:F,'output2 规模以上工业企业新产品销售收入'!A:A,指标体系1!A165,'output2 规模以上工业企业新产品销售收入'!D:D,指标体系1!B165)</f>
        <v>3136.8045499999998</v>
      </c>
    </row>
    <row r="166" spans="1:6" ht="15.5" x14ac:dyDescent="0.3">
      <c r="A166">
        <v>2016</v>
      </c>
      <c r="B166" s="4" t="s">
        <v>28</v>
      </c>
      <c r="C166" s="2">
        <f>SUMIFS('input1 R&amp;D人员'!Q:Q,'input1 R&amp;D人员'!O:O,指标体系1!A166,'input1 R&amp;D人员'!P:P,指标体系1!B166)</f>
        <v>476407</v>
      </c>
      <c r="D166" s="15">
        <f>SUMIFS('input2 R&amp;D经费内部支出'!R:R,'input2 R&amp;D经费内部支出'!O:O,指标体系1!A166,'input2 R&amp;D经费内部支出'!P:P,指标体系1!B166)</f>
        <v>1566.0904</v>
      </c>
      <c r="E166">
        <f>SUMIFS('output1 专利申请量'!Q:Q,'output1 专利申请量'!O:O,指标体系1!A166,'output1 专利申请量'!P:P,指标体系1!B166)</f>
        <v>212911</v>
      </c>
      <c r="F166">
        <f>SUMIFS('output2 规模以上工业企业新产品销售收入'!F:F,'output2 规模以上工业企业新产品销售收入'!A:A,指标体系1!A166,'output2 规模以上工业企业新产品销售收入'!D:D,指标体系1!B166)</f>
        <v>16313.420899999999</v>
      </c>
    </row>
    <row r="167" spans="1:6" ht="15.5" x14ac:dyDescent="0.3">
      <c r="A167">
        <v>2016</v>
      </c>
      <c r="B167" s="4" t="s">
        <v>29</v>
      </c>
      <c r="C167" s="2">
        <f>SUMIFS('input1 R&amp;D人员'!Q:Q,'input1 R&amp;D人员'!O:O,指标体系1!A167,'input1 R&amp;D人员'!P:P,指标体系1!B167)</f>
        <v>249876</v>
      </c>
      <c r="D167" s="15">
        <f>SUMIFS('input2 R&amp;D经费内部支出'!R:R,'input2 R&amp;D经费内部支出'!O:O,指标体系1!A167,'input2 R&amp;D经费内部支出'!P:P,指标体系1!B167)</f>
        <v>494.18797000000001</v>
      </c>
      <c r="E167">
        <f>SUMIFS('output1 专利申请量'!Q:Q,'output1 专利申请量'!O:O,指标体系1!A167,'output1 专利申请量'!P:P,指标体系1!B167)</f>
        <v>94669</v>
      </c>
      <c r="F167">
        <f>SUMIFS('output2 规模以上工业企业新产品销售收入'!F:F,'output2 规模以上工业企业新产品销售收入'!A:A,指标体系1!A167,'output2 规模以上工业企业新产品销售收入'!D:D,指标体系1!B167)</f>
        <v>6115.4137200000005</v>
      </c>
    </row>
    <row r="168" spans="1:6" ht="15.5" x14ac:dyDescent="0.3">
      <c r="A168">
        <v>2016</v>
      </c>
      <c r="B168" s="4" t="s">
        <v>30</v>
      </c>
      <c r="C168" s="2">
        <f>SUMIFS('input1 R&amp;D人员'!Q:Q,'input1 R&amp;D人员'!O:O,指标体系1!A168,'input1 R&amp;D人员'!P:P,指标体系1!B168)</f>
        <v>218322</v>
      </c>
      <c r="D168" s="15">
        <f>SUMIFS('input2 R&amp;D经费内部支出'!R:R,'input2 R&amp;D经费内部支出'!O:O,指标体系1!A168,'input2 R&amp;D经费内部支出'!P:P,指标体系1!B168)</f>
        <v>600.04229000000009</v>
      </c>
      <c r="E168">
        <f>SUMIFS('output1 专利申请量'!Q:Q,'output1 专利申请量'!O:O,指标体系1!A168,'output1 专利申请量'!P:P,指标体系1!B168)</f>
        <v>95157</v>
      </c>
      <c r="F168">
        <f>SUMIFS('output2 规模以上工业企业新产品销售收入'!F:F,'output2 规模以上工业企业新产品销售收入'!A:A,指标体系1!A168,'output2 规模以上工业企业新产品销售收入'!D:D,指标体系1!B168)</f>
        <v>6713.2019</v>
      </c>
    </row>
    <row r="169" spans="1:6" ht="15.5" x14ac:dyDescent="0.3">
      <c r="A169">
        <v>2016</v>
      </c>
      <c r="B169" s="4" t="s">
        <v>31</v>
      </c>
      <c r="C169" s="2">
        <f>SUMIFS('input1 R&amp;D人员'!Q:Q,'input1 R&amp;D人员'!O:O,指标体系1!A169,'input1 R&amp;D人员'!P:P,指标体系1!B169)</f>
        <v>191125</v>
      </c>
      <c r="D169" s="15">
        <f>SUMIFS('input2 R&amp;D经费内部支出'!R:R,'input2 R&amp;D经费内部支出'!O:O,指标体系1!A169,'input2 R&amp;D经费内部支出'!P:P,指标体系1!B169)</f>
        <v>468.84182000000004</v>
      </c>
      <c r="E169">
        <f>SUMIFS('output1 专利申请量'!Q:Q,'output1 专利申请量'!O:O,指标体系1!A169,'output1 专利申请量'!P:P,指标体系1!B169)</f>
        <v>67779</v>
      </c>
      <c r="F169">
        <f>SUMIFS('output2 规模以上工业企业新产品销售收入'!F:F,'output2 规模以上工业企业新产品销售收入'!A:A,指标体系1!A169,'output2 规模以上工业企业新产品销售收入'!D:D,指标体系1!B169)</f>
        <v>8098.4708900000005</v>
      </c>
    </row>
    <row r="170" spans="1:6" ht="15.5" x14ac:dyDescent="0.3">
      <c r="A170">
        <v>2016</v>
      </c>
      <c r="B170" s="4" t="s">
        <v>32</v>
      </c>
      <c r="C170" s="2">
        <f>SUMIFS('input1 R&amp;D人员'!Q:Q,'input1 R&amp;D人员'!O:O,指标体系1!A170,'input1 R&amp;D人员'!P:P,指标体系1!B170)</f>
        <v>735188</v>
      </c>
      <c r="D170" s="15">
        <f>SUMIFS('input2 R&amp;D经费内部支出'!R:R,'input2 R&amp;D经费内部支出'!O:O,指标体系1!A170,'input2 R&amp;D经费内部支出'!P:P,指标体系1!B170)</f>
        <v>2035.1439899999998</v>
      </c>
      <c r="E170">
        <f>SUMIFS('output1 专利申请量'!Q:Q,'output1 专利申请量'!O:O,指标体系1!A170,'output1 专利申请量'!P:P,指标体系1!B170)</f>
        <v>505667</v>
      </c>
      <c r="F170">
        <f>SUMIFS('output2 规模以上工业企业新产品销售收入'!F:F,'output2 规模以上工业企业新产品销售收入'!A:A,指标体系1!A170,'output2 规模以上工业企业新产品销售收入'!D:D,指标体系1!B170)</f>
        <v>28671.410899999999</v>
      </c>
    </row>
    <row r="171" spans="1:6" ht="15.5" x14ac:dyDescent="0.3">
      <c r="A171">
        <v>2016</v>
      </c>
      <c r="B171" s="4" t="s">
        <v>33</v>
      </c>
      <c r="C171" s="2">
        <f>SUMIFS('input1 R&amp;D人员'!Q:Q,'input1 R&amp;D人员'!O:O,指标体系1!A171,'input1 R&amp;D人员'!P:P,指标体系1!B171)</f>
        <v>69091</v>
      </c>
      <c r="D171" s="15">
        <f>SUMIFS('input2 R&amp;D经费内部支出'!R:R,'input2 R&amp;D经费内部支出'!O:O,指标体系1!A171,'input2 R&amp;D经费内部支出'!P:P,指标体系1!B171)</f>
        <v>117.74871</v>
      </c>
      <c r="E171">
        <f>SUMIFS('output1 专利申请量'!Q:Q,'output1 专利申请量'!O:O,指标体系1!A171,'output1 专利申请量'!P:P,指标体系1!B171)</f>
        <v>59239</v>
      </c>
      <c r="F171">
        <f>SUMIFS('output2 规模以上工业企业新产品销售收入'!F:F,'output2 规模以上工业企业新产品销售收入'!A:A,指标体系1!A171,'output2 规模以上工业企业新产品销售收入'!D:D,指标体系1!B171)</f>
        <v>1980.8823500000001</v>
      </c>
    </row>
    <row r="172" spans="1:6" ht="15.5" x14ac:dyDescent="0.3">
      <c r="A172">
        <v>2016</v>
      </c>
      <c r="B172" s="4" t="s">
        <v>34</v>
      </c>
      <c r="C172" s="2">
        <f>SUMIFS('input1 R&amp;D人员'!Q:Q,'input1 R&amp;D人员'!O:O,指标体系1!A172,'input1 R&amp;D人员'!P:P,指标体系1!B172)</f>
        <v>13484</v>
      </c>
      <c r="D172" s="15">
        <f>SUMIFS('input2 R&amp;D经费内部支出'!R:R,'input2 R&amp;D经费内部支出'!O:O,指标体系1!A172,'input2 R&amp;D经费内部支出'!P:P,指标体系1!B172)</f>
        <v>21.70945</v>
      </c>
      <c r="E172">
        <f>SUMIFS('output1 专利申请量'!Q:Q,'output1 专利申请量'!O:O,指标体系1!A172,'output1 专利申请量'!P:P,指标体系1!B172)</f>
        <v>3658</v>
      </c>
      <c r="F172">
        <f>SUMIFS('output2 规模以上工业企业新产品销售收入'!F:F,'output2 规模以上工业企业新产品销售收入'!A:A,指标体系1!A172,'output2 规模以上工业企业新产品销售收入'!D:D,指标体系1!B172)</f>
        <v>126.59151999999999</v>
      </c>
    </row>
    <row r="173" spans="1:6" ht="15.5" x14ac:dyDescent="0.3">
      <c r="A173">
        <v>2016</v>
      </c>
      <c r="B173" s="4" t="s">
        <v>35</v>
      </c>
      <c r="C173" s="2">
        <f>SUMIFS('input1 R&amp;D人员'!Q:Q,'input1 R&amp;D人员'!O:O,指标体系1!A173,'input1 R&amp;D人员'!P:P,指标体系1!B173)</f>
        <v>111943</v>
      </c>
      <c r="D173" s="15">
        <f>SUMIFS('input2 R&amp;D经费内部支出'!R:R,'input2 R&amp;D经费内部支出'!O:O,指标体系1!A173,'input2 R&amp;D经费内部支出'!P:P,指标体系1!B173)</f>
        <v>302.18299000000002</v>
      </c>
      <c r="E173">
        <f>SUMIFS('output1 专利申请量'!Q:Q,'output1 专利申请量'!O:O,指标体系1!A173,'output1 专利申请量'!P:P,指标体系1!B173)</f>
        <v>59518</v>
      </c>
      <c r="F173">
        <f>SUMIFS('output2 规模以上工业企业新产品销售收入'!F:F,'output2 规模以上工业企业新产品销售收入'!A:A,指标体系1!A173,'output2 规模以上工业企业新产品销售收入'!D:D,指标体系1!B173)</f>
        <v>5014.3453899999995</v>
      </c>
    </row>
    <row r="174" spans="1:6" ht="15.5" x14ac:dyDescent="0.3">
      <c r="A174">
        <v>2016</v>
      </c>
      <c r="B174" s="4" t="s">
        <v>36</v>
      </c>
      <c r="C174" s="2">
        <f>SUMIFS('input1 R&amp;D人员'!Q:Q,'input1 R&amp;D人员'!O:O,指标体系1!A174,'input1 R&amp;D人员'!P:P,指标体系1!B174)</f>
        <v>214761</v>
      </c>
      <c r="D174" s="15">
        <f>SUMIFS('input2 R&amp;D经费内部支出'!R:R,'input2 R&amp;D经费内部支出'!O:O,指标体系1!A174,'input2 R&amp;D经费内部支出'!P:P,指标体系1!B174)</f>
        <v>561.41930000000002</v>
      </c>
      <c r="E174">
        <f>SUMIFS('output1 专利申请量'!Q:Q,'output1 专利申请量'!O:O,指标体系1!A174,'output1 专利申请量'!P:P,指标体系1!B174)</f>
        <v>142522</v>
      </c>
      <c r="F174">
        <f>SUMIFS('output2 规模以上工业企业新产品销售收入'!F:F,'output2 规模以上工业企业新产品销售收入'!A:A,指标体系1!A174,'output2 规模以上工业企业新产品销售收入'!D:D,指标体系1!B174)</f>
        <v>3044.7284100000002</v>
      </c>
    </row>
    <row r="175" spans="1:6" ht="15.5" x14ac:dyDescent="0.3">
      <c r="A175">
        <v>2016</v>
      </c>
      <c r="B175" s="4" t="s">
        <v>37</v>
      </c>
      <c r="C175" s="2">
        <f>SUMIFS('input1 R&amp;D人员'!Q:Q,'input1 R&amp;D人员'!O:O,指标体系1!A175,'input1 R&amp;D人员'!P:P,指标体系1!B175)</f>
        <v>45222</v>
      </c>
      <c r="D175" s="15">
        <f>SUMIFS('input2 R&amp;D经费内部支出'!R:R,'input2 R&amp;D经费内部支出'!O:O,指标体系1!A175,'input2 R&amp;D经费内部支出'!P:P,指标体系1!B175)</f>
        <v>73.400590000000008</v>
      </c>
      <c r="E175">
        <f>SUMIFS('output1 专利申请量'!Q:Q,'output1 专利申请量'!O:O,指标体系1!A175,'output1 专利申请量'!P:P,指标体系1!B175)</f>
        <v>25315</v>
      </c>
      <c r="F175">
        <f>SUMIFS('output2 规模以上工业企业新产品销售收入'!F:F,'output2 规模以上工业企业新产品销售收入'!A:A,指标体系1!A175,'output2 规模以上工业企业新产品销售收入'!D:D,指标体系1!B175)</f>
        <v>575.20023000000003</v>
      </c>
    </row>
    <row r="176" spans="1:6" ht="15.5" x14ac:dyDescent="0.3">
      <c r="A176">
        <v>2016</v>
      </c>
      <c r="B176" s="4" t="s">
        <v>38</v>
      </c>
      <c r="C176" s="2">
        <f>SUMIFS('input1 R&amp;D人员'!Q:Q,'input1 R&amp;D人员'!O:O,指标体系1!A176,'input1 R&amp;D人员'!P:P,指标体系1!B176)</f>
        <v>74561</v>
      </c>
      <c r="D176" s="15">
        <f>SUMIFS('input2 R&amp;D经费内部支出'!R:R,'input2 R&amp;D经费内部支出'!O:O,指标体系1!A176,'input2 R&amp;D经费内部支出'!P:P,指标体系1!B176)</f>
        <v>132.76155</v>
      </c>
      <c r="E176">
        <f>SUMIFS('output1 专利申请量'!Q:Q,'output1 专利申请量'!O:O,指标体系1!A176,'output1 专利申请量'!P:P,指标体系1!B176)</f>
        <v>23709</v>
      </c>
      <c r="F176">
        <f>SUMIFS('output2 规模以上工业企业新产品销售收入'!F:F,'output2 规模以上工业企业新产品销售收入'!A:A,指标体系1!A176,'output2 规模以上工业企业新产品销售收入'!D:D,指标体系1!B176)</f>
        <v>628.44871000000001</v>
      </c>
    </row>
    <row r="177" spans="1:6" ht="15.5" x14ac:dyDescent="0.3">
      <c r="A177">
        <v>2016</v>
      </c>
      <c r="B177" s="4" t="s">
        <v>40</v>
      </c>
      <c r="C177" s="2">
        <f>SUMIFS('input1 R&amp;D人员'!Q:Q,'input1 R&amp;D人员'!O:O,指标体系1!A177,'input1 R&amp;D人员'!P:P,指标体系1!B177)</f>
        <v>143208</v>
      </c>
      <c r="D177" s="15">
        <f>SUMIFS('input2 R&amp;D经费内部支出'!R:R,'input2 R&amp;D经费内部支出'!O:O,指标体系1!A177,'input2 R&amp;D经费内部支出'!P:P,指标体系1!B177)</f>
        <v>419.55537000000004</v>
      </c>
      <c r="E177">
        <f>SUMIFS('output1 专利申请量'!Q:Q,'output1 专利申请量'!O:O,指标体系1!A177,'output1 专利申请量'!P:P,指标体系1!B177)</f>
        <v>69611</v>
      </c>
      <c r="F177">
        <f>SUMIFS('output2 规模以上工业企业新产品销售收入'!F:F,'output2 规模以上工业企业新产品销售收入'!A:A,指标体系1!A177,'output2 规模以上工业企业新产品销售收入'!D:D,指标体系1!B177)</f>
        <v>1236.4854699999999</v>
      </c>
    </row>
    <row r="178" spans="1:6" ht="15.5" x14ac:dyDescent="0.3">
      <c r="A178">
        <v>2016</v>
      </c>
      <c r="B178" s="4" t="s">
        <v>41</v>
      </c>
      <c r="C178" s="2">
        <f>SUMIFS('input1 R&amp;D人员'!Q:Q,'input1 R&amp;D人员'!O:O,指标体系1!A178,'input1 R&amp;D人员'!P:P,指标体系1!B178)</f>
        <v>39796</v>
      </c>
      <c r="D178" s="15">
        <f>SUMIFS('input2 R&amp;D经费内部支出'!R:R,'input2 R&amp;D经费内部支出'!O:O,指标体系1!A178,'input2 R&amp;D经费内部支出'!P:P,指标体系1!B178)</f>
        <v>86.985030000000009</v>
      </c>
      <c r="E178">
        <f>SUMIFS('output1 专利申请量'!Q:Q,'output1 专利申请量'!O:O,指标体系1!A178,'output1 专利申请量'!P:P,指标体系1!B178)</f>
        <v>20276</v>
      </c>
      <c r="F178">
        <f>SUMIFS('output2 规模以上工业企业新产品销售收入'!F:F,'output2 规模以上工业企业新产品销售收入'!A:A,指标体系1!A178,'output2 规模以上工业企业新产品销售收入'!D:D,指标体系1!B178)</f>
        <v>303.10983999999996</v>
      </c>
    </row>
    <row r="179" spans="1:6" ht="15.5" x14ac:dyDescent="0.3">
      <c r="A179">
        <v>2016</v>
      </c>
      <c r="B179" s="4" t="s">
        <v>42</v>
      </c>
      <c r="C179" s="2">
        <f>SUMIFS('input1 R&amp;D人员'!Q:Q,'input1 R&amp;D人员'!O:O,指标体系1!A179,'input1 R&amp;D人员'!P:P,指标体系1!B179)</f>
        <v>7378</v>
      </c>
      <c r="D179" s="15">
        <f>SUMIFS('input2 R&amp;D经费内部支出'!R:R,'input2 R&amp;D经费内部支出'!O:O,指标体系1!A179,'input2 R&amp;D经费内部支出'!P:P,指标体系1!B179)</f>
        <v>13.997670000000001</v>
      </c>
      <c r="E179">
        <f>SUMIFS('output1 专利申请量'!Q:Q,'output1 专利申请量'!O:O,指标体系1!A179,'output1 专利申请量'!P:P,指标体系1!B179)</f>
        <v>3284</v>
      </c>
      <c r="F179">
        <f>SUMIFS('output2 规模以上工业企业新产品销售收入'!F:F,'output2 规模以上工业企业新产品销售收入'!A:A,指标体系1!A179,'output2 规模以上工业企业新产品销售收入'!D:D,指标体系1!B179)</f>
        <v>37.940359999999998</v>
      </c>
    </row>
    <row r="180" spans="1:6" ht="15.5" x14ac:dyDescent="0.3">
      <c r="A180">
        <v>2016</v>
      </c>
      <c r="B180" s="4" t="s">
        <v>43</v>
      </c>
      <c r="C180" s="2">
        <f>SUMIFS('input1 R&amp;D人员'!Q:Q,'input1 R&amp;D人员'!O:O,指标体系1!A180,'input1 R&amp;D人员'!P:P,指标体系1!B180)</f>
        <v>16533</v>
      </c>
      <c r="D180" s="15">
        <f>SUMIFS('input2 R&amp;D经费内部支出'!R:R,'input2 R&amp;D经费内部支出'!O:O,指标体系1!A180,'input2 R&amp;D经费内部支出'!P:P,指标体系1!B180)</f>
        <v>29.926920000000003</v>
      </c>
      <c r="E180">
        <f>SUMIFS('output1 专利申请量'!Q:Q,'output1 专利申请量'!O:O,指标体系1!A180,'output1 专利申请量'!P:P,指标体系1!B180)</f>
        <v>6149</v>
      </c>
      <c r="F180">
        <f>SUMIFS('output2 规模以上工业企业新产品销售收入'!F:F,'output2 规模以上工业企业新产品销售收入'!A:A,指标体系1!A180,'output2 规模以上工业企业新产品销售收入'!D:D,指标体系1!B180)</f>
        <v>202.68213</v>
      </c>
    </row>
    <row r="181" spans="1:6" ht="15.5" x14ac:dyDescent="0.3">
      <c r="A181">
        <v>2016</v>
      </c>
      <c r="B181" s="4" t="s">
        <v>44</v>
      </c>
      <c r="C181" s="2">
        <f>SUMIFS('input1 R&amp;D人员'!Q:Q,'input1 R&amp;D人员'!O:O,指标体系1!A181,'input1 R&amp;D人员'!P:P,指标体系1!B181)</f>
        <v>31651</v>
      </c>
      <c r="D181" s="15">
        <f>SUMIFS('input2 R&amp;D经费内部支出'!R:R,'input2 R&amp;D经费内部支出'!O:O,指标体系1!A181,'input2 R&amp;D经费内部支出'!P:P,指标体系1!B181)</f>
        <v>56.630130000000001</v>
      </c>
      <c r="E181">
        <f>SUMIFS('output1 专利申请量'!Q:Q,'output1 专利申请量'!O:O,指标体系1!A181,'output1 专利申请量'!P:P,指标体系1!B181)</f>
        <v>14105</v>
      </c>
      <c r="F181">
        <f>SUMIFS('output2 规模以上工业企业新产品销售收入'!F:F,'output2 规模以上工业企业新产品销售收入'!A:A,指标体系1!A181,'output2 规模以上工业企业新产品销售收入'!D:D,指标体系1!B181)</f>
        <v>474.55054999999999</v>
      </c>
    </row>
    <row r="182" spans="1:6" ht="15.5" x14ac:dyDescent="0.3">
      <c r="A182">
        <v>2017</v>
      </c>
      <c r="B182" s="4" t="s">
        <v>14</v>
      </c>
      <c r="C182" s="2">
        <f>SUMIFS('input1 R&amp;D人员'!Q:Q,'input1 R&amp;D人员'!O:O,指标体系1!A182,'input1 R&amp;D人员'!P:P,指标体系1!B182)</f>
        <v>397281</v>
      </c>
      <c r="D182" s="15">
        <f>SUMIFS('input2 R&amp;D经费内部支出'!R:R,'input2 R&amp;D经费内部支出'!O:O,指标体系1!A182,'input2 R&amp;D经费内部支出'!P:P,指标体系1!B182)</f>
        <v>1579.6512</v>
      </c>
      <c r="E182">
        <f>SUMIFS('output1 专利申请量'!Q:Q,'output1 专利申请量'!O:O,指标体系1!A182,'output1 专利申请量'!P:P,指标体系1!B182)</f>
        <v>185928</v>
      </c>
      <c r="F182">
        <f>SUMIFS('output2 规模以上工业企业新产品销售收入'!F:F,'output2 规模以上工业企业新产品销售收入'!A:A,指标体系1!A182,'output2 规模以上工业企业新产品销售收入'!D:D,指标体系1!B182)</f>
        <v>4119.2830899999999</v>
      </c>
    </row>
    <row r="183" spans="1:6" ht="15.5" x14ac:dyDescent="0.3">
      <c r="A183">
        <v>2017</v>
      </c>
      <c r="B183" s="4" t="s">
        <v>15</v>
      </c>
      <c r="C183" s="2">
        <f>SUMIFS('input1 R&amp;D人员'!Q:Q,'input1 R&amp;D人员'!O:O,指标体系1!A183,'input1 R&amp;D人员'!P:P,指标体系1!B183)</f>
        <v>165638</v>
      </c>
      <c r="D183" s="15">
        <f>SUMIFS('input2 R&amp;D经费内部支出'!R:R,'input2 R&amp;D经费内部支出'!O:O,指标体系1!A183,'input2 R&amp;D经费内部支出'!P:P,指标体系1!B183)</f>
        <v>458.72269999999997</v>
      </c>
      <c r="E183">
        <f>SUMIFS('output1 专利申请量'!Q:Q,'output1 专利申请量'!O:O,指标体系1!A183,'output1 专利申请量'!P:P,指标体系1!B183)</f>
        <v>86996</v>
      </c>
      <c r="F183">
        <f>SUMIFS('output2 规模以上工业企业新产品销售收入'!F:F,'output2 规模以上工业企业新产品销售收入'!A:A,指标体系1!A183,'output2 规模以上工业企业新产品销售收入'!D:D,指标体系1!B183)</f>
        <v>4094.9316799999997</v>
      </c>
    </row>
    <row r="184" spans="1:6" ht="15.5" x14ac:dyDescent="0.3">
      <c r="A184">
        <v>2017</v>
      </c>
      <c r="B184" s="4" t="s">
        <v>16</v>
      </c>
      <c r="C184" s="2">
        <f>SUMIFS('input1 R&amp;D人员'!Q:Q,'input1 R&amp;D人员'!O:O,指标体系1!A184,'input1 R&amp;D人员'!P:P,指标体系1!B184)</f>
        <v>185683</v>
      </c>
      <c r="D184" s="15">
        <f>SUMIFS('input2 R&amp;D经费内部支出'!R:R,'input2 R&amp;D经费内部支出'!O:O,指标体系1!A184,'input2 R&amp;D经费内部支出'!P:P,指标体系1!B184)</f>
        <v>452.03120000000001</v>
      </c>
      <c r="E184">
        <f>SUMIFS('output1 专利申请量'!Q:Q,'output1 专利申请量'!O:O,指标体系1!A184,'output1 专利申请量'!P:P,指标体系1!B184)</f>
        <v>61288</v>
      </c>
      <c r="F184">
        <f>SUMIFS('output2 规模以上工业企业新产品销售收入'!F:F,'output2 规模以上工业企业新产品销售收入'!A:A,指标体系1!A184,'output2 规模以上工业企业新产品销售收入'!D:D,指标体系1!B184)</f>
        <v>4662.3293599999997</v>
      </c>
    </row>
    <row r="185" spans="1:6" ht="15.5" x14ac:dyDescent="0.3">
      <c r="A185">
        <v>2017</v>
      </c>
      <c r="B185" s="4" t="s">
        <v>17</v>
      </c>
      <c r="C185" s="2">
        <f>SUMIFS('input1 R&amp;D人员'!Q:Q,'input1 R&amp;D人员'!O:O,指标体系1!A185,'input1 R&amp;D人员'!P:P,指标体系1!B185)</f>
        <v>78142</v>
      </c>
      <c r="D185" s="15">
        <f>SUMIFS('input2 R&amp;D经费内部支出'!R:R,'input2 R&amp;D经费内部支出'!O:O,指标体系1!A185,'input2 R&amp;D经费内部支出'!P:P,指标体系1!B185)</f>
        <v>148.2347</v>
      </c>
      <c r="E185">
        <f>SUMIFS('output1 专利申请量'!Q:Q,'output1 专利申请量'!O:O,指标体系1!A185,'output1 专利申请量'!P:P,指标体系1!B185)</f>
        <v>20697</v>
      </c>
      <c r="F185">
        <f>SUMIFS('output2 规模以上工业企业新产品销售收入'!F:F,'output2 规模以上工业企业新产品销售收入'!A:A,指标体系1!A185,'output2 规模以上工业企业新产品销售收入'!D:D,指标体系1!B185)</f>
        <v>1543.47648</v>
      </c>
    </row>
    <row r="186" spans="1:6" ht="15.5" x14ac:dyDescent="0.3">
      <c r="A186">
        <v>2017</v>
      </c>
      <c r="B186" s="4" t="s">
        <v>18</v>
      </c>
      <c r="C186" s="2">
        <f>SUMIFS('input1 R&amp;D人员'!Q:Q,'input1 R&amp;D人员'!O:O,指标体系1!A186,'input1 R&amp;D人员'!P:P,指标体系1!B186)</f>
        <v>48755</v>
      </c>
      <c r="D186" s="15">
        <f>SUMIFS('input2 R&amp;D经费内部支出'!R:R,'input2 R&amp;D经费内部支出'!O:O,指标体系1!A186,'input2 R&amp;D经费内部支出'!P:P,指标体系1!B186)</f>
        <v>132.3278</v>
      </c>
      <c r="E186">
        <f>SUMIFS('output1 专利申请量'!Q:Q,'output1 专利申请量'!O:O,指标体系1!A186,'output1 专利申请量'!P:P,指标体系1!B186)</f>
        <v>11701</v>
      </c>
      <c r="F186">
        <f>SUMIFS('output2 规模以上工业企业新产品销售收入'!F:F,'output2 规模以上工业企业新产品销售收入'!A:A,指标体系1!A186,'output2 规模以上工业企业新产品销售收入'!D:D,指标体系1!B186)</f>
        <v>1124.47038</v>
      </c>
    </row>
    <row r="187" spans="1:6" ht="15.5" x14ac:dyDescent="0.3">
      <c r="A187">
        <v>2017</v>
      </c>
      <c r="B187" s="4" t="s">
        <v>19</v>
      </c>
      <c r="C187" s="2">
        <f>SUMIFS('input1 R&amp;D人员'!Q:Q,'input1 R&amp;D人员'!O:O,指标体系1!A187,'input1 R&amp;D人员'!P:P,指标体系1!B187)</f>
        <v>146402</v>
      </c>
      <c r="D187" s="15">
        <f>SUMIFS('input2 R&amp;D经费内部支出'!R:R,'input2 R&amp;D经费内部支出'!O:O,指标体系1!A187,'input2 R&amp;D经费内部支出'!P:P,指标体系1!B187)</f>
        <v>429.88249999999999</v>
      </c>
      <c r="E187">
        <f>SUMIFS('output1 专利申请量'!Q:Q,'output1 专利申请量'!O:O,指标体系1!A187,'output1 专利申请量'!P:P,指标体系1!B187)</f>
        <v>49871</v>
      </c>
      <c r="F187">
        <f>SUMIFS('output2 规模以上工业企业新产品销售收入'!F:F,'output2 规模以上工业企业新产品销售收入'!A:A,指标体系1!A187,'output2 规模以上工业企业新产品销售收入'!D:D,指标体系1!B187)</f>
        <v>3696.2036499999999</v>
      </c>
    </row>
    <row r="188" spans="1:6" ht="15.5" x14ac:dyDescent="0.3">
      <c r="A188">
        <v>2017</v>
      </c>
      <c r="B188" s="4" t="s">
        <v>20</v>
      </c>
      <c r="C188" s="2">
        <f>SUMIFS('input1 R&amp;D人员'!Q:Q,'input1 R&amp;D人员'!O:O,指标体系1!A188,'input1 R&amp;D人员'!P:P,指标体系1!B188)</f>
        <v>83505</v>
      </c>
      <c r="D188" s="15">
        <f>SUMIFS('input2 R&amp;D经费内部支出'!R:R,'input2 R&amp;D经费内部支出'!O:O,指标体系1!A188,'input2 R&amp;D经费内部支出'!P:P,指标体系1!B188)</f>
        <v>128.00729999999999</v>
      </c>
      <c r="E188">
        <f>SUMIFS('output1 专利申请量'!Q:Q,'output1 专利申请量'!O:O,指标体系1!A188,'output1 专利申请量'!P:P,指标体系1!B188)</f>
        <v>20450</v>
      </c>
      <c r="F188">
        <f>SUMIFS('output2 规模以上工业企业新产品销售收入'!F:F,'output2 规模以上工业企业新产品销售收入'!A:A,指标体系1!A188,'output2 规模以上工业企业新产品销售收入'!D:D,指标体系1!B188)</f>
        <v>2774.69569</v>
      </c>
    </row>
    <row r="189" spans="1:6" ht="15.5" x14ac:dyDescent="0.3">
      <c r="A189">
        <v>2017</v>
      </c>
      <c r="B189" s="4" t="s">
        <v>21</v>
      </c>
      <c r="C189" s="2">
        <f>SUMIFS('input1 R&amp;D人员'!Q:Q,'input1 R&amp;D人员'!O:O,指标体系1!A189,'input1 R&amp;D人员'!P:P,指标体系1!B189)</f>
        <v>71321</v>
      </c>
      <c r="D189" s="15">
        <f>SUMIFS('input2 R&amp;D经费内部支出'!R:R,'input2 R&amp;D经费内部支出'!O:O,指标体系1!A189,'input2 R&amp;D经费内部支出'!P:P,指标体系1!B189)</f>
        <v>146.5898</v>
      </c>
      <c r="E189">
        <f>SUMIFS('output1 专利申请量'!Q:Q,'output1 专利申请量'!O:O,指标体系1!A189,'output1 专利申请量'!P:P,指标体系1!B189)</f>
        <v>30958</v>
      </c>
      <c r="F189">
        <f>SUMIFS('output2 规模以上工业企业新产品销售收入'!F:F,'output2 规模以上工业企业新产品销售收入'!A:A,指标体系1!A189,'output2 规模以上工业企业新产品销售收入'!D:D,指标体系1!B189)</f>
        <v>682.48120999999992</v>
      </c>
    </row>
    <row r="190" spans="1:6" ht="15.5" x14ac:dyDescent="0.3">
      <c r="A190">
        <v>2017</v>
      </c>
      <c r="B190" s="4" t="s">
        <v>22</v>
      </c>
      <c r="C190" s="2">
        <f>SUMIFS('input1 R&amp;D人员'!Q:Q,'input1 R&amp;D人员'!O:O,指标体系1!A190,'input1 R&amp;D人员'!P:P,指标体系1!B190)</f>
        <v>262299</v>
      </c>
      <c r="D190" s="15">
        <f>SUMIFS('input2 R&amp;D经费内部支出'!R:R,'input2 R&amp;D经费内部支出'!O:O,指标体系1!A190,'input2 R&amp;D经费内部支出'!P:P,指标体系1!B190)</f>
        <v>1205.2052000000001</v>
      </c>
      <c r="E190">
        <f>SUMIFS('output1 专利申请量'!Q:Q,'output1 专利申请量'!O:O,指标体系1!A190,'output1 专利申请量'!P:P,指标体系1!B190)</f>
        <v>131740</v>
      </c>
      <c r="F190">
        <f>SUMIFS('output2 规模以上工业企业新产品销售收入'!F:F,'output2 规模以上工业企业新产品销售收入'!A:A,指标体系1!A190,'output2 规模以上工业企业新产品销售收入'!D:D,指标体系1!B190)</f>
        <v>10068.151759999999</v>
      </c>
    </row>
    <row r="191" spans="1:6" ht="15.5" x14ac:dyDescent="0.3">
      <c r="A191">
        <v>2017</v>
      </c>
      <c r="B191" s="4" t="s">
        <v>23</v>
      </c>
      <c r="C191" s="2">
        <f>SUMIFS('input1 R&amp;D人员'!Q:Q,'input1 R&amp;D人员'!O:O,指标体系1!A191,'input1 R&amp;D人员'!P:P,指标体系1!B191)</f>
        <v>754228</v>
      </c>
      <c r="D191" s="15">
        <f>SUMIFS('input2 R&amp;D经费内部支出'!R:R,'input2 R&amp;D经费内部支出'!O:O,指标体系1!A191,'input2 R&amp;D经费内部支出'!P:P,指标体系1!B191)</f>
        <v>2260.0621000000001</v>
      </c>
      <c r="E191">
        <f>SUMIFS('output1 专利申请量'!Q:Q,'output1 专利申请量'!O:O,指标体系1!A191,'output1 专利申请量'!P:P,指标体系1!B191)</f>
        <v>514402</v>
      </c>
      <c r="F191">
        <f>SUMIFS('output2 规模以上工业企业新产品销售收入'!F:F,'output2 规模以上工业企业新产品销售收入'!A:A,指标体系1!A191,'output2 规模以上工业企业新产品销售收入'!D:D,指标体系1!B191)</f>
        <v>28579.019160000003</v>
      </c>
    </row>
    <row r="192" spans="1:6" ht="15.5" x14ac:dyDescent="0.3">
      <c r="A192">
        <v>2017</v>
      </c>
      <c r="B192" s="4" t="s">
        <v>24</v>
      </c>
      <c r="C192" s="2">
        <f>SUMIFS('input1 R&amp;D人员'!Q:Q,'input1 R&amp;D人员'!O:O,指标体系1!A192,'input1 R&amp;D人员'!P:P,指标体系1!B192)</f>
        <v>558573</v>
      </c>
      <c r="D192" s="15">
        <f>SUMIFS('input2 R&amp;D经费内部支出'!R:R,'input2 R&amp;D经费内部支出'!O:O,指标体系1!A192,'input2 R&amp;D经费内部支出'!P:P,指标体系1!B192)</f>
        <v>1266.3398</v>
      </c>
      <c r="E192">
        <f>SUMIFS('output1 专利申请量'!Q:Q,'output1 专利申请量'!O:O,指标体系1!A192,'output1 专利申请量'!P:P,指标体系1!B192)</f>
        <v>377115</v>
      </c>
      <c r="F192">
        <f>SUMIFS('output2 规模以上工业企业新产品销售收入'!F:F,'output2 规模以上工业企业新产品销售收入'!A:A,指标体系1!A192,'output2 规模以上工业企业新产品销售收入'!D:D,指标体系1!B192)</f>
        <v>21150.15</v>
      </c>
    </row>
    <row r="193" spans="1:6" ht="15.5" x14ac:dyDescent="0.3">
      <c r="A193">
        <v>2017</v>
      </c>
      <c r="B193" s="4" t="s">
        <v>25</v>
      </c>
      <c r="C193" s="2">
        <f>SUMIFS('input1 R&amp;D人员'!Q:Q,'input1 R&amp;D人员'!O:O,指标体系1!A193,'input1 R&amp;D人员'!P:P,指标体系1!B193)</f>
        <v>228245</v>
      </c>
      <c r="D193" s="15">
        <f>SUMIFS('input2 R&amp;D经费内部支出'!R:R,'input2 R&amp;D经费内部支出'!O:O,指标体系1!A193,'input2 R&amp;D经费内部支出'!P:P,指标体系1!B193)</f>
        <v>564.91980000000001</v>
      </c>
      <c r="E193">
        <f>SUMIFS('output1 专利申请量'!Q:Q,'output1 专利申请量'!O:O,指标体系1!A193,'output1 专利申请量'!P:P,指标体系1!B193)</f>
        <v>175872</v>
      </c>
      <c r="F193">
        <f>SUMIFS('output2 规模以上工业企业新产品销售收入'!F:F,'output2 规模以上工业企业新产品销售收入'!A:A,指标体系1!A193,'output2 规模以上工业企业新产品销售收入'!D:D,指标体系1!B193)</f>
        <v>8843.0764999999992</v>
      </c>
    </row>
    <row r="194" spans="1:6" ht="15.5" x14ac:dyDescent="0.3">
      <c r="A194">
        <v>2017</v>
      </c>
      <c r="B194" s="4" t="s">
        <v>26</v>
      </c>
      <c r="C194" s="2">
        <f>SUMIFS('input1 R&amp;D人员'!Q:Q,'input1 R&amp;D人员'!O:O,指标体系1!A194,'input1 R&amp;D人员'!P:P,指标体系1!B194)</f>
        <v>207608</v>
      </c>
      <c r="D194" s="15">
        <f>SUMIFS('input2 R&amp;D经费内部支出'!R:R,'input2 R&amp;D经费内部支出'!O:O,指标体系1!A194,'input2 R&amp;D经费内部支出'!P:P,指标体系1!B194)</f>
        <v>543.08879999999999</v>
      </c>
      <c r="E194">
        <f>SUMIFS('output1 专利申请量'!Q:Q,'output1 专利申请量'!O:O,指标体系1!A194,'output1 专利申请量'!P:P,指标体系1!B194)</f>
        <v>128079</v>
      </c>
      <c r="F194">
        <f>SUMIFS('output2 规模以上工业企业新产品销售收入'!F:F,'output2 规模以上工业企业新产品销售收入'!A:A,指标体系1!A194,'output2 规模以上工业企业新产品销售收入'!D:D,指标体系1!B194)</f>
        <v>4476.67893</v>
      </c>
    </row>
    <row r="195" spans="1:6" ht="15.5" x14ac:dyDescent="0.3">
      <c r="A195">
        <v>2017</v>
      </c>
      <c r="B195" s="4" t="s">
        <v>27</v>
      </c>
      <c r="C195" s="2">
        <f>SUMIFS('input1 R&amp;D人员'!Q:Q,'input1 R&amp;D人员'!O:O,指标体系1!A195,'input1 R&amp;D人员'!P:P,指标体系1!B195)</f>
        <v>99643</v>
      </c>
      <c r="D195" s="15">
        <f>SUMIFS('input2 R&amp;D经费内部支出'!R:R,'input2 R&amp;D经费内部支出'!O:O,指标体系1!A195,'input2 R&amp;D经费内部支出'!P:P,指标体系1!B195)</f>
        <v>255.803</v>
      </c>
      <c r="E195">
        <f>SUMIFS('output1 专利申请量'!Q:Q,'output1 专利申请量'!O:O,指标体系1!A195,'output1 专利申请量'!P:P,指标体系1!B195)</f>
        <v>70591</v>
      </c>
      <c r="F195">
        <f>SUMIFS('output2 规模以上工业企业新产品销售收入'!F:F,'output2 规模以上工业企业新产品销售收入'!A:A,指标体系1!A195,'output2 规模以上工业企业新产品销售收入'!D:D,指标体系1!B195)</f>
        <v>3857.1745700000001</v>
      </c>
    </row>
    <row r="196" spans="1:6" ht="15.5" x14ac:dyDescent="0.3">
      <c r="A196">
        <v>2017</v>
      </c>
      <c r="B196" s="4" t="s">
        <v>28</v>
      </c>
      <c r="C196" s="2">
        <f>SUMIFS('input1 R&amp;D人员'!Q:Q,'input1 R&amp;D人员'!O:O,指标体系1!A196,'input1 R&amp;D人员'!P:P,指标体系1!B196)</f>
        <v>500357</v>
      </c>
      <c r="D196" s="15">
        <f>SUMIFS('input2 R&amp;D经费内部支出'!R:R,'input2 R&amp;D经费内部支出'!O:O,指标体系1!A196,'input2 R&amp;D经费内部支出'!P:P,指标体系1!B196)</f>
        <v>1753.0070000000001</v>
      </c>
      <c r="E196">
        <f>SUMIFS('output1 专利申请量'!Q:Q,'output1 专利申请量'!O:O,指标体系1!A196,'output1 专利申请量'!P:P,指标体系1!B196)</f>
        <v>204859</v>
      </c>
      <c r="F196">
        <f>SUMIFS('output2 规模以上工业企业新产品销售收入'!F:F,'output2 规模以上工业企业新产品销售收入'!A:A,指标体系1!A196,'output2 规模以上工业企业新产品销售收入'!D:D,指标体系1!B196)</f>
        <v>18126.397799999999</v>
      </c>
    </row>
    <row r="197" spans="1:6" ht="15.5" x14ac:dyDescent="0.3">
      <c r="A197">
        <v>2017</v>
      </c>
      <c r="B197" s="4" t="s">
        <v>29</v>
      </c>
      <c r="C197" s="2">
        <f>SUMIFS('input1 R&amp;D人员'!Q:Q,'input1 R&amp;D人员'!O:O,指标体系1!A197,'input1 R&amp;D人员'!P:P,指标体系1!B197)</f>
        <v>266427</v>
      </c>
      <c r="D197" s="15">
        <f>SUMIFS('input2 R&amp;D经费内部支出'!R:R,'input2 R&amp;D经费内部支出'!O:O,指标体系1!A197,'input2 R&amp;D经费内部支出'!P:P,指标体系1!B197)</f>
        <v>582.05380000000002</v>
      </c>
      <c r="E197">
        <f>SUMIFS('output1 专利申请量'!Q:Q,'output1 专利申请量'!O:O,指标体系1!A197,'output1 专利申请量'!P:P,指标体系1!B197)</f>
        <v>119240</v>
      </c>
      <c r="F197">
        <f>SUMIFS('output2 规模以上工业企业新产品销售收入'!F:F,'output2 规模以上工业企业新产品销售收入'!A:A,指标体系1!A197,'output2 规模以上工业企业新产品销售收入'!D:D,指标体系1!B197)</f>
        <v>7095.8862599999993</v>
      </c>
    </row>
    <row r="198" spans="1:6" ht="15.5" x14ac:dyDescent="0.3">
      <c r="A198">
        <v>2017</v>
      </c>
      <c r="B198" s="4" t="s">
        <v>30</v>
      </c>
      <c r="C198" s="2">
        <f>SUMIFS('input1 R&amp;D人员'!Q:Q,'input1 R&amp;D人员'!O:O,指标体系1!A198,'input1 R&amp;D人员'!P:P,指标体系1!B198)</f>
        <v>235263</v>
      </c>
      <c r="D198" s="15">
        <f>SUMIFS('input2 R&amp;D经费内部支出'!R:R,'input2 R&amp;D经费内部支出'!O:O,指标体系1!A198,'input2 R&amp;D经费内部支出'!P:P,指标体系1!B198)</f>
        <v>700.62530000000004</v>
      </c>
      <c r="E198">
        <f>SUMIFS('output1 专利申请量'!Q:Q,'output1 专利申请量'!O:O,指标体系1!A198,'output1 专利申请量'!P:P,指标体系1!B198)</f>
        <v>110234</v>
      </c>
      <c r="F198">
        <f>SUMIFS('output2 规模以上工业企业新产品销售收入'!F:F,'output2 规模以上工业企业新产品销售收入'!A:A,指标体系1!A198,'output2 规模以上工业企业新产品销售收入'!D:D,指标体系1!B198)</f>
        <v>7523.4883300000001</v>
      </c>
    </row>
    <row r="199" spans="1:6" ht="15.5" x14ac:dyDescent="0.3">
      <c r="A199">
        <v>2017</v>
      </c>
      <c r="B199" s="4" t="s">
        <v>31</v>
      </c>
      <c r="C199" s="2">
        <f>SUMIFS('input1 R&amp;D人员'!Q:Q,'input1 R&amp;D人员'!O:O,指标体系1!A199,'input1 R&amp;D人员'!P:P,指标体系1!B199)</f>
        <v>205083</v>
      </c>
      <c r="D199" s="15">
        <f>SUMIFS('input2 R&amp;D经费内部支出'!R:R,'input2 R&amp;D经费内部支出'!O:O,指标体系1!A199,'input2 R&amp;D经费内部支出'!P:P,指标体系1!B199)</f>
        <v>568.53099999999995</v>
      </c>
      <c r="E199">
        <f>SUMIFS('output1 专利申请量'!Q:Q,'output1 专利申请量'!O:O,指标体系1!A199,'output1 专利申请量'!P:P,指标体系1!B199)</f>
        <v>77934</v>
      </c>
      <c r="F199">
        <f>SUMIFS('output2 规模以上工业企业新产品销售收入'!F:F,'output2 规模以上工业企业新产品销售收入'!A:A,指标体系1!A199,'output2 规模以上工业企业新产品销售收入'!D:D,指标体系1!B199)</f>
        <v>8585.7213300000003</v>
      </c>
    </row>
    <row r="200" spans="1:6" ht="15.5" x14ac:dyDescent="0.3">
      <c r="A200">
        <v>2017</v>
      </c>
      <c r="B200" s="4" t="s">
        <v>32</v>
      </c>
      <c r="C200" s="2">
        <f>SUMIFS('input1 R&amp;D人员'!Q:Q,'input1 R&amp;D人员'!O:O,指标体系1!A200,'input1 R&amp;D人员'!P:P,指标体系1!B200)</f>
        <v>879854</v>
      </c>
      <c r="D200" s="15">
        <f>SUMIFS('input2 R&amp;D经费内部支出'!R:R,'input2 R&amp;D经费内部支出'!O:O,指标体系1!A200,'input2 R&amp;D经费内部支出'!P:P,指标体系1!B200)</f>
        <v>2343.6282999999999</v>
      </c>
      <c r="E200">
        <f>SUMIFS('output1 专利申请量'!Q:Q,'output1 专利申请量'!O:O,指标体系1!A200,'output1 专利申请量'!P:P,指标体系1!B200)</f>
        <v>627834</v>
      </c>
      <c r="F200">
        <f>SUMIFS('output2 规模以上工业企业新产品销售收入'!F:F,'output2 规模以上工业企业新产品销售收入'!A:A,指标体系1!A200,'output2 规模以上工业企业新产品销售收入'!D:D,指标体系1!B200)</f>
        <v>34863.030460000002</v>
      </c>
    </row>
    <row r="201" spans="1:6" ht="15.5" x14ac:dyDescent="0.3">
      <c r="A201">
        <v>2017</v>
      </c>
      <c r="B201" s="4" t="s">
        <v>33</v>
      </c>
      <c r="C201" s="2">
        <f>SUMIFS('input1 R&amp;D人员'!Q:Q,'input1 R&amp;D人员'!O:O,指标体系1!A201,'input1 R&amp;D人员'!P:P,指标体系1!B201)</f>
        <v>71954</v>
      </c>
      <c r="D201" s="15">
        <f>SUMIFS('input2 R&amp;D经费内部支出'!R:R,'input2 R&amp;D经费内部支出'!O:O,指标体系1!A201,'input2 R&amp;D经费内部支出'!P:P,指标体系1!B201)</f>
        <v>142.17872</v>
      </c>
      <c r="E201">
        <f>SUMIFS('output1 专利申请量'!Q:Q,'output1 专利申请量'!O:O,指标体系1!A201,'output1 专利申请量'!P:P,指标体系1!B201)</f>
        <v>56988</v>
      </c>
      <c r="F201">
        <f>SUMIFS('output2 规模以上工业企业新产品销售收入'!F:F,'output2 规模以上工业企业新产品销售收入'!A:A,指标体系1!A201,'output2 规模以上工业企业新产品销售收入'!D:D,指标体系1!B201)</f>
        <v>2249.22073</v>
      </c>
    </row>
    <row r="202" spans="1:6" ht="15.5" x14ac:dyDescent="0.3">
      <c r="A202">
        <v>2017</v>
      </c>
      <c r="B202" s="4" t="s">
        <v>34</v>
      </c>
      <c r="C202" s="2">
        <f>SUMIFS('input1 R&amp;D人员'!Q:Q,'input1 R&amp;D人员'!O:O,指标体系1!A202,'input1 R&amp;D人员'!P:P,指标体系1!B202)</f>
        <v>13486</v>
      </c>
      <c r="D202" s="15">
        <f>SUMIFS('input2 R&amp;D经费内部支出'!R:R,'input2 R&amp;D经费内部支出'!O:O,指标体系1!A202,'input2 R&amp;D经费内部支出'!P:P,指标体系1!B202)</f>
        <v>23.1099</v>
      </c>
      <c r="E202">
        <f>SUMIFS('output1 专利申请量'!Q:Q,'output1 专利申请量'!O:O,指标体系1!A202,'output1 专利申请量'!P:P,指标体系1!B202)</f>
        <v>4564</v>
      </c>
      <c r="F202">
        <f>SUMIFS('output2 规模以上工业企业新产品销售收入'!F:F,'output2 规模以上工业企业新产品销售收入'!A:A,指标体系1!A202,'output2 规模以上工业企业新产品销售收入'!D:D,指标体系1!B202)</f>
        <v>130.65176</v>
      </c>
    </row>
    <row r="203" spans="1:6" ht="15.5" x14ac:dyDescent="0.3">
      <c r="A203">
        <v>2017</v>
      </c>
      <c r="B203" s="4" t="s">
        <v>35</v>
      </c>
      <c r="C203" s="2">
        <f>SUMIFS('input1 R&amp;D人员'!Q:Q,'input1 R&amp;D人员'!O:O,指标体系1!A203,'input1 R&amp;D人员'!P:P,指标体系1!B203)</f>
        <v>131977</v>
      </c>
      <c r="D203" s="15">
        <f>SUMIFS('input2 R&amp;D经费内部支出'!R:R,'input2 R&amp;D经费内部支出'!O:O,指标体系1!A203,'input2 R&amp;D经费内部支出'!P:P,指标体系1!B203)</f>
        <v>364.6309</v>
      </c>
      <c r="E203">
        <f>SUMIFS('output1 专利申请量'!Q:Q,'output1 专利申请量'!O:O,指标体系1!A203,'output1 专利申请量'!P:P,指标体系1!B203)</f>
        <v>64648</v>
      </c>
      <c r="F203">
        <f>SUMIFS('output2 规模以上工业企业新产品销售收入'!F:F,'output2 规模以上工业企业新产品销售收入'!A:A,指标体系1!A203,'output2 规模以上工业企业新产品销售收入'!D:D,指标体系1!B203)</f>
        <v>5322.7015700000002</v>
      </c>
    </row>
    <row r="204" spans="1:6" ht="15.5" x14ac:dyDescent="0.3">
      <c r="A204">
        <v>2017</v>
      </c>
      <c r="B204" s="4" t="s">
        <v>36</v>
      </c>
      <c r="C204" s="2">
        <f>SUMIFS('input1 R&amp;D人员'!Q:Q,'input1 R&amp;D人员'!O:O,指标体系1!A204,'input1 R&amp;D人员'!P:P,指标体系1!B204)</f>
        <v>241556</v>
      </c>
      <c r="D204" s="15">
        <f>SUMIFS('input2 R&amp;D经费内部支出'!R:R,'input2 R&amp;D经费内部支出'!O:O,指标体系1!A204,'input2 R&amp;D经费内部支出'!P:P,指标体系1!B204)</f>
        <v>637.85</v>
      </c>
      <c r="E204">
        <f>SUMIFS('output1 专利申请量'!Q:Q,'output1 专利申请量'!O:O,指标体系1!A204,'output1 专利申请量'!P:P,指标体系1!B204)</f>
        <v>167484</v>
      </c>
      <c r="F204">
        <f>SUMIFS('output2 规模以上工业企业新产品销售收入'!F:F,'output2 规模以上工业企业新产品销售收入'!A:A,指标体系1!A204,'output2 规模以上工业企业新产品销售收入'!D:D,指标体系1!B204)</f>
        <v>3683.0599899999997</v>
      </c>
    </row>
    <row r="205" spans="1:6" ht="15.5" x14ac:dyDescent="0.3">
      <c r="A205">
        <v>2017</v>
      </c>
      <c r="B205" s="4" t="s">
        <v>37</v>
      </c>
      <c r="C205" s="2">
        <f>SUMIFS('input1 R&amp;D人员'!Q:Q,'input1 R&amp;D人员'!O:O,指标体系1!A205,'input1 R&amp;D人员'!P:P,指标体系1!B205)</f>
        <v>52746</v>
      </c>
      <c r="D205" s="15">
        <f>SUMIFS('input2 R&amp;D经费内部支出'!R:R,'input2 R&amp;D经费内部支出'!O:O,指标体系1!A205,'input2 R&amp;D经费内部支出'!P:P,指标体系1!B205)</f>
        <v>95.881500000000003</v>
      </c>
      <c r="E205">
        <f>SUMIFS('output1 专利申请量'!Q:Q,'output1 专利申请量'!O:O,指标体系1!A205,'output1 专利申请量'!P:P,指标体系1!B205)</f>
        <v>34610</v>
      </c>
      <c r="F205">
        <f>SUMIFS('output2 规模以上工业企业新产品销售收入'!F:F,'output2 规模以上工业企业新产品销售收入'!A:A,指标体系1!A205,'output2 规模以上工业企业新产品销售收入'!D:D,指标体系1!B205)</f>
        <v>605.55679000000009</v>
      </c>
    </row>
    <row r="206" spans="1:6" ht="15.5" x14ac:dyDescent="0.3">
      <c r="A206">
        <v>2017</v>
      </c>
      <c r="B206" s="4" t="s">
        <v>38</v>
      </c>
      <c r="C206" s="2">
        <f>SUMIFS('input1 R&amp;D人员'!Q:Q,'input1 R&amp;D人员'!O:O,指标体系1!A206,'input1 R&amp;D人员'!P:P,指标体系1!B206)</f>
        <v>77584</v>
      </c>
      <c r="D206" s="15">
        <f>SUMIFS('input2 R&amp;D经费内部支出'!R:R,'input2 R&amp;D经费内部支出'!O:O,指标体系1!A206,'input2 R&amp;D经费内部支出'!P:P,指标体系1!B206)</f>
        <v>157.7604</v>
      </c>
      <c r="E206">
        <f>SUMIFS('output1 专利申请量'!Q:Q,'output1 专利申请量'!O:O,指标体系1!A206,'output1 专利申请量'!P:P,指标体系1!B206)</f>
        <v>28695</v>
      </c>
      <c r="F206">
        <f>SUMIFS('output2 规模以上工业企业新产品销售收入'!F:F,'output2 规模以上工业企业新产品销售收入'!A:A,指标体系1!A206,'output2 规模以上工业企业新产品销售收入'!D:D,指标体系1!B206)</f>
        <v>808.61660999999992</v>
      </c>
    </row>
    <row r="207" spans="1:6" ht="15.5" x14ac:dyDescent="0.3">
      <c r="A207">
        <v>2017</v>
      </c>
      <c r="B207" s="4" t="s">
        <v>40</v>
      </c>
      <c r="C207" s="2">
        <f>SUMIFS('input1 R&amp;D人员'!Q:Q,'input1 R&amp;D人员'!O:O,指标体系1!A207,'input1 R&amp;D人员'!P:P,指标体系1!B207)</f>
        <v>150793</v>
      </c>
      <c r="D207" s="15">
        <f>SUMIFS('input2 R&amp;D经费内部支出'!R:R,'input2 R&amp;D经费内部支出'!O:O,指标体系1!A207,'input2 R&amp;D经费内部支出'!P:P,指标体系1!B207)</f>
        <v>460.93630000000002</v>
      </c>
      <c r="E207">
        <f>SUMIFS('output1 专利申请量'!Q:Q,'output1 专利申请量'!O:O,指标体系1!A207,'output1 专利申请量'!P:P,指标体系1!B207)</f>
        <v>98935</v>
      </c>
      <c r="F207">
        <f>SUMIFS('output2 规模以上工业企业新产品销售收入'!F:F,'output2 规模以上工业企业新产品销售收入'!A:A,指标体系1!A207,'output2 规模以上工业企业新产品销售收入'!D:D,指标体系1!B207)</f>
        <v>1714.8933600000003</v>
      </c>
    </row>
    <row r="208" spans="1:6" ht="15.5" x14ac:dyDescent="0.3">
      <c r="A208">
        <v>2017</v>
      </c>
      <c r="B208" s="4" t="s">
        <v>41</v>
      </c>
      <c r="C208" s="2">
        <f>SUMIFS('input1 R&amp;D人员'!Q:Q,'input1 R&amp;D人员'!O:O,指标体系1!A208,'input1 R&amp;D人员'!P:P,指标体系1!B208)</f>
        <v>40973</v>
      </c>
      <c r="D208" s="15">
        <f>SUMIFS('input2 R&amp;D经费内部支出'!R:R,'input2 R&amp;D经费内部支出'!O:O,指标体系1!A208,'input2 R&amp;D经费内部支出'!P:P,指标体系1!B208)</f>
        <v>88.406999999999996</v>
      </c>
      <c r="E208">
        <f>SUMIFS('output1 专利申请量'!Q:Q,'output1 专利申请量'!O:O,指标体系1!A208,'output1 专利申请量'!P:P,指标体系1!B208)</f>
        <v>24448</v>
      </c>
      <c r="F208">
        <f>SUMIFS('output2 规模以上工业企业新产品销售收入'!F:F,'output2 规模以上工业企业新产品销售收入'!A:A,指标体系1!A208,'output2 规模以上工业企业新产品销售收入'!D:D,指标体系1!B208)</f>
        <v>346.10522000000003</v>
      </c>
    </row>
    <row r="209" spans="1:6" ht="15.5" x14ac:dyDescent="0.3">
      <c r="A209">
        <v>2017</v>
      </c>
      <c r="B209" s="4" t="s">
        <v>42</v>
      </c>
      <c r="C209" s="2">
        <f>SUMIFS('input1 R&amp;D人员'!Q:Q,'input1 R&amp;D人员'!O:O,指标体系1!A209,'input1 R&amp;D人员'!P:P,指标体系1!B209)</f>
        <v>9675</v>
      </c>
      <c r="D209" s="15">
        <f>SUMIFS('input2 R&amp;D经费内部支出'!R:R,'input2 R&amp;D经费内部支出'!O:O,指标体系1!A209,'input2 R&amp;D经费内部支出'!P:P,指标体系1!B209)</f>
        <v>17.910900000000002</v>
      </c>
      <c r="E209">
        <f>SUMIFS('output1 专利申请量'!Q:Q,'output1 专利申请量'!O:O,指标体系1!A209,'output1 专利申请量'!P:P,指标体系1!B209)</f>
        <v>3181</v>
      </c>
      <c r="F209">
        <f>SUMIFS('output2 规模以上工业企业新产品销售收入'!F:F,'output2 规模以上工业企业新产品销售收入'!A:A,指标体系1!A209,'output2 规模以上工业企业新产品销售收入'!D:D,指标体系1!B209)</f>
        <v>102.70454000000001</v>
      </c>
    </row>
    <row r="210" spans="1:6" ht="15.5" x14ac:dyDescent="0.3">
      <c r="A210">
        <v>2017</v>
      </c>
      <c r="B210" s="4" t="s">
        <v>43</v>
      </c>
      <c r="C210" s="2">
        <f>SUMIFS('input1 R&amp;D人员'!Q:Q,'input1 R&amp;D人员'!O:O,指标体系1!A210,'input1 R&amp;D人员'!P:P,指标体系1!B210)</f>
        <v>17232</v>
      </c>
      <c r="D210" s="15">
        <f>SUMIFS('input2 R&amp;D经费内部支出'!R:R,'input2 R&amp;D经费内部支出'!O:O,指标体系1!A210,'input2 R&amp;D经费内部支出'!P:P,指标体系1!B210)</f>
        <v>38.935699999999997</v>
      </c>
      <c r="E210">
        <f>SUMIFS('output1 专利申请量'!Q:Q,'output1 专利申请量'!O:O,指标体系1!A210,'output1 专利申请量'!P:P,指标体系1!B210)</f>
        <v>8575</v>
      </c>
      <c r="F210">
        <f>SUMIFS('output2 规模以上工业企业新产品销售收入'!F:F,'output2 规模以上工业企业新产品销售收入'!A:A,指标体系1!A210,'output2 规模以上工业企业新产品销售收入'!D:D,指标体系1!B210)</f>
        <v>335.22694000000001</v>
      </c>
    </row>
    <row r="211" spans="1:6" ht="15.5" x14ac:dyDescent="0.3">
      <c r="A211">
        <v>2017</v>
      </c>
      <c r="B211" s="4" t="s">
        <v>44</v>
      </c>
      <c r="C211" s="2">
        <f>SUMIFS('input1 R&amp;D人员'!Q:Q,'input1 R&amp;D人员'!O:O,指标体系1!A211,'input1 R&amp;D人员'!P:P,指标体系1!B211)</f>
        <v>28835</v>
      </c>
      <c r="D211" s="15">
        <f>SUMIFS('input2 R&amp;D经费内部支出'!R:R,'input2 R&amp;D经费内部支出'!O:O,指标体系1!A211,'input2 R&amp;D经费内部支出'!P:P,指标体系1!B211)</f>
        <v>56.951900000000002</v>
      </c>
      <c r="E211">
        <f>SUMIFS('output1 专利申请量'!Q:Q,'output1 专利申请量'!O:O,指标体系1!A211,'output1 专利申请量'!P:P,指标体系1!B211)</f>
        <v>14260</v>
      </c>
      <c r="F211">
        <f>SUMIFS('output2 规模以上工业企业新产品销售收入'!F:F,'output2 规模以上工业企业新产品销售收入'!A:A,指标体系1!A211,'output2 规模以上工业企业新产品销售收入'!D:D,指标体系1!B211)</f>
        <v>393.88752999999997</v>
      </c>
    </row>
    <row r="212" spans="1:6" ht="15.5" x14ac:dyDescent="0.3">
      <c r="A212">
        <v>2018</v>
      </c>
      <c r="B212" s="4" t="s">
        <v>14</v>
      </c>
      <c r="C212" s="2">
        <f>SUMIFS('input1 R&amp;D人员'!Q:Q,'input1 R&amp;D人员'!O:O,指标体系1!A212,'input1 R&amp;D人员'!P:P,指标体系1!B212)</f>
        <v>397034</v>
      </c>
      <c r="D212" s="15">
        <f>SUMIFS('input2 R&amp;D经费内部支出'!R:R,'input2 R&amp;D经费内部支出'!O:O,指标体系1!A212,'input2 R&amp;D经费内部支出'!P:P,指标体系1!B212)</f>
        <v>1870.77008</v>
      </c>
      <c r="E212">
        <f>SUMIFS('output1 专利申请量'!Q:Q,'output1 专利申请量'!O:O,指标体系1!A212,'output1 专利申请量'!P:P,指标体系1!B212)</f>
        <v>211212</v>
      </c>
      <c r="F212">
        <f>SUMIFS('output2 规模以上工业企业新产品销售收入'!F:F,'output2 规模以上工业企业新产品销售收入'!A:A,指标体系1!A212,'output2 规模以上工业企业新产品销售收入'!D:D,指标体系1!B212)</f>
        <v>4136.6175299999995</v>
      </c>
    </row>
    <row r="213" spans="1:6" ht="15.5" x14ac:dyDescent="0.3">
      <c r="A213">
        <v>2018</v>
      </c>
      <c r="B213" s="4" t="s">
        <v>15</v>
      </c>
      <c r="C213" s="2">
        <f>SUMIFS('input1 R&amp;D人员'!Q:Q,'input1 R&amp;D人员'!O:O,指标体系1!A213,'input1 R&amp;D人员'!P:P,指标体系1!B213)</f>
        <v>160683</v>
      </c>
      <c r="D213" s="15">
        <f>SUMIFS('input2 R&amp;D经费内部支出'!R:R,'input2 R&amp;D经费内部支出'!O:O,指标体系1!A213,'input2 R&amp;D经费内部支出'!P:P,指标体系1!B213)</f>
        <v>492.3997</v>
      </c>
      <c r="E213">
        <f>SUMIFS('output1 专利申请量'!Q:Q,'output1 专利申请量'!O:O,指标体系1!A213,'output1 专利申请量'!P:P,指标体系1!B213)</f>
        <v>99038</v>
      </c>
      <c r="F213">
        <f>SUMIFS('output2 规模以上工业企业新产品销售收入'!F:F,'output2 规模以上工业企业新产品销售收入'!A:A,指标体系1!A213,'output2 规模以上工业企业新产品销售收入'!D:D,指标体系1!B213)</f>
        <v>3855.6642999999999</v>
      </c>
    </row>
    <row r="214" spans="1:6" ht="15.5" x14ac:dyDescent="0.3">
      <c r="A214">
        <v>2018</v>
      </c>
      <c r="B214" s="4" t="s">
        <v>16</v>
      </c>
      <c r="C214" s="2">
        <f>SUMIFS('input1 R&amp;D人员'!Q:Q,'input1 R&amp;D人员'!O:O,指标体系1!A214,'input1 R&amp;D人员'!P:P,指标体系1!B214)</f>
        <v>168954</v>
      </c>
      <c r="D214" s="15">
        <f>SUMIFS('input2 R&amp;D经费内部支出'!R:R,'input2 R&amp;D经费内部支出'!O:O,指标体系1!A214,'input2 R&amp;D经费内部支出'!P:P,指标体系1!B214)</f>
        <v>499.74152000000004</v>
      </c>
      <c r="E214">
        <f>SUMIFS('output1 专利申请量'!Q:Q,'output1 专利申请量'!O:O,指标体系1!A214,'output1 专利申请量'!P:P,指标体系1!B214)</f>
        <v>83785</v>
      </c>
      <c r="F214">
        <f>SUMIFS('output2 规模以上工业企业新产品销售收入'!F:F,'output2 规模以上工业企业新产品销售收入'!A:A,指标体系1!A214,'output2 规模以上工业企业新产品销售收入'!D:D,指标体系1!B214)</f>
        <v>5228.8698000000004</v>
      </c>
    </row>
    <row r="215" spans="1:6" ht="15.5" x14ac:dyDescent="0.3">
      <c r="A215">
        <v>2018</v>
      </c>
      <c r="B215" s="4" t="s">
        <v>17</v>
      </c>
      <c r="C215" s="2">
        <f>SUMIFS('input1 R&amp;D人员'!Q:Q,'input1 R&amp;D人员'!O:O,指标体系1!A215,'input1 R&amp;D人员'!P:P,指标体系1!B215)</f>
        <v>75862</v>
      </c>
      <c r="D215" s="15">
        <f>SUMIFS('input2 R&amp;D经费内部支出'!R:R,'input2 R&amp;D经费内部支出'!O:O,指标体系1!A215,'input2 R&amp;D经费内部支出'!P:P,指标体系1!B215)</f>
        <v>175.78217000000001</v>
      </c>
      <c r="E215">
        <f>SUMIFS('output1 专利申请量'!Q:Q,'output1 专利申请量'!O:O,指标体系1!A215,'output1 专利申请量'!P:P,指标体系1!B215)</f>
        <v>27106</v>
      </c>
      <c r="F215">
        <f>SUMIFS('output2 规模以上工业企业新产品销售收入'!F:F,'output2 规模以上工业企业新产品销售收入'!A:A,指标体系1!A215,'output2 规模以上工业企业新产品销售收入'!D:D,指标体系1!B215)</f>
        <v>1941.3024600000001</v>
      </c>
    </row>
    <row r="216" spans="1:6" ht="15.5" x14ac:dyDescent="0.3">
      <c r="A216">
        <v>2018</v>
      </c>
      <c r="B216" s="4" t="s">
        <v>18</v>
      </c>
      <c r="C216" s="2">
        <f>SUMIFS('input1 R&amp;D人员'!Q:Q,'input1 R&amp;D人员'!O:O,指标体系1!A216,'input1 R&amp;D人员'!P:P,指标体系1!B216)</f>
        <v>41182</v>
      </c>
      <c r="D216" s="15">
        <f>SUMIFS('input2 R&amp;D经费内部支出'!R:R,'input2 R&amp;D经费内部支出'!O:O,指标体系1!A216,'input2 R&amp;D经费内部支出'!P:P,指标体系1!B216)</f>
        <v>129.21868999999998</v>
      </c>
      <c r="E216">
        <f>SUMIFS('output1 专利申请量'!Q:Q,'output1 专利申请量'!O:O,指标体系1!A216,'output1 专利申请量'!P:P,指标体系1!B216)</f>
        <v>16426</v>
      </c>
      <c r="F216">
        <f>SUMIFS('output2 规模以上工业企业新产品销售收入'!F:F,'output2 规模以上工业企业新产品销售收入'!A:A,指标体系1!A216,'output2 规模以上工业企业新产品销售收入'!D:D,指标体系1!B216)</f>
        <v>1028.26451</v>
      </c>
    </row>
    <row r="217" spans="1:6" ht="15.5" x14ac:dyDescent="0.3">
      <c r="A217">
        <v>2018</v>
      </c>
      <c r="B217" s="4" t="s">
        <v>19</v>
      </c>
      <c r="C217" s="2">
        <f>SUMIFS('input1 R&amp;D人员'!Q:Q,'input1 R&amp;D人员'!O:O,指标体系1!A217,'input1 R&amp;D人员'!P:P,指标体系1!B217)</f>
        <v>153303</v>
      </c>
      <c r="D217" s="15">
        <f>SUMIFS('input2 R&amp;D经费内部支出'!R:R,'input2 R&amp;D经费内部支出'!O:O,指标体系1!A217,'input2 R&amp;D经费内部支出'!P:P,指标体系1!B217)</f>
        <v>460.07999000000001</v>
      </c>
      <c r="E217">
        <f>SUMIFS('output1 专利申请量'!Q:Q,'output1 专利申请量'!O:O,指标体系1!A217,'output1 专利申请量'!P:P,指标体系1!B217)</f>
        <v>65686</v>
      </c>
      <c r="F217">
        <f>SUMIFS('output2 规模以上工业企业新产品销售收入'!F:F,'output2 规模以上工业企业新产品销售收入'!A:A,指标体系1!A217,'output2 规模以上工业企业新产品销售收入'!D:D,指标体系1!B217)</f>
        <v>4556.7573600000005</v>
      </c>
    </row>
    <row r="218" spans="1:6" ht="15.5" x14ac:dyDescent="0.3">
      <c r="A218">
        <v>2018</v>
      </c>
      <c r="B218" s="4" t="s">
        <v>20</v>
      </c>
      <c r="C218" s="2">
        <f>SUMIFS('input1 R&amp;D人员'!Q:Q,'input1 R&amp;D人员'!O:O,指标体系1!A218,'input1 R&amp;D人员'!P:P,指标体系1!B218)</f>
        <v>64190</v>
      </c>
      <c r="D218" s="15">
        <f>SUMIFS('input2 R&amp;D经费内部支出'!R:R,'input2 R&amp;D经费内部支出'!O:O,指标体系1!A218,'input2 R&amp;D经费内部支出'!P:P,指标体系1!B218)</f>
        <v>115.02553</v>
      </c>
      <c r="E218">
        <f>SUMIFS('output1 专利申请量'!Q:Q,'output1 专利申请量'!O:O,指标体系1!A218,'output1 专利申请量'!P:P,指标体系1!B218)</f>
        <v>27034</v>
      </c>
      <c r="F218">
        <f>SUMIFS('output2 规模以上工业企业新产品销售收入'!F:F,'output2 规模以上工业企业新产品销售收入'!A:A,指标体系1!A218,'output2 规模以上工业企业新产品销售收入'!D:D,指标体系1!B218)</f>
        <v>1347.4958300000001</v>
      </c>
    </row>
    <row r="219" spans="1:6" ht="15.5" x14ac:dyDescent="0.3">
      <c r="A219">
        <v>2018</v>
      </c>
      <c r="B219" s="4" t="s">
        <v>21</v>
      </c>
      <c r="C219" s="2">
        <f>SUMIFS('input1 R&amp;D人员'!Q:Q,'input1 R&amp;D人员'!O:O,指标体系1!A219,'input1 R&amp;D人员'!P:P,指标体系1!B219)</f>
        <v>60736</v>
      </c>
      <c r="D219" s="15">
        <f>SUMIFS('input2 R&amp;D经费内部支出'!R:R,'input2 R&amp;D经费内部支出'!O:O,指标体系1!A219,'input2 R&amp;D经费内部支出'!P:P,指标体系1!B219)</f>
        <v>134.98733000000001</v>
      </c>
      <c r="E219">
        <f>SUMIFS('output1 专利申请量'!Q:Q,'output1 专利申请量'!O:O,指标体系1!A219,'output1 专利申请量'!P:P,指标体系1!B219)</f>
        <v>34582</v>
      </c>
      <c r="F219">
        <f>SUMIFS('output2 规模以上工业企业新产品销售收入'!F:F,'output2 规模以上工业企业新产品销售收入'!A:A,指标体系1!A219,'output2 规模以上工业企业新产品销售收入'!D:D,指标体系1!B219)</f>
        <v>561.37644</v>
      </c>
    </row>
    <row r="220" spans="1:6" ht="15.5" x14ac:dyDescent="0.3">
      <c r="A220">
        <v>2018</v>
      </c>
      <c r="B220" s="4" t="s">
        <v>22</v>
      </c>
      <c r="C220" s="2">
        <f>SUMIFS('input1 R&amp;D人员'!Q:Q,'input1 R&amp;D人员'!O:O,指标体系1!A220,'input1 R&amp;D人员'!P:P,指标体系1!B220)</f>
        <v>271223</v>
      </c>
      <c r="D220" s="15">
        <f>SUMIFS('input2 R&amp;D经费内部支出'!R:R,'input2 R&amp;D经费内部支出'!O:O,指标体系1!A220,'input2 R&amp;D经费内部支出'!P:P,指标体系1!B220)</f>
        <v>1359.20226</v>
      </c>
      <c r="E220">
        <f>SUMIFS('output1 专利申请量'!Q:Q,'output1 专利申请量'!O:O,指标体系1!A220,'output1 专利申请量'!P:P,指标体系1!B220)</f>
        <v>150233</v>
      </c>
      <c r="F220">
        <f>SUMIFS('output2 规模以上工业企业新产品销售收入'!F:F,'output2 规模以上工业企业新产品销售收入'!A:A,指标体系1!A220,'output2 规模以上工业企业新产品销售收入'!D:D,指标体系1!B220)</f>
        <v>9796.7289900000014</v>
      </c>
    </row>
    <row r="221" spans="1:6" ht="15.5" x14ac:dyDescent="0.3">
      <c r="A221">
        <v>2018</v>
      </c>
      <c r="B221" s="4" t="s">
        <v>23</v>
      </c>
      <c r="C221" s="2">
        <f>SUMIFS('input1 R&amp;D人员'!Q:Q,'input1 R&amp;D人员'!O:O,指标体系1!A221,'input1 R&amp;D人员'!P:P,指标体系1!B221)</f>
        <v>794123</v>
      </c>
      <c r="D221" s="15">
        <f>SUMIFS('input2 R&amp;D经费内部支出'!R:R,'input2 R&amp;D经费内部支出'!O:O,指标体系1!A221,'input2 R&amp;D经费内部支出'!P:P,指标体系1!B221)</f>
        <v>2504.4292500000001</v>
      </c>
      <c r="E221">
        <f>SUMIFS('output1 专利申请量'!Q:Q,'output1 专利申请量'!O:O,指标体系1!A221,'output1 专利申请量'!P:P,指标体系1!B221)</f>
        <v>600306</v>
      </c>
      <c r="F221">
        <f>SUMIFS('output2 规模以上工业企业新产品销售收入'!F:F,'output2 规模以上工业企业新产品销售收入'!A:A,指标体系1!A221,'output2 规模以上工业企业新产品销售收入'!D:D,指标体系1!B221)</f>
        <v>28425.038310000004</v>
      </c>
    </row>
    <row r="222" spans="1:6" ht="15.5" x14ac:dyDescent="0.3">
      <c r="A222">
        <v>2018</v>
      </c>
      <c r="B222" s="4" t="s">
        <v>24</v>
      </c>
      <c r="C222" s="2">
        <f>SUMIFS('input1 R&amp;D人员'!Q:Q,'input1 R&amp;D人员'!O:O,指标体系1!A222,'input1 R&amp;D人员'!P:P,指标体系1!B222)</f>
        <v>627330</v>
      </c>
      <c r="D222" s="15">
        <f>SUMIFS('input2 R&amp;D经费内部支出'!R:R,'input2 R&amp;D经费内部支出'!O:O,指标体系1!A222,'input2 R&amp;D经费内部支出'!P:P,指标体系1!B222)</f>
        <v>1445.68929</v>
      </c>
      <c r="E222">
        <f>SUMIFS('output1 专利申请量'!Q:Q,'output1 专利申请量'!O:O,指标体系1!A222,'output1 专利申请量'!P:P,指标体系1!B222)</f>
        <v>455590</v>
      </c>
      <c r="F222">
        <f>SUMIFS('output2 规模以上工业企业新产品销售收入'!F:F,'output2 规模以上工业企业新产品销售收入'!A:A,指标体系1!A222,'output2 规模以上工业企业新产品销售收入'!D:D,指标体系1!B222)</f>
        <v>23308.159090000001</v>
      </c>
    </row>
    <row r="223" spans="1:6" ht="15.5" x14ac:dyDescent="0.3">
      <c r="A223">
        <v>2018</v>
      </c>
      <c r="B223" s="4" t="s">
        <v>25</v>
      </c>
      <c r="C223" s="2">
        <f>SUMIFS('input1 R&amp;D人员'!Q:Q,'input1 R&amp;D人员'!O:O,指标体系1!A223,'input1 R&amp;D人员'!P:P,指标体系1!B223)</f>
        <v>232730</v>
      </c>
      <c r="D223" s="15">
        <f>SUMIFS('input2 R&amp;D经费内部支出'!R:R,'input2 R&amp;D经费内部支出'!O:O,指标体系1!A223,'input2 R&amp;D经费内部支出'!P:P,指标体系1!B223)</f>
        <v>648.95407</v>
      </c>
      <c r="E223">
        <f>SUMIFS('output1 专利申请量'!Q:Q,'output1 专利申请量'!O:O,指标体系1!A223,'output1 专利申请量'!P:P,指标体系1!B223)</f>
        <v>207428</v>
      </c>
      <c r="F223">
        <f>SUMIFS('output2 规模以上工业企业新产品销售收入'!F:F,'output2 规模以上工业企业新产品销售收入'!A:A,指标体系1!A223,'output2 规模以上工业企业新产品销售收入'!D:D,指标体系1!B223)</f>
        <v>9532.3849799999989</v>
      </c>
    </row>
    <row r="224" spans="1:6" ht="15.5" x14ac:dyDescent="0.3">
      <c r="A224">
        <v>2018</v>
      </c>
      <c r="B224" s="4" t="s">
        <v>26</v>
      </c>
      <c r="C224" s="2">
        <f>SUMIFS('input1 R&amp;D人员'!Q:Q,'input1 R&amp;D人员'!O:O,指标体系1!A224,'input1 R&amp;D人员'!P:P,指标体系1!B224)</f>
        <v>243391</v>
      </c>
      <c r="D224" s="15">
        <f>SUMIFS('input2 R&amp;D经费内部支出'!R:R,'input2 R&amp;D经费内部支出'!O:O,指标体系1!A224,'input2 R&amp;D经费内部支出'!P:P,指标体系1!B224)</f>
        <v>642.79349999999999</v>
      </c>
      <c r="E224">
        <f>SUMIFS('output1 专利申请量'!Q:Q,'output1 专利申请量'!O:O,指标体系1!A224,'output1 专利申请量'!P:P,指标体系1!B224)</f>
        <v>166610</v>
      </c>
      <c r="F224">
        <f>SUMIFS('output2 规模以上工业企业新产品销售收入'!F:F,'output2 规模以上工业企业新产品销售收入'!A:A,指标体系1!A224,'output2 规模以上工业企业新产品销售收入'!D:D,指标体系1!B224)</f>
        <v>5300.8984299999993</v>
      </c>
    </row>
    <row r="225" spans="1:6" ht="15.5" x14ac:dyDescent="0.3">
      <c r="A225">
        <v>2018</v>
      </c>
      <c r="B225" s="4" t="s">
        <v>27</v>
      </c>
      <c r="C225" s="2">
        <f>SUMIFS('input1 R&amp;D人员'!Q:Q,'input1 R&amp;D人员'!O:O,指标体系1!A225,'input1 R&amp;D人员'!P:P,指标体系1!B225)</f>
        <v>122696</v>
      </c>
      <c r="D225" s="15">
        <f>SUMIFS('input2 R&amp;D经费内部支出'!R:R,'input2 R&amp;D经费内部支出'!O:O,指标体系1!A225,'input2 R&amp;D经费内部支出'!P:P,指标体系1!B225)</f>
        <v>310.69057999999995</v>
      </c>
      <c r="E225">
        <f>SUMIFS('output1 专利申请量'!Q:Q,'output1 专利申请量'!O:O,指标体系1!A225,'output1 专利申请量'!P:P,指标体系1!B225)</f>
        <v>86001</v>
      </c>
      <c r="F225">
        <f>SUMIFS('output2 规模以上工业企业新产品销售收入'!F:F,'output2 规模以上工业企业新产品销售收入'!A:A,指标体系1!A225,'output2 规模以上工业企业新产品销售收入'!D:D,指标体系1!B225)</f>
        <v>4511.7849900000001</v>
      </c>
    </row>
    <row r="226" spans="1:6" ht="15.5" x14ac:dyDescent="0.3">
      <c r="A226">
        <v>2018</v>
      </c>
      <c r="B226" s="4" t="s">
        <v>28</v>
      </c>
      <c r="C226" s="2">
        <f>SUMIFS('input1 R&amp;D人员'!Q:Q,'input1 R&amp;D人员'!O:O,指标体系1!A226,'input1 R&amp;D人员'!P:P,指标体系1!B226)</f>
        <v>509348</v>
      </c>
      <c r="D226" s="15">
        <f>SUMIFS('input2 R&amp;D经费内部支出'!R:R,'input2 R&amp;D经费内部支出'!O:O,指标体系1!A226,'input2 R&amp;D经费内部支出'!P:P,指标体系1!B226)</f>
        <v>1643.32999</v>
      </c>
      <c r="E226">
        <f>SUMIFS('output1 专利申请量'!Q:Q,'output1 专利申请量'!O:O,指标体系1!A226,'output1 专利申请量'!P:P,指标体系1!B226)</f>
        <v>231585</v>
      </c>
      <c r="F226">
        <f>SUMIFS('output2 规模以上工业企业新产品销售收入'!F:F,'output2 规模以上工业企业新产品销售收入'!A:A,指标体系1!A226,'output2 规模以上工业企业新产品销售收入'!D:D,指标体系1!B226)</f>
        <v>15246.503840000001</v>
      </c>
    </row>
    <row r="227" spans="1:6" ht="15.5" x14ac:dyDescent="0.3">
      <c r="A227">
        <v>2018</v>
      </c>
      <c r="B227" s="4" t="s">
        <v>29</v>
      </c>
      <c r="C227" s="2">
        <f>SUMIFS('input1 R&amp;D人员'!Q:Q,'input1 R&amp;D人员'!O:O,指标体系1!A227,'input1 R&amp;D人员'!P:P,指标体系1!B227)</f>
        <v>256175</v>
      </c>
      <c r="D227" s="15">
        <f>SUMIFS('input2 R&amp;D经费内部支出'!R:R,'input2 R&amp;D经费内部支出'!O:O,指标体系1!A227,'input2 R&amp;D经费内部支出'!P:P,指标体系1!B227)</f>
        <v>671.51931000000002</v>
      </c>
      <c r="E227">
        <f>SUMIFS('output1 专利申请量'!Q:Q,'output1 专利申请量'!O:O,指标体系1!A227,'output1 专利申请量'!P:P,指标体系1!B227)</f>
        <v>154381</v>
      </c>
      <c r="F227">
        <f>SUMIFS('output2 规模以上工业企业新产品销售收入'!F:F,'output2 规模以上工业企业新产品销售收入'!A:A,指标体系1!A227,'output2 规模以上工业企业新产品销售收入'!D:D,指标体系1!B227)</f>
        <v>7688.2016800000001</v>
      </c>
    </row>
    <row r="228" spans="1:6" ht="15.5" x14ac:dyDescent="0.3">
      <c r="A228">
        <v>2018</v>
      </c>
      <c r="B228" s="4" t="s">
        <v>30</v>
      </c>
      <c r="C228" s="2">
        <f>SUMIFS('input1 R&amp;D人员'!Q:Q,'input1 R&amp;D人员'!O:O,指标体系1!A228,'input1 R&amp;D人员'!P:P,指标体系1!B228)</f>
        <v>257427</v>
      </c>
      <c r="D228" s="15">
        <f>SUMIFS('input2 R&amp;D经费内部支出'!R:R,'input2 R&amp;D经费内部支出'!O:O,指标体系1!A228,'input2 R&amp;D经费内部支出'!P:P,指标体系1!B228)</f>
        <v>822.05007000000001</v>
      </c>
      <c r="E228">
        <f>SUMIFS('output1 专利申请量'!Q:Q,'output1 专利申请量'!O:O,指标体系1!A228,'output1 专利申请量'!P:P,指标体系1!B228)</f>
        <v>124535</v>
      </c>
      <c r="F228">
        <f>SUMIFS('output2 规模以上工业企业新产品销售收入'!F:F,'output2 规模以上工业企业新产品销售收入'!A:A,指标体系1!A228,'output2 规模以上工业企业新产品销售收入'!D:D,指标体系1!B228)</f>
        <v>8862.9722700000002</v>
      </c>
    </row>
    <row r="229" spans="1:6" ht="15.5" x14ac:dyDescent="0.3">
      <c r="A229">
        <v>2018</v>
      </c>
      <c r="B229" s="4" t="s">
        <v>31</v>
      </c>
      <c r="C229" s="2">
        <f>SUMIFS('input1 R&amp;D人员'!Q:Q,'input1 R&amp;D人员'!O:O,指标体系1!A229,'input1 R&amp;D人员'!P:P,指标体系1!B229)</f>
        <v>234172</v>
      </c>
      <c r="D229" s="15">
        <f>SUMIFS('input2 R&amp;D经费内部支出'!R:R,'input2 R&amp;D经费内部支出'!O:O,指标体系1!A229,'input2 R&amp;D经费内部支出'!P:P,指标体系1!B229)</f>
        <v>658.27292999999997</v>
      </c>
      <c r="E229">
        <f>SUMIFS('output1 专利申请量'!Q:Q,'output1 专利申请量'!O:O,指标体系1!A229,'output1 专利申请量'!P:P,指标体系1!B229)</f>
        <v>94503</v>
      </c>
      <c r="F229">
        <f>SUMIFS('output2 规模以上工业企业新产品销售收入'!F:F,'output2 规模以上工业企业新产品销售收入'!A:A,指标体系1!A229,'output2 规模以上工业企业新产品销售收入'!D:D,指标体系1!B229)</f>
        <v>7616.2441699999999</v>
      </c>
    </row>
    <row r="230" spans="1:6" ht="15.5" x14ac:dyDescent="0.3">
      <c r="A230">
        <v>2018</v>
      </c>
      <c r="B230" s="4" t="s">
        <v>32</v>
      </c>
      <c r="C230" s="2">
        <f>SUMIFS('input1 R&amp;D人员'!Q:Q,'input1 R&amp;D人员'!O:O,指标体系1!A230,'input1 R&amp;D人员'!P:P,指标体系1!B230)</f>
        <v>1023101</v>
      </c>
      <c r="D230" s="15">
        <f>SUMIFS('input2 R&amp;D经费内部支出'!R:R,'input2 R&amp;D经费内部支出'!O:O,指标体系1!A230,'input2 R&amp;D经费内部支出'!P:P,指标体系1!B230)</f>
        <v>2704.6969199999999</v>
      </c>
      <c r="E230">
        <f>SUMIFS('output1 专利申请量'!Q:Q,'output1 专利申请量'!O:O,指标体系1!A230,'output1 专利申请量'!P:P,指标体系1!B230)</f>
        <v>793819</v>
      </c>
      <c r="F230">
        <f>SUMIFS('output2 规模以上工业企业新产品销售收入'!F:F,'output2 规模以上工业企业新产品销售收入'!A:A,指标体系1!A230,'output2 规模以上工业企业新产品销售收入'!D:D,指标体系1!B230)</f>
        <v>39376.05629</v>
      </c>
    </row>
    <row r="231" spans="1:6" ht="15.5" x14ac:dyDescent="0.3">
      <c r="A231">
        <v>2018</v>
      </c>
      <c r="B231" s="4" t="s">
        <v>33</v>
      </c>
      <c r="C231" s="2">
        <f>SUMIFS('input1 R&amp;D人员'!Q:Q,'input1 R&amp;D人员'!O:O,指标体系1!A231,'input1 R&amp;D人员'!P:P,指标体系1!B231)</f>
        <v>74996</v>
      </c>
      <c r="D231" s="15">
        <f>SUMIFS('input2 R&amp;D经费内部支出'!R:R,'input2 R&amp;D经费内部支出'!O:O,指标体系1!A231,'input2 R&amp;D经费内部支出'!P:P,指标体系1!B231)</f>
        <v>144.85297</v>
      </c>
      <c r="E231">
        <f>SUMIFS('output1 专利申请量'!Q:Q,'output1 专利申请量'!O:O,指标体系1!A231,'output1 专利申请量'!P:P,指标体系1!B231)</f>
        <v>44224</v>
      </c>
      <c r="F231">
        <f>SUMIFS('output2 规模以上工业企业新产品销售收入'!F:F,'output2 规模以上工业企业新产品销售收入'!A:A,指标体系1!A231,'output2 规模以上工业企业新产品销售收入'!D:D,指标体系1!B231)</f>
        <v>1833.5850899999998</v>
      </c>
    </row>
    <row r="232" spans="1:6" ht="15.5" x14ac:dyDescent="0.3">
      <c r="A232">
        <v>2018</v>
      </c>
      <c r="B232" s="4" t="s">
        <v>34</v>
      </c>
      <c r="C232" s="2">
        <f>SUMIFS('input1 R&amp;D人员'!Q:Q,'input1 R&amp;D人员'!O:O,指标体系1!A232,'input1 R&amp;D人员'!P:P,指标体系1!B232)</f>
        <v>13487</v>
      </c>
      <c r="D232" s="15">
        <f>SUMIFS('input2 R&amp;D经费内部支出'!R:R,'input2 R&amp;D经费内部支出'!O:O,指标体系1!A232,'input2 R&amp;D经费内部支出'!P:P,指标体系1!B232)</f>
        <v>26.87228</v>
      </c>
      <c r="E232">
        <f>SUMIFS('output1 专利申请量'!Q:Q,'output1 专利申请量'!O:O,指标体系1!A232,'output1 专利申请量'!P:P,指标体系1!B232)</f>
        <v>6451</v>
      </c>
      <c r="F232">
        <f>SUMIFS('output2 规模以上工业企业新产品销售收入'!F:F,'output2 规模以上工业企业新产品销售收入'!A:A,指标体系1!A232,'output2 规模以上工业企业新产品销售收入'!D:D,指标体系1!B232)</f>
        <v>105.31031999999999</v>
      </c>
    </row>
    <row r="233" spans="1:6" ht="15.5" x14ac:dyDescent="0.3">
      <c r="A233">
        <v>2018</v>
      </c>
      <c r="B233" s="4" t="s">
        <v>35</v>
      </c>
      <c r="C233" s="2">
        <f>SUMIFS('input1 R&amp;D人员'!Q:Q,'input1 R&amp;D人员'!O:O,指标体系1!A233,'input1 R&amp;D人员'!P:P,指标体系1!B233)</f>
        <v>151117</v>
      </c>
      <c r="D233" s="15">
        <f>SUMIFS('input2 R&amp;D经费内部支出'!R:R,'input2 R&amp;D经费内部支出'!O:O,指标体系1!A233,'input2 R&amp;D经费内部支出'!P:P,指标体系1!B233)</f>
        <v>410.20940999999999</v>
      </c>
      <c r="E233">
        <f>SUMIFS('output1 专利申请量'!Q:Q,'output1 专利申请量'!O:O,指标体系1!A233,'output1 专利申请量'!P:P,指标体系1!B233)</f>
        <v>72121</v>
      </c>
      <c r="F233">
        <f>SUMIFS('output2 规模以上工业企业新产品销售收入'!F:F,'output2 规模以上工业企业新产品销售收入'!A:A,指标体系1!A233,'output2 规模以上工业企业新产品销售收入'!D:D,指标体系1!B233)</f>
        <v>4216.3130099999998</v>
      </c>
    </row>
    <row r="234" spans="1:6" ht="15.5" x14ac:dyDescent="0.3">
      <c r="A234">
        <v>2018</v>
      </c>
      <c r="B234" s="4" t="s">
        <v>36</v>
      </c>
      <c r="C234" s="2">
        <f>SUMIFS('input1 R&amp;D人员'!Q:Q,'input1 R&amp;D人员'!O:O,指标体系1!A234,'input1 R&amp;D人员'!P:P,指标体系1!B234)</f>
        <v>254281</v>
      </c>
      <c r="D234" s="15">
        <f>SUMIFS('input2 R&amp;D经费内部支出'!R:R,'input2 R&amp;D经费内部支出'!O:O,指标体系1!A234,'input2 R&amp;D经费内部支出'!P:P,指标体系1!B234)</f>
        <v>737.08132000000001</v>
      </c>
      <c r="E234">
        <f>SUMIFS('output1 专利申请量'!Q:Q,'output1 专利申请量'!O:O,指标体系1!A234,'output1 专利申请量'!P:P,指标体系1!B234)</f>
        <v>152987</v>
      </c>
      <c r="F234">
        <f>SUMIFS('output2 规模以上工业企业新产品销售收入'!F:F,'output2 规模以上工业企业新产品销售收入'!A:A,指标体系1!A234,'output2 规模以上工业企业新产品销售收入'!D:D,指标体系1!B234)</f>
        <v>3576.34166</v>
      </c>
    </row>
    <row r="235" spans="1:6" ht="15.5" x14ac:dyDescent="0.3">
      <c r="A235">
        <v>2018</v>
      </c>
      <c r="B235" s="4" t="s">
        <v>37</v>
      </c>
      <c r="C235" s="2">
        <f>SUMIFS('input1 R&amp;D人员'!Q:Q,'input1 R&amp;D人员'!O:O,指标体系1!A235,'input1 R&amp;D人员'!P:P,指标体系1!B235)</f>
        <v>63689</v>
      </c>
      <c r="D235" s="15">
        <f>SUMIFS('input2 R&amp;D经费内部支出'!R:R,'input2 R&amp;D经费内部支出'!O:O,指标体系1!A235,'input2 R&amp;D经费内部支出'!P:P,指标体系1!B235)</f>
        <v>121.61451000000001</v>
      </c>
      <c r="E235">
        <f>SUMIFS('output1 专利申请量'!Q:Q,'output1 专利申请量'!O:O,指标体系1!A235,'output1 专利申请量'!P:P,指标体系1!B235)</f>
        <v>44508</v>
      </c>
      <c r="F235">
        <f>SUMIFS('output2 规模以上工业企业新产品销售收入'!F:F,'output2 规模以上工业企业新产品销售收入'!A:A,指标体系1!A235,'output2 规模以上工业企业新产品销售收入'!D:D,指标体系1!B235)</f>
        <v>746.99140999999997</v>
      </c>
    </row>
    <row r="236" spans="1:6" ht="15.5" x14ac:dyDescent="0.3">
      <c r="A236">
        <v>2018</v>
      </c>
      <c r="B236" s="4" t="s">
        <v>38</v>
      </c>
      <c r="C236" s="2">
        <f>SUMIFS('input1 R&amp;D人员'!Q:Q,'input1 R&amp;D人员'!O:O,指标体系1!A236,'input1 R&amp;D人员'!P:P,指标体系1!B236)</f>
        <v>82222</v>
      </c>
      <c r="D236" s="15">
        <f>SUMIFS('input2 R&amp;D经费内部支出'!R:R,'input2 R&amp;D经费内部支出'!O:O,指标体系1!A236,'input2 R&amp;D经费内部支出'!P:P,指标体系1!B236)</f>
        <v>187.29764</v>
      </c>
      <c r="E236">
        <f>SUMIFS('output1 专利申请量'!Q:Q,'output1 专利申请量'!O:O,指标体系1!A236,'output1 专利申请量'!P:P,指标体系1!B236)</f>
        <v>36515</v>
      </c>
      <c r="F236">
        <f>SUMIFS('output2 规模以上工业企业新产品销售收入'!F:F,'output2 规模以上工业企业新产品销售收入'!A:A,指标体系1!A236,'output2 规模以上工业企业新产品销售收入'!D:D,指标体系1!B236)</f>
        <v>928.83026999999993</v>
      </c>
    </row>
    <row r="237" spans="1:6" ht="15.5" x14ac:dyDescent="0.3">
      <c r="A237">
        <v>2018</v>
      </c>
      <c r="B237" s="4" t="s">
        <v>40</v>
      </c>
      <c r="C237" s="2">
        <f>SUMIFS('input1 R&amp;D人员'!Q:Q,'input1 R&amp;D人员'!O:O,指标体系1!A237,'input1 R&amp;D人员'!P:P,指标体系1!B237)</f>
        <v>141267</v>
      </c>
      <c r="D237" s="15">
        <f>SUMIFS('input2 R&amp;D经费内部支出'!R:R,'input2 R&amp;D经费内部支出'!O:O,指标体系1!A237,'input2 R&amp;D经费内部支出'!P:P,指标体系1!B237)</f>
        <v>532.42010000000005</v>
      </c>
      <c r="E237">
        <f>SUMIFS('output1 专利申请量'!Q:Q,'output1 专利申请量'!O:O,指标体系1!A237,'output1 专利申请量'!P:P,指标体系1!B237)</f>
        <v>76512</v>
      </c>
      <c r="F237">
        <f>SUMIFS('output2 规模以上工业企业新产品销售收入'!F:F,'output2 规模以上工业企业新产品销售收入'!A:A,指标体系1!A237,'output2 规模以上工业企业新产品销售收入'!D:D,指标体系1!B237)</f>
        <v>2033.36482</v>
      </c>
    </row>
    <row r="238" spans="1:6" ht="15.5" x14ac:dyDescent="0.3">
      <c r="A238">
        <v>2018</v>
      </c>
      <c r="B238" s="4" t="s">
        <v>41</v>
      </c>
      <c r="C238" s="2">
        <f>SUMIFS('input1 R&amp;D人员'!Q:Q,'input1 R&amp;D人员'!O:O,指标体系1!A238,'input1 R&amp;D人员'!P:P,指标体系1!B238)</f>
        <v>38720</v>
      </c>
      <c r="D238" s="15">
        <f>SUMIFS('input2 R&amp;D经费内部支出'!R:R,'input2 R&amp;D经费内部支出'!O:O,指标体系1!A238,'input2 R&amp;D经费内部支出'!P:P,指标体系1!B238)</f>
        <v>97.053669999999997</v>
      </c>
      <c r="E238">
        <f>SUMIFS('output1 专利申请量'!Q:Q,'output1 专利申请量'!O:O,指标体系1!A238,'output1 专利申请量'!P:P,指标体系1!B238)</f>
        <v>27882</v>
      </c>
      <c r="F238">
        <f>SUMIFS('output2 规模以上工业企业新产品销售收入'!F:F,'output2 规模以上工业企业新产品销售收入'!A:A,指标体系1!A238,'output2 规模以上工业企业新产品销售收入'!D:D,指标体系1!B238)</f>
        <v>275.13310999999999</v>
      </c>
    </row>
    <row r="239" spans="1:6" ht="15.5" x14ac:dyDescent="0.3">
      <c r="A239">
        <v>2018</v>
      </c>
      <c r="B239" s="4" t="s">
        <v>42</v>
      </c>
      <c r="C239" s="2">
        <f>SUMIFS('input1 R&amp;D人员'!Q:Q,'input1 R&amp;D人员'!O:O,指标体系1!A239,'input1 R&amp;D人员'!P:P,指标体系1!B239)</f>
        <v>7814</v>
      </c>
      <c r="D239" s="15">
        <f>SUMIFS('input2 R&amp;D经费内部支出'!R:R,'input2 R&amp;D经费内部支出'!O:O,指标体系1!A239,'input2 R&amp;D经费内部支出'!P:P,指标体系1!B239)</f>
        <v>17.295110000000001</v>
      </c>
      <c r="E239">
        <f>SUMIFS('output1 专利申请量'!Q:Q,'output1 专利申请量'!O:O,指标体系1!A239,'output1 专利申请量'!P:P,指标体系1!B239)</f>
        <v>4439</v>
      </c>
      <c r="F239">
        <f>SUMIFS('output2 规模以上工业企业新产品销售收入'!F:F,'output2 规模以上工业企业新产品销售收入'!A:A,指标体系1!A239,'output2 规模以上工业企业新产品销售收入'!D:D,指标体系1!B239)</f>
        <v>123.26618000000001</v>
      </c>
    </row>
    <row r="240" spans="1:6" ht="15.5" x14ac:dyDescent="0.3">
      <c r="A240">
        <v>2018</v>
      </c>
      <c r="B240" s="4" t="s">
        <v>43</v>
      </c>
      <c r="C240" s="2">
        <f>SUMIFS('input1 R&amp;D人员'!Q:Q,'input1 R&amp;D人员'!O:O,指标体系1!A240,'input1 R&amp;D人员'!P:P,指标体系1!B240)</f>
        <v>19824</v>
      </c>
      <c r="D240" s="15">
        <f>SUMIFS('input2 R&amp;D经费内部支出'!R:R,'input2 R&amp;D经费内部支出'!O:O,指标体系1!A240,'input2 R&amp;D经费内部支出'!P:P,指标体系1!B240)</f>
        <v>45.579250000000002</v>
      </c>
      <c r="E240">
        <f>SUMIFS('output1 专利申请量'!Q:Q,'output1 专利申请量'!O:O,指标体系1!A240,'output1 专利申请量'!P:P,指标体系1!B240)</f>
        <v>9860</v>
      </c>
      <c r="F240">
        <f>SUMIFS('output2 规模以上工业企业新产品销售收入'!F:F,'output2 规模以上工业企业新产品销售收入'!A:A,指标体系1!A240,'output2 规模以上工业企业新产品销售收入'!D:D,指标体系1!B240)</f>
        <v>482.64670999999998</v>
      </c>
    </row>
    <row r="241" spans="1:6" ht="15.5" x14ac:dyDescent="0.3">
      <c r="A241">
        <v>2018</v>
      </c>
      <c r="B241" s="4" t="s">
        <v>44</v>
      </c>
      <c r="C241" s="2">
        <f>SUMIFS('input1 R&amp;D人员'!Q:Q,'input1 R&amp;D人员'!O:O,指标体系1!A241,'input1 R&amp;D人员'!P:P,指标体系1!B241)</f>
        <v>27677</v>
      </c>
      <c r="D241" s="15">
        <f>SUMIFS('input2 R&amp;D经费内部支出'!R:R,'input2 R&amp;D经费内部支出'!O:O,指标体系1!A241,'input2 R&amp;D经费内部支出'!P:P,指标体系1!B241)</f>
        <v>64.313490000000002</v>
      </c>
      <c r="E241">
        <f>SUMIFS('output1 专利申请量'!Q:Q,'output1 专利申请量'!O:O,指标体系1!A241,'output1 专利申请量'!P:P,指标体系1!B241)</f>
        <v>14647</v>
      </c>
      <c r="F241">
        <f>SUMIFS('output2 规模以上工业企业新产品销售收入'!F:F,'output2 规模以上工业企业新产品销售收入'!A:A,指标体系1!A241,'output2 规模以上工业企业新产品销售收入'!D:D,指标体系1!B241)</f>
        <v>432.85887000000002</v>
      </c>
    </row>
    <row r="242" spans="1:6" ht="15.5" x14ac:dyDescent="0.3">
      <c r="A242">
        <v>2019</v>
      </c>
      <c r="B242" s="4" t="s">
        <v>14</v>
      </c>
      <c r="C242" s="2">
        <f>SUMIFS('input1 R&amp;D人员'!Q:Q,'input1 R&amp;D人员'!O:O,指标体系1!A242,'input1 R&amp;D人员'!P:P,指标体系1!B242)</f>
        <v>464178</v>
      </c>
      <c r="D242" s="15">
        <f>SUMIFS('input2 R&amp;D经费内部支出'!R:R,'input2 R&amp;D经费内部支出'!O:O,指标体系1!A242,'input2 R&amp;D经费内部支出'!P:P,指标体系1!B242)</f>
        <v>2233.587</v>
      </c>
      <c r="E242">
        <f>SUMIFS('output1 专利申请量'!Q:Q,'output1 专利申请量'!O:O,指标体系1!A242,'output1 专利申请量'!P:P,指标体系1!B242)</f>
        <v>226113</v>
      </c>
      <c r="F242">
        <f>SUMIFS('output2 规模以上工业企业新产品销售收入'!F:F,'output2 规模以上工业企业新产品销售收入'!A:A,指标体系1!A242,'output2 规模以上工业企业新产品销售收入'!D:D,指标体系1!B242)</f>
        <v>5220.19884</v>
      </c>
    </row>
    <row r="243" spans="1:6" ht="15.5" x14ac:dyDescent="0.3">
      <c r="A243">
        <v>2019</v>
      </c>
      <c r="B243" s="4" t="s">
        <v>15</v>
      </c>
      <c r="C243" s="2">
        <f>SUMIFS('input1 R&amp;D人员'!Q:Q,'input1 R&amp;D人员'!O:O,指标体系1!A243,'input1 R&amp;D人员'!P:P,指标体系1!B243)</f>
        <v>143888</v>
      </c>
      <c r="D243" s="15">
        <f>SUMIFS('input2 R&amp;D经费内部支出'!R:R,'input2 R&amp;D经费内部支出'!O:O,指标体系1!A243,'input2 R&amp;D经费内部支出'!P:P,指标体系1!B243)</f>
        <v>462.97154999999998</v>
      </c>
      <c r="E243">
        <f>SUMIFS('output1 专利申请量'!Q:Q,'output1 专利申请量'!O:O,指标体系1!A243,'output1 专利申请量'!P:P,指标体系1!B243)</f>
        <v>96045</v>
      </c>
      <c r="F243">
        <f>SUMIFS('output2 规模以上工业企业新产品销售收入'!F:F,'output2 规模以上工业企业新产品销售收入'!A:A,指标体系1!A243,'output2 规模以上工业企业新产品销售收入'!D:D,指标体系1!B243)</f>
        <v>3846.6200899999999</v>
      </c>
    </row>
    <row r="244" spans="1:6" ht="15.5" x14ac:dyDescent="0.3">
      <c r="A244">
        <v>2019</v>
      </c>
      <c r="B244" s="4" t="s">
        <v>16</v>
      </c>
      <c r="C244" s="2">
        <f>SUMIFS('input1 R&amp;D人员'!Q:Q,'input1 R&amp;D人员'!O:O,指标体系1!A244,'input1 R&amp;D人员'!P:P,指标体系1!B244)</f>
        <v>183151</v>
      </c>
      <c r="D244" s="15">
        <f>SUMIFS('input2 R&amp;D经费内部支出'!R:R,'input2 R&amp;D经费内部支出'!O:O,指标体系1!A244,'input2 R&amp;D经费内部支出'!P:P,指标体系1!B244)</f>
        <v>566.72792000000004</v>
      </c>
      <c r="E244">
        <f>SUMIFS('output1 专利申请量'!Q:Q,'output1 专利申请量'!O:O,指标体系1!A244,'output1 专利申请量'!P:P,指标体系1!B244)</f>
        <v>101274</v>
      </c>
      <c r="F244">
        <f>SUMIFS('output2 规模以上工业企业新产品销售收入'!F:F,'output2 规模以上工业企业新产品销售收入'!A:A,指标体系1!A244,'output2 规模以上工业企业新产品销售收入'!D:D,指标体系1!B244)</f>
        <v>6484.73236</v>
      </c>
    </row>
    <row r="245" spans="1:6" ht="15.5" x14ac:dyDescent="0.3">
      <c r="A245">
        <v>2019</v>
      </c>
      <c r="B245" s="4" t="s">
        <v>17</v>
      </c>
      <c r="C245" s="2">
        <f>SUMIFS('input1 R&amp;D人员'!Q:Q,'input1 R&amp;D人员'!O:O,指标体系1!A245,'input1 R&amp;D人员'!P:P,指标体系1!B245)</f>
        <v>78778</v>
      </c>
      <c r="D245" s="15">
        <f>SUMIFS('input2 R&amp;D经费内部支出'!R:R,'input2 R&amp;D经费内部支出'!O:O,指标体系1!A245,'input2 R&amp;D经费内部支出'!P:P,指标体系1!B245)</f>
        <v>191.22146999999998</v>
      </c>
      <c r="E245">
        <f>SUMIFS('output1 专利申请量'!Q:Q,'output1 专利申请量'!O:O,指标体系1!A245,'output1 专利申请量'!P:P,指标体系1!B245)</f>
        <v>31705</v>
      </c>
      <c r="F245">
        <f>SUMIFS('output2 规模以上工业企业新产品销售收入'!F:F,'output2 规模以上工业企业新产品销售收入'!A:A,指标体系1!A245,'output2 规模以上工业企业新产品销售收入'!D:D,指标体系1!B245)</f>
        <v>1989.2632000000001</v>
      </c>
    </row>
    <row r="246" spans="1:6" ht="15.5" x14ac:dyDescent="0.3">
      <c r="A246">
        <v>2019</v>
      </c>
      <c r="B246" s="4" t="s">
        <v>18</v>
      </c>
      <c r="C246" s="2">
        <f>SUMIFS('input1 R&amp;D人员'!Q:Q,'input1 R&amp;D人员'!O:O,指标体系1!A246,'input1 R&amp;D人员'!P:P,指标体系1!B246)</f>
        <v>39936</v>
      </c>
      <c r="D246" s="15">
        <f>SUMIFS('input2 R&amp;D经费内部支出'!R:R,'input2 R&amp;D经费内部支出'!O:O,指标体系1!A246,'input2 R&amp;D经费内部支出'!P:P,指标体系1!B246)</f>
        <v>147.80916999999999</v>
      </c>
      <c r="E246">
        <f>SUMIFS('output1 专利申请量'!Q:Q,'output1 专利申请量'!O:O,指标体系1!A246,'output1 专利申请量'!P:P,指标体系1!B246)</f>
        <v>21069</v>
      </c>
      <c r="F246">
        <f>SUMIFS('output2 规模以上工业企业新产品销售收入'!F:F,'output2 规模以上工业企业新产品销售收入'!A:A,指标体系1!A246,'output2 规模以上工业企业新产品销售收入'!D:D,指标体系1!B246)</f>
        <v>1127.4431099999999</v>
      </c>
    </row>
    <row r="247" spans="1:6" ht="15.5" x14ac:dyDescent="0.3">
      <c r="A247">
        <v>2019</v>
      </c>
      <c r="B247" s="4" t="s">
        <v>19</v>
      </c>
      <c r="C247" s="2">
        <f>SUMIFS('input1 R&amp;D人员'!Q:Q,'input1 R&amp;D人员'!O:O,指标体系1!A247,'input1 R&amp;D人员'!P:P,指标体系1!B247)</f>
        <v>159286</v>
      </c>
      <c r="D247" s="15">
        <f>SUMIFS('input2 R&amp;D经费内部支出'!R:R,'input2 R&amp;D经费内部支出'!O:O,指标体系1!A247,'input2 R&amp;D经费内部支出'!P:P,指标体系1!B247)</f>
        <v>508.46035000000001</v>
      </c>
      <c r="E247">
        <f>SUMIFS('output1 专利申请量'!Q:Q,'output1 专利申请量'!O:O,指标体系1!A247,'output1 专利申请量'!P:P,指标体系1!B247)</f>
        <v>69732</v>
      </c>
      <c r="F247">
        <f>SUMIFS('output2 规模以上工业企业新产品销售收入'!F:F,'output2 规模以上工业企业新产品销售收入'!A:A,指标体系1!A247,'output2 规模以上工业企业新产品销售收入'!D:D,指标体系1!B247)</f>
        <v>4283.5980899999995</v>
      </c>
    </row>
    <row r="248" spans="1:6" ht="15.5" x14ac:dyDescent="0.3">
      <c r="A248">
        <v>2019</v>
      </c>
      <c r="B248" s="4" t="s">
        <v>20</v>
      </c>
      <c r="C248" s="2">
        <f>SUMIFS('input1 R&amp;D人员'!Q:Q,'input1 R&amp;D人员'!O:O,指标体系1!A248,'input1 R&amp;D人员'!P:P,指标体系1!B248)</f>
        <v>75736</v>
      </c>
      <c r="D248" s="15">
        <f>SUMIFS('input2 R&amp;D经费内部支出'!R:R,'input2 R&amp;D经费内部支出'!O:O,指标体系1!A248,'input2 R&amp;D经费内部支出'!P:P,指标体系1!B248)</f>
        <v>148.38276999999999</v>
      </c>
      <c r="E248">
        <f>SUMIFS('output1 专利申请量'!Q:Q,'output1 专利申请量'!O:O,指标体系1!A248,'output1 专利申请量'!P:P,指标体系1!B248)</f>
        <v>31052</v>
      </c>
      <c r="F248">
        <f>SUMIFS('output2 规模以上工业企业新产品销售收入'!F:F,'output2 规模以上工业企业新产品销售收入'!A:A,指标体系1!A248,'output2 规模以上工业企业新产品销售收入'!D:D,指标体系1!B248)</f>
        <v>2627.5923299999999</v>
      </c>
    </row>
    <row r="249" spans="1:6" ht="15.5" x14ac:dyDescent="0.3">
      <c r="A249">
        <v>2019</v>
      </c>
      <c r="B249" s="4" t="s">
        <v>21</v>
      </c>
      <c r="C249" s="2">
        <f>SUMIFS('input1 R&amp;D人员'!Q:Q,'input1 R&amp;D人员'!O:O,指标体系1!A249,'input1 R&amp;D人员'!P:P,指标体系1!B249)</f>
        <v>69537</v>
      </c>
      <c r="D249" s="15">
        <f>SUMIFS('input2 R&amp;D经费内部支出'!R:R,'input2 R&amp;D经费内部支出'!O:O,指标体系1!A249,'input2 R&amp;D经费内部支出'!P:P,指标体系1!B249)</f>
        <v>146.55278000000001</v>
      </c>
      <c r="E249">
        <f>SUMIFS('output1 专利申请量'!Q:Q,'output1 专利申请量'!O:O,指标体系1!A249,'output1 专利申请量'!P:P,指标体系1!B249)</f>
        <v>37313</v>
      </c>
      <c r="F249">
        <f>SUMIFS('output2 规模以上工业企业新产品销售收入'!F:F,'output2 规模以上工业企业新产品销售收入'!A:A,指标体系1!A249,'output2 规模以上工业企业新产品销售收入'!D:D,指标体系1!B249)</f>
        <v>733.62399000000005</v>
      </c>
    </row>
    <row r="250" spans="1:6" ht="15.5" x14ac:dyDescent="0.3">
      <c r="A250">
        <v>2019</v>
      </c>
      <c r="B250" s="4" t="s">
        <v>22</v>
      </c>
      <c r="C250" s="2">
        <f>SUMIFS('input1 R&amp;D人员'!Q:Q,'input1 R&amp;D人员'!O:O,指标体系1!A250,'input1 R&amp;D人员'!P:P,指标体系1!B250)</f>
        <v>293346</v>
      </c>
      <c r="D250" s="15">
        <f>SUMIFS('input2 R&amp;D经费内部支出'!R:R,'input2 R&amp;D经费内部支出'!O:O,指标体系1!A250,'input2 R&amp;D经费内部支出'!P:P,指标体系1!B250)</f>
        <v>1524.5533599999999</v>
      </c>
      <c r="E250">
        <f>SUMIFS('output1 专利申请量'!Q:Q,'output1 专利申请量'!O:O,指标体系1!A250,'output1 专利申请量'!P:P,指标体系1!B250)</f>
        <v>173586</v>
      </c>
      <c r="F250">
        <f>SUMIFS('output2 规模以上工业企业新产品销售收入'!F:F,'output2 规模以上工业企业新产品销售收入'!A:A,指标体系1!A250,'output2 规模以上工业企业新产品销售收入'!D:D,指标体系1!B250)</f>
        <v>10140.949120000001</v>
      </c>
    </row>
    <row r="251" spans="1:6" ht="15.5" x14ac:dyDescent="0.3">
      <c r="A251">
        <v>2019</v>
      </c>
      <c r="B251" s="4" t="s">
        <v>23</v>
      </c>
      <c r="C251" s="2">
        <f>SUMIFS('input1 R&amp;D人员'!Q:Q,'input1 R&amp;D人员'!O:O,指标体系1!A251,'input1 R&amp;D人员'!P:P,指标体系1!B251)</f>
        <v>897701</v>
      </c>
      <c r="D251" s="15">
        <f>SUMIFS('input2 R&amp;D经费内部支出'!R:R,'input2 R&amp;D经费内部支出'!O:O,指标体系1!A251,'input2 R&amp;D经费内部支出'!P:P,指标体系1!B251)</f>
        <v>2779.5165000000002</v>
      </c>
      <c r="E251">
        <f>SUMIFS('output1 专利申请量'!Q:Q,'output1 专利申请量'!O:O,指标体系1!A251,'output1 专利申请量'!P:P,指标体系1!B251)</f>
        <v>594249</v>
      </c>
      <c r="F251">
        <f>SUMIFS('output2 规模以上工业企业新产品销售收入'!F:F,'output2 规模以上工业企业新产品销售收入'!A:A,指标体系1!A251,'output2 规模以上工业企业新产品销售收入'!D:D,指标体系1!B251)</f>
        <v>30101.939039999997</v>
      </c>
    </row>
    <row r="252" spans="1:6" ht="15.5" x14ac:dyDescent="0.3">
      <c r="A252">
        <v>2019</v>
      </c>
      <c r="B252" s="4" t="s">
        <v>24</v>
      </c>
      <c r="C252" s="2">
        <f>SUMIFS('input1 R&amp;D人员'!Q:Q,'input1 R&amp;D人员'!O:O,指标体系1!A252,'input1 R&amp;D人员'!P:P,指标体系1!B252)</f>
        <v>713684</v>
      </c>
      <c r="D252" s="15">
        <f>SUMIFS('input2 R&amp;D经费内部支出'!R:R,'input2 R&amp;D经费内部支出'!O:O,指标体系1!A252,'input2 R&amp;D经费内部支出'!P:P,指标体系1!B252)</f>
        <v>1669.7956300000001</v>
      </c>
      <c r="E252">
        <f>SUMIFS('output1 专利申请量'!Q:Q,'output1 专利申请量'!O:O,指标体系1!A252,'output1 专利申请量'!P:P,指标体系1!B252)</f>
        <v>435883</v>
      </c>
      <c r="F252">
        <f>SUMIFS('output2 规模以上工业企业新产品销售收入'!F:F,'output2 规模以上工业企业新产品销售收入'!A:A,指标体系1!A252,'output2 规模以上工业企业新产品销售收入'!D:D,指标体系1!B252)</f>
        <v>26099.37038</v>
      </c>
    </row>
    <row r="253" spans="1:6" ht="15.5" x14ac:dyDescent="0.3">
      <c r="A253">
        <v>2019</v>
      </c>
      <c r="B253" s="4" t="s">
        <v>25</v>
      </c>
      <c r="C253" s="2">
        <f>SUMIFS('input1 R&amp;D人员'!Q:Q,'input1 R&amp;D人员'!O:O,指标体系1!A253,'input1 R&amp;D人员'!P:P,指标体系1!B253)</f>
        <v>262498</v>
      </c>
      <c r="D253" s="15">
        <f>SUMIFS('input2 R&amp;D经费内部支出'!R:R,'input2 R&amp;D经费内部支出'!O:O,指标体系1!A253,'input2 R&amp;D经费内部支出'!P:P,指标体系1!B253)</f>
        <v>754.02864</v>
      </c>
      <c r="E253">
        <f>SUMIFS('output1 专利申请量'!Q:Q,'output1 专利申请量'!O:O,指标体系1!A253,'output1 专利申请量'!P:P,指标体系1!B253)</f>
        <v>166871</v>
      </c>
      <c r="F253">
        <f>SUMIFS('output2 规模以上工业企业新产品销售收入'!F:F,'output2 规模以上工业企业新产品销售收入'!A:A,指标体系1!A253,'output2 规模以上工业企业新产品销售收入'!D:D,指标体系1!B253)</f>
        <v>9698.5530299999991</v>
      </c>
    </row>
    <row r="254" spans="1:6" ht="15.5" x14ac:dyDescent="0.3">
      <c r="A254">
        <v>2019</v>
      </c>
      <c r="B254" s="4" t="s">
        <v>26</v>
      </c>
      <c r="C254" s="2">
        <f>SUMIFS('input1 R&amp;D人员'!Q:Q,'input1 R&amp;D人员'!O:O,指标体系1!A254,'input1 R&amp;D人员'!P:P,指标体系1!B254)</f>
        <v>261612</v>
      </c>
      <c r="D254" s="15">
        <f>SUMIFS('input2 R&amp;D经费内部支出'!R:R,'input2 R&amp;D经费内部支出'!O:O,指标体系1!A254,'input2 R&amp;D经费内部支出'!P:P,指标体系1!B254)</f>
        <v>753.74657999999999</v>
      </c>
      <c r="E254">
        <f>SUMIFS('output1 专利申请量'!Q:Q,'output1 专利申请量'!O:O,指标体系1!A254,'output1 专利申请量'!P:P,指标体系1!B254)</f>
        <v>153133</v>
      </c>
      <c r="F254">
        <f>SUMIFS('output2 规模以上工业企业新产品销售收入'!F:F,'output2 规模以上工业企业新产品销售收入'!A:A,指标体系1!A254,'output2 规模以上工业企业新产品销售收入'!D:D,指标体系1!B254)</f>
        <v>5789.31185</v>
      </c>
    </row>
    <row r="255" spans="1:6" ht="15.5" x14ac:dyDescent="0.3">
      <c r="A255">
        <v>2019</v>
      </c>
      <c r="B255" s="4" t="s">
        <v>27</v>
      </c>
      <c r="C255" s="2">
        <f>SUMIFS('input1 R&amp;D人员'!Q:Q,'input1 R&amp;D人员'!O:O,指标体系1!A255,'input1 R&amp;D人员'!P:P,指标体系1!B255)</f>
        <v>160329</v>
      </c>
      <c r="D255" s="15">
        <f>SUMIFS('input2 R&amp;D经费内部支出'!R:R,'input2 R&amp;D经费内部支出'!O:O,指标体系1!A255,'input2 R&amp;D经费内部支出'!P:P,指标体系1!B255)</f>
        <v>384.30944</v>
      </c>
      <c r="E255">
        <f>SUMIFS('output1 专利申请量'!Q:Q,'output1 专利申请量'!O:O,指标体系1!A255,'output1 专利申请量'!P:P,指标体系1!B255)</f>
        <v>91474</v>
      </c>
      <c r="F255">
        <f>SUMIFS('output2 规模以上工业企业新产品销售收入'!F:F,'output2 规模以上工业企业新产品销售收入'!A:A,指标体系1!A255,'output2 规模以上工业企业新产品销售收入'!D:D,指标体系1!B255)</f>
        <v>6328.1504000000004</v>
      </c>
    </row>
    <row r="256" spans="1:6" ht="15.5" x14ac:dyDescent="0.3">
      <c r="A256">
        <v>2019</v>
      </c>
      <c r="B256" s="4" t="s">
        <v>28</v>
      </c>
      <c r="C256" s="2">
        <f>SUMIFS('input1 R&amp;D人员'!Q:Q,'input1 R&amp;D人员'!O:O,指标体系1!A256,'input1 R&amp;D人员'!P:P,指标体系1!B256)</f>
        <v>442233</v>
      </c>
      <c r="D256" s="15">
        <f>SUMIFS('input2 R&amp;D经费内部支出'!R:R,'input2 R&amp;D经费内部支出'!O:O,指标体系1!A256,'input2 R&amp;D经费内部支出'!P:P,指标体系1!B256)</f>
        <v>1494.71621</v>
      </c>
      <c r="E256">
        <f>SUMIFS('output1 专利申请量'!Q:Q,'output1 专利申请量'!O:O,指标体系1!A256,'output1 专利申请量'!P:P,指标体系1!B256)</f>
        <v>263211</v>
      </c>
      <c r="F256">
        <f>SUMIFS('output2 规模以上工业企业新产品销售收入'!F:F,'output2 规模以上工业企业新产品销售收入'!A:A,指标体系1!A256,'output2 规模以上工业企业新产品销售收入'!D:D,指标体系1!B256)</f>
        <v>13480.08454</v>
      </c>
    </row>
    <row r="257" spans="1:6" ht="15.5" x14ac:dyDescent="0.3">
      <c r="A257">
        <v>2019</v>
      </c>
      <c r="B257" s="4" t="s">
        <v>29</v>
      </c>
      <c r="C257" s="2">
        <f>SUMIFS('input1 R&amp;D人员'!Q:Q,'input1 R&amp;D人员'!O:O,指标体系1!A257,'input1 R&amp;D人员'!P:P,指标体系1!B257)</f>
        <v>296349</v>
      </c>
      <c r="D257" s="15">
        <f>SUMIFS('input2 R&amp;D经费内部支出'!R:R,'input2 R&amp;D经费内部支出'!O:O,指标体系1!A257,'input2 R&amp;D经费内部支出'!P:P,指标体系1!B257)</f>
        <v>793.03688</v>
      </c>
      <c r="E257">
        <f>SUMIFS('output1 专利申请量'!Q:Q,'output1 专利申请量'!O:O,指标体系1!A257,'output1 专利申请量'!P:P,指标体系1!B257)</f>
        <v>144010</v>
      </c>
      <c r="F257">
        <f>SUMIFS('output2 规模以上工业企业新产品销售收入'!F:F,'output2 规模以上工业企业新产品销售收入'!A:A,指标体系1!A257,'output2 规模以上工业企业新产品销售收入'!D:D,指标体系1!B257)</f>
        <v>6788.3527400000003</v>
      </c>
    </row>
    <row r="258" spans="1:6" ht="15.5" x14ac:dyDescent="0.3">
      <c r="A258">
        <v>2019</v>
      </c>
      <c r="B258" s="4" t="s">
        <v>30</v>
      </c>
      <c r="C258" s="2">
        <f>SUMIFS('input1 R&amp;D人员'!Q:Q,'input1 R&amp;D人员'!O:O,指标体系1!A258,'input1 R&amp;D人员'!P:P,指标体系1!B258)</f>
        <v>285507</v>
      </c>
      <c r="D258" s="15">
        <f>SUMIFS('input2 R&amp;D经费内部支出'!R:R,'input2 R&amp;D经费内部支出'!O:O,指标体系1!A258,'input2 R&amp;D经费内部支出'!P:P,指标体系1!B258)</f>
        <v>957.88226999999995</v>
      </c>
      <c r="E258">
        <f>SUMIFS('output1 专利申请量'!Q:Q,'output1 专利申请量'!O:O,指标体系1!A258,'output1 专利申请量'!P:P,指标体系1!B258)</f>
        <v>141321</v>
      </c>
      <c r="F258">
        <f>SUMIFS('output2 规模以上工业企业新产品销售收入'!F:F,'output2 规模以上工业企业新产品销售收入'!A:A,指标体系1!A258,'output2 规模以上工业企业新产品销售收入'!D:D,指标体系1!B258)</f>
        <v>9707.6661800000002</v>
      </c>
    </row>
    <row r="259" spans="1:6" ht="15.5" x14ac:dyDescent="0.3">
      <c r="A259">
        <v>2019</v>
      </c>
      <c r="B259" s="4" t="s">
        <v>31</v>
      </c>
      <c r="C259" s="2">
        <f>SUMIFS('input1 R&amp;D人员'!Q:Q,'input1 R&amp;D人员'!O:O,指标体系1!A259,'input1 R&amp;D人员'!P:P,指标体系1!B259)</f>
        <v>249107</v>
      </c>
      <c r="D259" s="15">
        <f>SUMIFS('input2 R&amp;D经费内部支出'!R:R,'input2 R&amp;D经费内部支出'!O:O,指标体系1!A259,'input2 R&amp;D经费内部支出'!P:P,指标体系1!B259)</f>
        <v>787.16377999999997</v>
      </c>
      <c r="E259">
        <f>SUMIFS('output1 专利申请量'!Q:Q,'output1 专利申请量'!O:O,指标体系1!A259,'output1 专利申请量'!P:P,指标体系1!B259)</f>
        <v>106113</v>
      </c>
      <c r="F259">
        <f>SUMIFS('output2 规模以上工业企业新产品销售收入'!F:F,'output2 规模以上工业企业新产品销售收入'!A:A,指标体系1!A259,'output2 规模以上工业企业新产品销售收入'!D:D,指标体系1!B259)</f>
        <v>8105.3560099999995</v>
      </c>
    </row>
    <row r="260" spans="1:6" ht="15.5" x14ac:dyDescent="0.3">
      <c r="A260">
        <v>2019</v>
      </c>
      <c r="B260" s="4" t="s">
        <v>32</v>
      </c>
      <c r="C260" s="2">
        <f>SUMIFS('input1 R&amp;D人员'!Q:Q,'input1 R&amp;D人员'!O:O,指标体系1!A260,'input1 R&amp;D人员'!P:P,指标体系1!B260)</f>
        <v>1091544</v>
      </c>
      <c r="D260" s="15">
        <f>SUMIFS('input2 R&amp;D经费内部支出'!R:R,'input2 R&amp;D经费内部支出'!O:O,指标体系1!A260,'input2 R&amp;D经费内部支出'!P:P,指标体系1!B260)</f>
        <v>3098.489</v>
      </c>
      <c r="E260">
        <f>SUMIFS('output1 专利申请量'!Q:Q,'output1 专利申请量'!O:O,指标体系1!A260,'output1 专利申请量'!P:P,指标体系1!B260)</f>
        <v>807700</v>
      </c>
      <c r="F260">
        <f>SUMIFS('output2 规模以上工业企业新产品销售收入'!F:F,'output2 规模以上工业企业新产品销售收入'!A:A,指标体系1!A260,'output2 规模以上工业企业新产品销售收入'!D:D,指标体系1!B260)</f>
        <v>42970.064830000003</v>
      </c>
    </row>
    <row r="261" spans="1:6" ht="15.5" x14ac:dyDescent="0.3">
      <c r="A261">
        <v>2019</v>
      </c>
      <c r="B261" s="4" t="s">
        <v>33</v>
      </c>
      <c r="C261" s="2">
        <f>SUMIFS('input1 R&amp;D人员'!Q:Q,'input1 R&amp;D人员'!O:O,指标体系1!A261,'input1 R&amp;D人员'!P:P,指标体系1!B261)</f>
        <v>82445</v>
      </c>
      <c r="D261" s="15">
        <f>SUMIFS('input2 R&amp;D经费内部支出'!R:R,'input2 R&amp;D经费内部支出'!O:O,指标体系1!A261,'input2 R&amp;D经费内部支出'!P:P,指标体系1!B261)</f>
        <v>167.13252</v>
      </c>
      <c r="E261">
        <f>SUMIFS('output1 专利申请量'!Q:Q,'output1 专利申请量'!O:O,指标体系1!A261,'output1 专利申请量'!P:P,指标体系1!B261)</f>
        <v>41900</v>
      </c>
      <c r="F261">
        <f>SUMIFS('output2 规模以上工业企业新产品销售收入'!F:F,'output2 规模以上工业企业新产品销售收入'!A:A,指标体系1!A261,'output2 规模以上工业企业新产品销售收入'!D:D,指标体系1!B261)</f>
        <v>1838.2400899999998</v>
      </c>
    </row>
    <row r="262" spans="1:6" ht="15.5" x14ac:dyDescent="0.3">
      <c r="A262">
        <v>2019</v>
      </c>
      <c r="B262" s="4" t="s">
        <v>34</v>
      </c>
      <c r="C262" s="2">
        <f>SUMIFS('input1 R&amp;D人员'!Q:Q,'input1 R&amp;D人员'!O:O,指标体系1!A262,'input1 R&amp;D人员'!P:P,指标体系1!B262)</f>
        <v>14559</v>
      </c>
      <c r="D262" s="15">
        <f>SUMIFS('input2 R&amp;D经费内部支出'!R:R,'input2 R&amp;D经费内部支出'!O:O,指标体系1!A262,'input2 R&amp;D经费内部支出'!P:P,指标体系1!B262)</f>
        <v>29.909579999999998</v>
      </c>
      <c r="E262">
        <f>SUMIFS('output1 专利申请量'!Q:Q,'output1 专利申请量'!O:O,指标体系1!A262,'output1 专利申请量'!P:P,指标体系1!B262)</f>
        <v>9302</v>
      </c>
      <c r="F262">
        <f>SUMIFS('output2 规模以上工业企业新产品销售收入'!F:F,'output2 规模以上工业企业新产品销售收入'!A:A,指标体系1!A262,'output2 规模以上工业企业新产品销售收入'!D:D,指标体系1!B262)</f>
        <v>93.549759999999992</v>
      </c>
    </row>
    <row r="263" spans="1:6" ht="15.5" x14ac:dyDescent="0.3">
      <c r="A263">
        <v>2019</v>
      </c>
      <c r="B263" s="4" t="s">
        <v>35</v>
      </c>
      <c r="C263" s="2">
        <f>SUMIFS('input1 R&amp;D人员'!Q:Q,'input1 R&amp;D人员'!O:O,指标体系1!A263,'input1 R&amp;D人员'!P:P,指标体系1!B263)</f>
        <v>160668</v>
      </c>
      <c r="D263" s="15">
        <f>SUMIFS('input2 R&amp;D经费内部支出'!R:R,'input2 R&amp;D经费内部支出'!O:O,指标体系1!A263,'input2 R&amp;D经费内部支出'!P:P,指标体系1!B263)</f>
        <v>469.57139999999998</v>
      </c>
      <c r="E263">
        <f>SUMIFS('output1 专利申请量'!Q:Q,'output1 专利申请量'!O:O,指标体系1!A263,'output1 专利申请量'!P:P,指标体系1!B263)</f>
        <v>67271</v>
      </c>
      <c r="F263">
        <f>SUMIFS('output2 规模以上工业企业新产品销售收入'!F:F,'output2 规模以上工业企业新产品销售收入'!A:A,指标体系1!A263,'output2 规模以上工业企业新产品销售收入'!D:D,指标体系1!B263)</f>
        <v>4365.4108799999995</v>
      </c>
    </row>
    <row r="264" spans="1:6" ht="15.5" x14ac:dyDescent="0.3">
      <c r="A264">
        <v>2019</v>
      </c>
      <c r="B264" s="4" t="s">
        <v>36</v>
      </c>
      <c r="C264" s="2">
        <f>SUMIFS('input1 R&amp;D人员'!Q:Q,'input1 R&amp;D人员'!O:O,指标体系1!A264,'input1 R&amp;D人员'!P:P,指标体系1!B264)</f>
        <v>270123</v>
      </c>
      <c r="D264" s="15">
        <f>SUMIFS('input2 R&amp;D经费内部支出'!R:R,'input2 R&amp;D经费内部支出'!O:O,指标体系1!A264,'input2 R&amp;D经费内部支出'!P:P,指标体系1!B264)</f>
        <v>870.95146999999997</v>
      </c>
      <c r="E264">
        <f>SUMIFS('output1 专利申请量'!Q:Q,'output1 专利申请量'!O:O,指标体系1!A264,'output1 专利申请量'!P:P,指标体系1!B264)</f>
        <v>131529</v>
      </c>
      <c r="F264">
        <f>SUMIFS('output2 规模以上工业企业新产品销售收入'!F:F,'output2 规模以上工业企业新产品销售收入'!A:A,指标体系1!A264,'output2 规模以上工业企业新产品销售收入'!D:D,指标体系1!B264)</f>
        <v>4211.8321500000002</v>
      </c>
    </row>
    <row r="265" spans="1:6" ht="15.5" x14ac:dyDescent="0.3">
      <c r="A265">
        <v>2019</v>
      </c>
      <c r="B265" s="4" t="s">
        <v>37</v>
      </c>
      <c r="C265" s="2">
        <f>SUMIFS('input1 R&amp;D人员'!Q:Q,'input1 R&amp;D人员'!O:O,指标体系1!A265,'input1 R&amp;D人员'!P:P,指标体系1!B265)</f>
        <v>67285</v>
      </c>
      <c r="D265" s="15">
        <f>SUMIFS('input2 R&amp;D经费内部支出'!R:R,'input2 R&amp;D经费内部支出'!O:O,指标体系1!A265,'input2 R&amp;D经费内部支出'!P:P,指标体系1!B265)</f>
        <v>144.68486999999999</v>
      </c>
      <c r="E265">
        <f>SUMIFS('output1 专利申请量'!Q:Q,'output1 专利申请量'!O:O,指标体系1!A265,'output1 专利申请量'!P:P,指标体系1!B265)</f>
        <v>44328</v>
      </c>
      <c r="F265">
        <f>SUMIFS('output2 规模以上工业企业新产品销售收入'!F:F,'output2 规模以上工业企业新产品销售收入'!A:A,指标体系1!A265,'output2 规模以上工业企业新产品销售收入'!D:D,指标体系1!B265)</f>
        <v>818.83017000000007</v>
      </c>
    </row>
    <row r="266" spans="1:6" ht="15.5" x14ac:dyDescent="0.3">
      <c r="A266">
        <v>2019</v>
      </c>
      <c r="B266" s="4" t="s">
        <v>38</v>
      </c>
      <c r="C266" s="2">
        <f>SUMIFS('input1 R&amp;D人员'!Q:Q,'input1 R&amp;D人员'!O:O,指标体系1!A266,'input1 R&amp;D人员'!P:P,指标体系1!B266)</f>
        <v>92992</v>
      </c>
      <c r="D266" s="15">
        <f>SUMIFS('input2 R&amp;D经费内部支出'!R:R,'input2 R&amp;D经费内部支出'!O:O,指标体系1!A266,'input2 R&amp;D经费内部支出'!P:P,指标体系1!B266)</f>
        <v>220.04523999999998</v>
      </c>
      <c r="E266">
        <f>SUMIFS('output1 专利申请量'!Q:Q,'output1 专利申请量'!O:O,指标体系1!A266,'output1 专利申请量'!P:P,指标体系1!B266)</f>
        <v>35212</v>
      </c>
      <c r="F266">
        <f>SUMIFS('output2 规模以上工业企业新产品销售收入'!F:F,'output2 规模以上工业企业新产品销售收入'!A:A,指标体系1!A266,'output2 规模以上工业企业新产品销售收入'!D:D,指标体系1!B266)</f>
        <v>939.5450699999999</v>
      </c>
    </row>
    <row r="267" spans="1:6" ht="15.5" x14ac:dyDescent="0.3">
      <c r="A267">
        <v>2019</v>
      </c>
      <c r="B267" s="4" t="s">
        <v>40</v>
      </c>
      <c r="C267" s="2">
        <f>SUMIFS('input1 R&amp;D人员'!Q:Q,'input1 R&amp;D人员'!O:O,指标体系1!A267,'input1 R&amp;D人员'!P:P,指标体系1!B267)</f>
        <v>167628</v>
      </c>
      <c r="D267" s="15">
        <f>SUMIFS('input2 R&amp;D经费内部支出'!R:R,'input2 R&amp;D经费内部支出'!O:O,指标体系1!A267,'input2 R&amp;D经费内部支出'!P:P,指标体系1!B267)</f>
        <v>584.57538</v>
      </c>
      <c r="E267">
        <f>SUMIFS('output1 专利申请量'!Q:Q,'output1 专利申请量'!O:O,指标体系1!A267,'output1 专利申请量'!P:P,指标体系1!B267)</f>
        <v>92087</v>
      </c>
      <c r="F267">
        <f>SUMIFS('output2 规模以上工业企业新产品销售收入'!F:F,'output2 规模以上工业企业新产品销售收入'!A:A,指标体系1!A267,'output2 规模以上工业企业新产品销售收入'!D:D,指标体系1!B267)</f>
        <v>2566.0428999999999</v>
      </c>
    </row>
    <row r="268" spans="1:6" ht="15.5" x14ac:dyDescent="0.3">
      <c r="A268">
        <v>2019</v>
      </c>
      <c r="B268" s="4" t="s">
        <v>41</v>
      </c>
      <c r="C268" s="2">
        <f>SUMIFS('input1 R&amp;D人员'!Q:Q,'input1 R&amp;D人员'!O:O,指标体系1!A268,'input1 R&amp;D人员'!P:P,指标体系1!B268)</f>
        <v>46047</v>
      </c>
      <c r="D268" s="15">
        <f>SUMIFS('input2 R&amp;D经费内部支出'!R:R,'input2 R&amp;D经费内部支出'!O:O,指标体系1!A268,'input2 R&amp;D经费内部支出'!P:P,指标体系1!B268)</f>
        <v>110.24455</v>
      </c>
      <c r="E268">
        <f>SUMIFS('output1 专利申请量'!Q:Q,'output1 专利申请量'!O:O,指标体系1!A268,'output1 专利申请量'!P:P,指标体系1!B268)</f>
        <v>27637</v>
      </c>
      <c r="F268">
        <f>SUMIFS('output2 规模以上工业企业新产品销售收入'!F:F,'output2 规模以上工业企业新产品销售收入'!A:A,指标体系1!A268,'output2 规模以上工业企业新产品销售收入'!D:D,指标体系1!B268)</f>
        <v>552.71382000000006</v>
      </c>
    </row>
    <row r="269" spans="1:6" ht="15.5" x14ac:dyDescent="0.3">
      <c r="A269">
        <v>2019</v>
      </c>
      <c r="B269" s="4" t="s">
        <v>42</v>
      </c>
      <c r="C269" s="2">
        <f>SUMIFS('input1 R&amp;D人员'!Q:Q,'input1 R&amp;D人员'!O:O,指标体系1!A269,'input1 R&amp;D人员'!P:P,指标体系1!B269)</f>
        <v>9661</v>
      </c>
      <c r="D269" s="15">
        <f>SUMIFS('input2 R&amp;D经费内部支出'!R:R,'input2 R&amp;D经费内部支出'!O:O,指标体系1!A269,'input2 R&amp;D经费内部支出'!P:P,指标体系1!B269)</f>
        <v>20.568010000000001</v>
      </c>
      <c r="E269">
        <f>SUMIFS('output1 专利申请量'!Q:Q,'output1 专利申请量'!O:O,指标体系1!A269,'output1 专利申请量'!P:P,指标体系1!B269)</f>
        <v>5017</v>
      </c>
      <c r="F269">
        <f>SUMIFS('output2 规模以上工业企业新产品销售收入'!F:F,'output2 规模以上工业企业新产品销售收入'!A:A,指标体系1!A269,'output2 规模以上工业企业新产品销售收入'!D:D,指标体系1!B269)</f>
        <v>123.38871</v>
      </c>
    </row>
    <row r="270" spans="1:6" ht="15.5" x14ac:dyDescent="0.3">
      <c r="A270">
        <v>2019</v>
      </c>
      <c r="B270" s="4" t="s">
        <v>43</v>
      </c>
      <c r="C270" s="2">
        <f>SUMIFS('input1 R&amp;D人员'!Q:Q,'input1 R&amp;D人员'!O:O,指标体系1!A270,'input1 R&amp;D人员'!P:P,指标体系1!B270)</f>
        <v>20924</v>
      </c>
      <c r="D270" s="15">
        <f>SUMIFS('input2 R&amp;D经费内部支出'!R:R,'input2 R&amp;D经费内部支出'!O:O,指标体系1!A270,'input2 R&amp;D经费内部支出'!P:P,指标体系1!B270)</f>
        <v>54.505119999999998</v>
      </c>
      <c r="E270">
        <f>SUMIFS('output1 专利申请量'!Q:Q,'output1 专利申请量'!O:O,指标体系1!A270,'output1 专利申请量'!P:P,指标体系1!B270)</f>
        <v>9275</v>
      </c>
      <c r="F270">
        <f>SUMIFS('output2 规模以上工业企业新产品销售收入'!F:F,'output2 规模以上工业企业新产品销售收入'!A:A,指标体系1!A270,'output2 规模以上工业企业新产品销售收入'!D:D,指标体系1!B270)</f>
        <v>447.68864000000002</v>
      </c>
    </row>
    <row r="271" spans="1:6" ht="15.5" x14ac:dyDescent="0.3">
      <c r="A271">
        <v>2019</v>
      </c>
      <c r="B271" s="4" t="s">
        <v>44</v>
      </c>
      <c r="C271" s="2">
        <f>SUMIFS('input1 R&amp;D人员'!Q:Q,'input1 R&amp;D人员'!O:O,指标体系1!A271,'input1 R&amp;D人员'!P:P,指标体系1!B271)</f>
        <v>25628</v>
      </c>
      <c r="D271" s="15">
        <f>SUMIFS('input2 R&amp;D经费内部支出'!R:R,'input2 R&amp;D经费内部支出'!O:O,指标体系1!A271,'input2 R&amp;D经费内部支出'!P:P,指标体系1!B271)</f>
        <v>64.103309999999993</v>
      </c>
      <c r="E271">
        <f>SUMIFS('output1 专利申请量'!Q:Q,'output1 专利申请量'!O:O,指标体系1!A271,'output1 专利申请量'!P:P,指标体系1!B271)</f>
        <v>14771</v>
      </c>
      <c r="F271">
        <f>SUMIFS('output2 规模以上工业企业新产品销售收入'!F:F,'output2 规模以上工业企业新产品销售收入'!A:A,指标体系1!A271,'output2 规模以上工业企业新产品销售收入'!D:D,指标体系1!B271)</f>
        <v>557.14100999999994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510E-F036-4522-876A-3C71771F47F2}">
  <dimension ref="A1:F271"/>
  <sheetViews>
    <sheetView zoomScale="85" zoomScaleNormal="85" workbookViewId="0">
      <selection activeCell="G1" sqref="G1:G1048576"/>
    </sheetView>
  </sheetViews>
  <sheetFormatPr defaultRowHeight="14" x14ac:dyDescent="0.3"/>
  <cols>
    <col min="5" max="5" width="10.9140625" customWidth="1"/>
    <col min="6" max="6" width="11.08203125" style="13" customWidth="1"/>
  </cols>
  <sheetData>
    <row r="1" spans="1:6" x14ac:dyDescent="0.3">
      <c r="A1" t="s">
        <v>54</v>
      </c>
      <c r="B1" t="s">
        <v>53</v>
      </c>
      <c r="C1" t="s">
        <v>69</v>
      </c>
      <c r="D1" t="s">
        <v>112</v>
      </c>
      <c r="E1" t="s">
        <v>55</v>
      </c>
      <c r="F1" s="13" t="s">
        <v>111</v>
      </c>
    </row>
    <row r="2" spans="1:6" ht="15.5" x14ac:dyDescent="0.3">
      <c r="A2">
        <v>2011</v>
      </c>
      <c r="B2" s="4" t="s">
        <v>14</v>
      </c>
      <c r="C2" s="2">
        <f>SUMIFS('input1 R&amp;D人员当量'!Q:Q,'input1 R&amp;D人员当量'!O:O,指标体系2!A2,'input1 R&amp;D人员当量'!P:P,指标体系2!B2)</f>
        <v>217255.2</v>
      </c>
      <c r="D2" s="2">
        <f>SUMIFS('input2 R&amp;D经费内部支出'!R:R,'input2 R&amp;D经费内部支出'!O:O,A2,'input2 R&amp;D经费内部支出'!P:P,B2)</f>
        <v>936.64388000000008</v>
      </c>
      <c r="E2">
        <f>SUMIFS('output1 专利申请量'!Q:Q,'output1 专利申请量'!O:O,指标体系2!A2,'output1 专利申请量'!P:P,指标体系2!B2)</f>
        <v>77955</v>
      </c>
      <c r="F2">
        <f>SUMIFS('output2 规模以上工业企业新产品销售收入'!F:F,'output2 规模以上工业企业新产品销售收入'!A:A,指标体系2!A2,'output2 规模以上工业企业新产品销售收入'!D:D,指标体系2!B2)</f>
        <v>3480.3252200000002</v>
      </c>
    </row>
    <row r="3" spans="1:6" ht="15.5" x14ac:dyDescent="0.3">
      <c r="A3">
        <v>2011</v>
      </c>
      <c r="B3" s="4" t="s">
        <v>15</v>
      </c>
      <c r="C3" s="2">
        <f>SUMIFS('input1 R&amp;D人员当量'!Q:Q,'input1 R&amp;D人员当量'!O:O,指标体系2!A3,'input1 R&amp;D人员当量'!P:P,指标体系2!B3)</f>
        <v>74293.399999999994</v>
      </c>
      <c r="D3" s="2">
        <f>SUMIFS('input2 R&amp;D经费内部支出'!R:R,'input2 R&amp;D经费内部支出'!O:O,A3,'input2 R&amp;D经费内部支出'!P:P,B3)</f>
        <v>297.75802000000004</v>
      </c>
      <c r="E3">
        <f>SUMIFS('output1 专利申请量'!Q:Q,'output1 专利申请量'!O:O,指标体系2!A3,'output1 专利申请量'!P:P,指标体系2!B3)</f>
        <v>38489</v>
      </c>
      <c r="F3">
        <f>SUMIFS('output2 规模以上工业企业新产品销售收入'!F:F,'output2 规模以上工业企业新产品销售收入'!A:A,指标体系2!A3,'output2 规模以上工业企业新产品销售收入'!D:D,指标体系2!B3)</f>
        <v>3831.1448299999997</v>
      </c>
    </row>
    <row r="4" spans="1:6" ht="15.5" x14ac:dyDescent="0.3">
      <c r="A4">
        <v>2011</v>
      </c>
      <c r="B4" s="4" t="s">
        <v>16</v>
      </c>
      <c r="C4" s="2">
        <f>SUMIFS('input1 R&amp;D人员当量'!Q:Q,'input1 R&amp;D人员当量'!O:O,指标体系2!A4,'input1 R&amp;D人员当量'!P:P,指标体系2!B4)</f>
        <v>73024.800000000003</v>
      </c>
      <c r="D4" s="2">
        <f>SUMIFS('input2 R&amp;D经费内部支出'!R:R,'input2 R&amp;D经费内部支出'!O:O,A4,'input2 R&amp;D经费内部支出'!P:P,B4)</f>
        <v>201.33768999999998</v>
      </c>
      <c r="E4">
        <f>SUMIFS('output1 专利申请量'!Q:Q,'output1 专利申请量'!O:O,指标体系2!A4,'output1 专利申请量'!P:P,指标体系2!B4)</f>
        <v>17595</v>
      </c>
      <c r="F4">
        <f>SUMIFS('output2 规模以上工业企业新产品销售收入'!F:F,'output2 规模以上工业企业新产品销售收入'!A:A,指标体系2!A4,'output2 规模以上工业企业新产品销售收入'!D:D,指标体系2!B4)</f>
        <v>1899.2289000000001</v>
      </c>
    </row>
    <row r="5" spans="1:6" ht="15.5" x14ac:dyDescent="0.3">
      <c r="A5">
        <v>2011</v>
      </c>
      <c r="B5" s="4" t="s">
        <v>17</v>
      </c>
      <c r="C5" s="2">
        <f>SUMIFS('input1 R&amp;D人员当量'!Q:Q,'input1 R&amp;D人员当量'!O:O,指标体系2!A5,'input1 R&amp;D人员当量'!P:P,指标体系2!B5)</f>
        <v>47354.5</v>
      </c>
      <c r="D5" s="2">
        <f>SUMIFS('input2 R&amp;D经费内部支出'!R:R,'input2 R&amp;D经费内部支出'!O:O,A5,'input2 R&amp;D经费内部支出'!P:P,B5)</f>
        <v>113.39263000000001</v>
      </c>
      <c r="E5">
        <f>SUMIFS('output1 专利申请量'!Q:Q,'output1 专利申请量'!O:O,指标体系2!A5,'output1 专利申请量'!P:P,指标体系2!B5)</f>
        <v>12769</v>
      </c>
      <c r="F5">
        <f>SUMIFS('output2 规模以上工业企业新产品销售收入'!F:F,'output2 规模以上工业企业新产品销售收入'!A:A,指标体系2!A5,'output2 规模以上工业企业新产品销售收入'!D:D,指标体系2!B5)</f>
        <v>860.99246999999991</v>
      </c>
    </row>
    <row r="6" spans="1:6" ht="15.5" x14ac:dyDescent="0.3">
      <c r="A6">
        <v>2011</v>
      </c>
      <c r="B6" s="4" t="s">
        <v>18</v>
      </c>
      <c r="C6" s="2">
        <f>SUMIFS('input1 R&amp;D人员当量'!Q:Q,'input1 R&amp;D人员当量'!O:O,指标体系2!A6,'input1 R&amp;D人员当量'!P:P,指标体系2!B6)</f>
        <v>27603.5</v>
      </c>
      <c r="D6" s="2">
        <f>SUMIFS('input2 R&amp;D经费内部支出'!R:R,'input2 R&amp;D经费内部支出'!O:O,A6,'input2 R&amp;D经费内部支出'!P:P,B6)</f>
        <v>85.168530000000004</v>
      </c>
      <c r="E6">
        <f>SUMIFS('output1 专利申请量'!Q:Q,'output1 专利申请量'!O:O,指标体系2!A6,'output1 专利申请量'!P:P,指标体系2!B6)</f>
        <v>3841</v>
      </c>
      <c r="F6">
        <f>SUMIFS('output2 规模以上工业企业新产品销售收入'!F:F,'output2 规模以上工业企业新产品销售收入'!A:A,指标体系2!A6,'output2 规模以上工业企业新产品销售收入'!D:D,指标体系2!B6)</f>
        <v>518.89014999999995</v>
      </c>
    </row>
    <row r="7" spans="1:6" ht="15.5" x14ac:dyDescent="0.3">
      <c r="A7">
        <v>2011</v>
      </c>
      <c r="B7" s="4" t="s">
        <v>19</v>
      </c>
      <c r="C7" s="2">
        <f>SUMIFS('input1 R&amp;D人员当量'!Q:Q,'input1 R&amp;D人员当量'!O:O,指标体系2!A7,'input1 R&amp;D人员当量'!P:P,指标体系2!B7)</f>
        <v>80976.5</v>
      </c>
      <c r="D7" s="2">
        <f>SUMIFS('input2 R&amp;D经费内部支出'!R:R,'input2 R&amp;D经费内部支出'!O:O,A7,'input2 R&amp;D经费内部支出'!P:P,B7)</f>
        <v>363.83476000000002</v>
      </c>
      <c r="E7">
        <f>SUMIFS('output1 专利申请量'!Q:Q,'output1 专利申请量'!O:O,指标体系2!A7,'output1 专利申请量'!P:P,指标体系2!B7)</f>
        <v>37102</v>
      </c>
      <c r="F7">
        <f>SUMIFS('output2 规模以上工业企业新产品销售收入'!F:F,'output2 规模以上工业企业新产品销售收入'!A:A,指标体系2!A7,'output2 规模以上工业企业新产品销售收入'!D:D,指标体系2!B7)</f>
        <v>2959.9588600000002</v>
      </c>
    </row>
    <row r="8" spans="1:6" ht="15.5" x14ac:dyDescent="0.3">
      <c r="A8">
        <v>2011</v>
      </c>
      <c r="B8" s="4" t="s">
        <v>20</v>
      </c>
      <c r="C8" s="2">
        <f>SUMIFS('input1 R&amp;D人员当量'!Q:Q,'input1 R&amp;D人员当量'!O:O,指标体系2!A8,'input1 R&amp;D人员当量'!P:P,指标体系2!B8)</f>
        <v>44814.6</v>
      </c>
      <c r="D8" s="2">
        <f>SUMIFS('input2 R&amp;D经费内部支出'!R:R,'input2 R&amp;D经费内部支出'!O:O,A8,'input2 R&amp;D经费内部支出'!P:P,B8)</f>
        <v>89.13373</v>
      </c>
      <c r="E8">
        <f>SUMIFS('output1 专利申请量'!Q:Q,'output1 专利申请量'!O:O,指标体系2!A8,'output1 专利申请量'!P:P,指标体系2!B8)</f>
        <v>8196</v>
      </c>
      <c r="F8">
        <f>SUMIFS('output2 规模以上工业企业新产品销售收入'!F:F,'output2 规模以上工业企业新产品销售收入'!A:A,指标体系2!A8,'output2 规模以上工业企业新产品销售收入'!D:D,指标体系2!B8)</f>
        <v>2407.5631100000001</v>
      </c>
    </row>
    <row r="9" spans="1:6" ht="15.5" x14ac:dyDescent="0.3">
      <c r="A9">
        <v>2011</v>
      </c>
      <c r="B9" s="4" t="s">
        <v>21</v>
      </c>
      <c r="C9" s="2">
        <f>SUMIFS('input1 R&amp;D人员当量'!Q:Q,'input1 R&amp;D人员当量'!O:O,指标体系2!A9,'input1 R&amp;D人员当量'!P:P,指标体系2!B9)</f>
        <v>66599</v>
      </c>
      <c r="D9" s="2">
        <f>SUMIFS('input2 R&amp;D经费内部支出'!R:R,'input2 R&amp;D经费内部支出'!O:O,A9,'input2 R&amp;D经费内部支出'!P:P,B9)</f>
        <v>128.77881000000002</v>
      </c>
      <c r="E9">
        <f>SUMIFS('output1 专利申请量'!Q:Q,'output1 专利申请量'!O:O,指标体系2!A9,'output1 专利申请量'!P:P,指标体系2!B9)</f>
        <v>23432</v>
      </c>
      <c r="F9">
        <f>SUMIFS('output2 规模以上工业企业新产品销售收入'!F:F,'output2 规模以上工业企业新产品销售收入'!A:A,指标体系2!A9,'output2 规模以上工业企业新产品销售收入'!D:D,指标体系2!B9)</f>
        <v>558.68129999999996</v>
      </c>
    </row>
    <row r="10" spans="1:6" ht="15.5" x14ac:dyDescent="0.3">
      <c r="A10">
        <v>2011</v>
      </c>
      <c r="B10" s="4" t="s">
        <v>22</v>
      </c>
      <c r="C10" s="2">
        <f>SUMIFS('input1 R&amp;D人员当量'!Q:Q,'input1 R&amp;D人员当量'!O:O,指标体系2!A10,'input1 R&amp;D人员当量'!P:P,指标体系2!B10)</f>
        <v>148500.4</v>
      </c>
      <c r="D10" s="2">
        <f>SUMIFS('input2 R&amp;D经费内部支出'!R:R,'input2 R&amp;D经费内部支出'!O:O,A10,'input2 R&amp;D经费内部支出'!P:P,B10)</f>
        <v>597.71307000000002</v>
      </c>
      <c r="E10">
        <f>SUMIFS('output1 专利申请量'!Q:Q,'output1 专利申请量'!O:O,指标体系2!A10,'output1 专利申请量'!P:P,指标体系2!B10)</f>
        <v>80215</v>
      </c>
      <c r="F10">
        <f>SUMIFS('output2 规模以上工业企业新产品销售收入'!F:F,'output2 规模以上工业企业新产品销售收入'!A:A,指标体系2!A10,'output2 规模以上工业企业新产品销售收入'!D:D,指标体系2!B10)</f>
        <v>7772.1952299999994</v>
      </c>
    </row>
    <row r="11" spans="1:6" ht="15.5" x14ac:dyDescent="0.3">
      <c r="A11">
        <v>2011</v>
      </c>
      <c r="B11" s="4" t="s">
        <v>23</v>
      </c>
      <c r="C11" s="2">
        <f>SUMIFS('input1 R&amp;D人员当量'!Q:Q,'input1 R&amp;D人员当量'!O:O,指标体系2!A11,'input1 R&amp;D人员当量'!P:P,指标体系2!B11)</f>
        <v>342765.3</v>
      </c>
      <c r="D11" s="2">
        <f>SUMIFS('input2 R&amp;D经费内部支出'!R:R,'input2 R&amp;D经费内部支出'!O:O,A11,'input2 R&amp;D经费内部支出'!P:P,B11)</f>
        <v>1065.51091</v>
      </c>
      <c r="E11">
        <f>SUMIFS('output1 专利申请量'!Q:Q,'output1 专利申请量'!O:O,指标体系2!A11,'output1 专利申请量'!P:P,指标体系2!B11)</f>
        <v>348381</v>
      </c>
      <c r="F11">
        <f>SUMIFS('output2 规模以上工业企业新产品销售收入'!F:F,'output2 规模以上工业企业新产品销售收入'!A:A,指标体系2!A11,'output2 规模以上工业企业新产品销售收入'!D:D,指标体系2!B11)</f>
        <v>14842.110669999998</v>
      </c>
    </row>
    <row r="12" spans="1:6" ht="15.5" x14ac:dyDescent="0.3">
      <c r="A12">
        <v>2011</v>
      </c>
      <c r="B12" s="4" t="s">
        <v>24</v>
      </c>
      <c r="C12" s="2">
        <f>SUMIFS('input1 R&amp;D人员当量'!Q:Q,'input1 R&amp;D人员当量'!O:O,指标体系2!A12,'input1 R&amp;D人员当量'!P:P,指标体系2!B12)</f>
        <v>253686.5</v>
      </c>
      <c r="D12" s="2">
        <f>SUMIFS('input2 R&amp;D经费内部支出'!R:R,'input2 R&amp;D经费内部支出'!O:O,A12,'input2 R&amp;D经费内部支出'!P:P,B12)</f>
        <v>598.08244000000002</v>
      </c>
      <c r="E12">
        <f>SUMIFS('output1 专利申请量'!Q:Q,'output1 专利申请量'!O:O,指标体系2!A12,'output1 专利申请量'!P:P,指标体系2!B12)</f>
        <v>177066</v>
      </c>
      <c r="F12">
        <f>SUMIFS('output2 规模以上工业企业新产品销售收入'!F:F,'output2 规模以上工业企业新产品销售收入'!A:A,指标体系2!A12,'output2 规模以上工业企业新产品销售收入'!D:D,指标体系2!B12)</f>
        <v>10049.394109999999</v>
      </c>
    </row>
    <row r="13" spans="1:6" ht="15.5" x14ac:dyDescent="0.3">
      <c r="A13">
        <v>2011</v>
      </c>
      <c r="B13" s="4" t="s">
        <v>25</v>
      </c>
      <c r="C13" s="2">
        <f>SUMIFS('input1 R&amp;D人员当量'!Q:Q,'input1 R&amp;D人员当量'!O:O,指标体系2!A13,'input1 R&amp;D人员当量'!P:P,指标体系2!B13)</f>
        <v>81086.899999999994</v>
      </c>
      <c r="D13" s="2">
        <f>SUMIFS('input2 R&amp;D经费内部支出'!R:R,'input2 R&amp;D经费内部支出'!O:O,A13,'input2 R&amp;D经费内部支出'!P:P,B13)</f>
        <v>214.64393999999999</v>
      </c>
      <c r="E13">
        <f>SUMIFS('output1 专利申请量'!Q:Q,'output1 专利申请量'!O:O,指标体系2!A13,'output1 专利申请量'!P:P,指标体系2!B13)</f>
        <v>48556</v>
      </c>
      <c r="F13">
        <f>SUMIFS('output2 规模以上工业企业新产品销售收入'!F:F,'output2 规模以上工业企业新产品销售收入'!A:A,指标体系2!A13,'output2 规模以上工业企业新产品销售收入'!D:D,指标体系2!B13)</f>
        <v>3182.61103</v>
      </c>
    </row>
    <row r="14" spans="1:6" ht="15.5" x14ac:dyDescent="0.3">
      <c r="A14">
        <v>2011</v>
      </c>
      <c r="B14" s="4" t="s">
        <v>26</v>
      </c>
      <c r="C14" s="2">
        <f>SUMIFS('input1 R&amp;D人员当量'!Q:Q,'input1 R&amp;D人员当量'!O:O,指标体系2!A14,'input1 R&amp;D人员当量'!P:P,指标体系2!B14)</f>
        <v>96884.1</v>
      </c>
      <c r="D14" s="2">
        <f>SUMIFS('input2 R&amp;D经费内部支出'!R:R,'input2 R&amp;D经费内部支出'!O:O,A14,'input2 R&amp;D经费内部支出'!P:P,B14)</f>
        <v>221.51512999999997</v>
      </c>
      <c r="E14">
        <f>SUMIFS('output1 专利申请量'!Q:Q,'output1 专利申请量'!O:O,指标体系2!A14,'output1 专利申请量'!P:P,指标体系2!B14)</f>
        <v>32325</v>
      </c>
      <c r="F14">
        <f>SUMIFS('output2 规模以上工业企业新产品销售收入'!F:F,'output2 规模以上工业企业新产品销售收入'!A:A,指标体系2!A14,'output2 规模以上工业企业新产品销售收入'!D:D,指标体系2!B14)</f>
        <v>3113.8913899999998</v>
      </c>
    </row>
    <row r="15" spans="1:6" ht="15.5" x14ac:dyDescent="0.3">
      <c r="A15">
        <v>2011</v>
      </c>
      <c r="B15" s="4" t="s">
        <v>27</v>
      </c>
      <c r="C15" s="2">
        <f>SUMIFS('input1 R&amp;D人员当量'!Q:Q,'input1 R&amp;D人员当量'!O:O,指标体系2!A15,'input1 R&amp;D人员当量'!P:P,指标体系2!B15)</f>
        <v>37517.199999999997</v>
      </c>
      <c r="D15" s="2">
        <f>SUMIFS('input2 R&amp;D经费内部支出'!R:R,'input2 R&amp;D经费内部支出'!O:O,A15,'input2 R&amp;D经费内部支出'!P:P,B15)</f>
        <v>96.752880000000005</v>
      </c>
      <c r="E15">
        <f>SUMIFS('output1 专利申请量'!Q:Q,'output1 专利申请量'!O:O,指标体系2!A15,'output1 专利申请量'!P:P,指标体系2!B15)</f>
        <v>9673</v>
      </c>
      <c r="F15">
        <f>SUMIFS('output2 规模以上工业企业新产品销售收入'!F:F,'output2 规模以上工业企业新产品销售收入'!A:A,指标体系2!A15,'output2 规模以上工业企业新产品销售收入'!D:D,指标体系2!B15)</f>
        <v>941.87099000000001</v>
      </c>
    </row>
    <row r="16" spans="1:6" ht="15.5" x14ac:dyDescent="0.3">
      <c r="A16">
        <v>2011</v>
      </c>
      <c r="B16" s="4" t="s">
        <v>28</v>
      </c>
      <c r="C16" s="2">
        <f>SUMIFS('input1 R&amp;D人员当量'!Q:Q,'input1 R&amp;D人员当量'!O:O,指标体系2!A16,'input1 R&amp;D人员当量'!P:P,指标体系2!B16)</f>
        <v>228607.5</v>
      </c>
      <c r="D16" s="2">
        <f>SUMIFS('input2 R&amp;D经费内部支出'!R:R,'input2 R&amp;D经费内部支出'!O:O,A16,'input2 R&amp;D经费内部支出'!P:P,B16)</f>
        <v>844.36670000000004</v>
      </c>
      <c r="E16">
        <f>SUMIFS('output1 专利申请量'!Q:Q,'output1 专利申请量'!O:O,指标体系2!A16,'output1 专利申请量'!P:P,指标体系2!B16)</f>
        <v>109599</v>
      </c>
      <c r="F16">
        <f>SUMIFS('output2 规模以上工业企业新产品销售收入'!F:F,'output2 规模以上工业企业新产品销售收入'!A:A,指标体系2!A16,'output2 规模以上工业企业新产品销售收入'!D:D,指标体系2!B16)</f>
        <v>11184.408069999999</v>
      </c>
    </row>
    <row r="17" spans="1:6" ht="15.5" x14ac:dyDescent="0.3">
      <c r="A17">
        <v>2011</v>
      </c>
      <c r="B17" s="4" t="s">
        <v>29</v>
      </c>
      <c r="C17" s="2">
        <f>SUMIFS('input1 R&amp;D人员当量'!Q:Q,'input1 R&amp;D人员当量'!O:O,指标体系2!A17,'input1 R&amp;D人员当量'!P:P,指标体系2!B17)</f>
        <v>118040.5</v>
      </c>
      <c r="D17" s="2">
        <f>SUMIFS('input2 R&amp;D经费内部支出'!R:R,'input2 R&amp;D经费内部支出'!O:O,A17,'input2 R&amp;D经费内部支出'!P:P,B17)</f>
        <v>264.49225000000001</v>
      </c>
      <c r="E17">
        <f>SUMIFS('output1 专利申请量'!Q:Q,'output1 专利申请量'!O:O,指标体系2!A17,'output1 专利申请量'!P:P,指标体系2!B17)</f>
        <v>34076</v>
      </c>
      <c r="F17">
        <f>SUMIFS('output2 规模以上工业企业新产品销售收入'!F:F,'output2 规模以上工业企业新产品销售收入'!A:A,指标体系2!A17,'output2 规模以上工业企业新产品销售收入'!D:D,指标体系2!B17)</f>
        <v>2550.1566199999997</v>
      </c>
    </row>
    <row r="18" spans="1:6" ht="15.5" x14ac:dyDescent="0.3">
      <c r="A18">
        <v>2011</v>
      </c>
      <c r="B18" s="4" t="s">
        <v>30</v>
      </c>
      <c r="C18" s="2">
        <f>SUMIFS('input1 R&amp;D人员当量'!Q:Q,'input1 R&amp;D人员当量'!O:O,指标体系2!A18,'input1 R&amp;D人员当量'!P:P,指标体系2!B18)</f>
        <v>113919.6</v>
      </c>
      <c r="D18" s="2">
        <f>SUMIFS('input2 R&amp;D经费内部支出'!R:R,'input2 R&amp;D经费内部支出'!O:O,A18,'input2 R&amp;D经费内部支出'!P:P,B18)</f>
        <v>323.01291000000003</v>
      </c>
      <c r="E18">
        <f>SUMIFS('output1 专利申请量'!Q:Q,'output1 专利申请量'!O:O,指标体系2!A18,'output1 专利申请量'!P:P,指标体系2!B18)</f>
        <v>42510</v>
      </c>
      <c r="F18">
        <f>SUMIFS('output2 规模以上工业企业新产品销售收入'!F:F,'output2 规模以上工业企业新产品销售收入'!A:A,指标体系2!A18,'output2 规模以上工业企业新产品销售收入'!D:D,指标体系2!B18)</f>
        <v>3099.4175399999999</v>
      </c>
    </row>
    <row r="19" spans="1:6" ht="15.5" x14ac:dyDescent="0.3">
      <c r="A19">
        <v>2011</v>
      </c>
      <c r="B19" s="4" t="s">
        <v>31</v>
      </c>
      <c r="C19" s="2">
        <f>SUMIFS('input1 R&amp;D人员当量'!Q:Q,'input1 R&amp;D人员当量'!O:O,指标体系2!A19,'input1 R&amp;D人员当量'!P:P,指标体系2!B19)</f>
        <v>85783</v>
      </c>
      <c r="D19" s="2">
        <f>SUMIFS('input2 R&amp;D经费内部支出'!R:R,'input2 R&amp;D经费内部支出'!O:O,A19,'input2 R&amp;D经费内部支出'!P:P,B19)</f>
        <v>233.21811</v>
      </c>
      <c r="E19">
        <f>SUMIFS('output1 专利申请量'!Q:Q,'output1 专利申请量'!O:O,指标体系2!A19,'output1 专利申请量'!P:P,指标体系2!B19)</f>
        <v>29516</v>
      </c>
      <c r="F19">
        <f>SUMIFS('output2 规模以上工业企业新产品销售收入'!F:F,'output2 规模以上工业企业新产品销售收入'!A:A,指标体系2!A19,'output2 规模以上工业企业新产品销售收入'!D:D,指标体系2!B19)</f>
        <v>3759.5209299999997</v>
      </c>
    </row>
    <row r="20" spans="1:6" ht="15.5" x14ac:dyDescent="0.3">
      <c r="A20">
        <v>2011</v>
      </c>
      <c r="B20" s="4" t="s">
        <v>32</v>
      </c>
      <c r="C20" s="2">
        <f>SUMIFS('input1 R&amp;D人员当量'!Q:Q,'input1 R&amp;D人员当量'!O:O,指标体系2!A20,'input1 R&amp;D人员当量'!P:P,指标体系2!B20)</f>
        <v>410805</v>
      </c>
      <c r="D20" s="2">
        <f>SUMIFS('input2 R&amp;D经费内部支出'!R:R,'input2 R&amp;D经费内部支出'!O:O,A20,'input2 R&amp;D经费内部支出'!P:P,B20)</f>
        <v>1045.4871699999999</v>
      </c>
      <c r="E20">
        <f>SUMIFS('output1 专利申请量'!Q:Q,'output1 专利申请量'!O:O,指标体系2!A20,'output1 专利申请量'!P:P,指标体系2!B20)</f>
        <v>196272</v>
      </c>
      <c r="F20">
        <f>SUMIFS('output2 规模以上工业企业新产品销售收入'!F:F,'output2 规模以上工业企业新产品销售收入'!A:A,指标体系2!A20,'output2 规模以上工业企业新产品销售收入'!D:D,指标体系2!B20)</f>
        <v>14382.273569999999</v>
      </c>
    </row>
    <row r="21" spans="1:6" ht="15.5" x14ac:dyDescent="0.3">
      <c r="A21">
        <v>2011</v>
      </c>
      <c r="B21" s="4" t="s">
        <v>33</v>
      </c>
      <c r="C21" s="2">
        <f>SUMIFS('input1 R&amp;D人员当量'!Q:Q,'input1 R&amp;D人员当量'!O:O,指标体系2!A21,'input1 R&amp;D人员当量'!P:P,指标体系2!B21)</f>
        <v>40135.300000000003</v>
      </c>
      <c r="D21" s="2">
        <f>SUMIFS('input2 R&amp;D经费内部支出'!R:R,'input2 R&amp;D经费内部支出'!O:O,A21,'input2 R&amp;D经费内部支出'!P:P,B21)</f>
        <v>81.020530000000008</v>
      </c>
      <c r="E21">
        <f>SUMIFS('output1 专利申请量'!Q:Q,'output1 专利申请量'!O:O,指标体系2!A21,'output1 专利申请量'!P:P,指标体系2!B21)</f>
        <v>8106</v>
      </c>
      <c r="F21">
        <f>SUMIFS('output2 规模以上工业企业新产品销售收入'!F:F,'output2 规模以上工业企业新产品销售收入'!A:A,指标体系2!A21,'output2 规模以上工业企业新产品销售收入'!D:D,指标体系2!B21)</f>
        <v>1226.0903800000001</v>
      </c>
    </row>
    <row r="22" spans="1:6" ht="15.5" x14ac:dyDescent="0.3">
      <c r="A22">
        <v>2011</v>
      </c>
      <c r="B22" s="4" t="s">
        <v>34</v>
      </c>
      <c r="C22" s="2">
        <f>SUMIFS('input1 R&amp;D人员当量'!Q:Q,'input1 R&amp;D人员当量'!O:O,指标体系2!A22,'input1 R&amp;D人员当量'!P:P,指标体系2!B22)</f>
        <v>5396.6</v>
      </c>
      <c r="D22" s="2">
        <f>SUMIFS('input2 R&amp;D经费内部支出'!R:R,'input2 R&amp;D经费内部支出'!O:O,A22,'input2 R&amp;D经费内部支出'!P:P,B22)</f>
        <v>10.37171</v>
      </c>
      <c r="E22">
        <f>SUMIFS('output1 专利申请量'!Q:Q,'output1 专利申请量'!O:O,指标体系2!A22,'output1 专利申请量'!P:P,指标体系2!B22)</f>
        <v>1489</v>
      </c>
      <c r="F22">
        <f>SUMIFS('output2 规模以上工业企业新产品销售收入'!F:F,'output2 规模以上工业企业新产品销售收入'!A:A,指标体系2!A22,'output2 规模以上工业企业新产品销售收入'!D:D,指标体系2!B22)</f>
        <v>135.05451000000002</v>
      </c>
    </row>
    <row r="23" spans="1:6" ht="15.5" x14ac:dyDescent="0.3">
      <c r="A23">
        <v>2011</v>
      </c>
      <c r="B23" s="4" t="s">
        <v>35</v>
      </c>
      <c r="C23" s="2">
        <f>SUMIFS('input1 R&amp;D人员当量'!Q:Q,'input1 R&amp;D人员当量'!O:O,指标体系2!A23,'input1 R&amp;D人员当量'!P:P,指标体系2!B23)</f>
        <v>40697.699999999997</v>
      </c>
      <c r="D23" s="2">
        <f>SUMIFS('input2 R&amp;D经费内部支出'!R:R,'input2 R&amp;D经费内部支出'!O:O,A23,'input2 R&amp;D经费内部支出'!P:P,B23)</f>
        <v>128.35602</v>
      </c>
      <c r="E23">
        <f>SUMIFS('output1 专利申请量'!Q:Q,'output1 专利申请量'!O:O,指标体系2!A23,'output1 专利申请量'!P:P,指标体系2!B23)</f>
        <v>32039</v>
      </c>
      <c r="F23">
        <f>SUMIFS('output2 规模以上工业企业新产品销售收入'!F:F,'output2 规模以上工业企业新产品销售收入'!A:A,指标体系2!A23,'output2 规模以上工业企业新产品销售收入'!D:D,指标体系2!B23)</f>
        <v>3028.0328</v>
      </c>
    </row>
    <row r="24" spans="1:6" ht="15.5" x14ac:dyDescent="0.3">
      <c r="A24">
        <v>2011</v>
      </c>
      <c r="B24" s="4" t="s">
        <v>36</v>
      </c>
      <c r="C24" s="2">
        <f>SUMIFS('input1 R&amp;D人员当量'!Q:Q,'input1 R&amp;D人员当量'!O:O,指标体系2!A24,'input1 R&amp;D人员当量'!P:P,指标体系2!B24)</f>
        <v>82484.800000000003</v>
      </c>
      <c r="D24" s="2">
        <f>SUMIFS('input2 R&amp;D经费内部支出'!R:R,'input2 R&amp;D经费内部支出'!O:O,A24,'input2 R&amp;D经费内部支出'!P:P,B24)</f>
        <v>294.10088999999999</v>
      </c>
      <c r="E24">
        <f>SUMIFS('output1 专利申请量'!Q:Q,'output1 专利申请量'!O:O,指标体系2!A24,'output1 专利申请量'!P:P,指标体系2!B24)</f>
        <v>49734</v>
      </c>
      <c r="F24">
        <f>SUMIFS('output2 规模以上工业企业新产品销售收入'!F:F,'output2 规模以上工业企业新产品销售收入'!A:A,指标体系2!A24,'output2 规模以上工业企业新产品销售收入'!D:D,指标体系2!B24)</f>
        <v>2100.3174100000001</v>
      </c>
    </row>
    <row r="25" spans="1:6" ht="15.5" x14ac:dyDescent="0.3">
      <c r="A25">
        <v>2011</v>
      </c>
      <c r="B25" s="4" t="s">
        <v>37</v>
      </c>
      <c r="C25" s="2">
        <f>SUMIFS('input1 R&amp;D人员当量'!Q:Q,'input1 R&amp;D人员当量'!O:O,指标体系2!A25,'input1 R&amp;D人员当量'!P:P,指标体系2!B25)</f>
        <v>15885.5</v>
      </c>
      <c r="D25" s="2">
        <f>SUMIFS('input2 R&amp;D经费内部支出'!R:R,'input2 R&amp;D经费内部支出'!O:O,A25,'input2 R&amp;D经费内部支出'!P:P,B25)</f>
        <v>36.30894</v>
      </c>
      <c r="E25">
        <f>SUMIFS('output1 专利申请量'!Q:Q,'output1 专利申请量'!O:O,指标体系2!A25,'output1 专利申请量'!P:P,指标体系2!B25)</f>
        <v>8351</v>
      </c>
      <c r="F25">
        <f>SUMIFS('output2 规模以上工业企业新产品销售收入'!F:F,'output2 规模以上工业企业新产品销售收入'!A:A,指标体系2!A25,'output2 规模以上工业企业新产品销售收入'!D:D,指标体系2!B25)</f>
        <v>444.21167000000003</v>
      </c>
    </row>
    <row r="26" spans="1:6" ht="15.5" x14ac:dyDescent="0.3">
      <c r="A26">
        <v>2011</v>
      </c>
      <c r="B26" s="4" t="s">
        <v>38</v>
      </c>
      <c r="C26" s="2">
        <f>SUMIFS('input1 R&amp;D人员当量'!Q:Q,'input1 R&amp;D人员当量'!O:O,指标体系2!A26,'input1 R&amp;D人员当量'!P:P,指标体系2!B26)</f>
        <v>25091.9</v>
      </c>
      <c r="D26" s="2">
        <f>SUMIFS('input2 R&amp;D经费内部支出'!R:R,'input2 R&amp;D经费内部支出'!O:O,A26,'input2 R&amp;D经费内部支出'!P:P,B26)</f>
        <v>56.079659999999997</v>
      </c>
      <c r="E26">
        <f>SUMIFS('output1 专利申请量'!Q:Q,'output1 专利申请量'!O:O,指标体系2!A26,'output1 专利申请量'!P:P,指标体系2!B26)</f>
        <v>7150</v>
      </c>
      <c r="F26">
        <f>SUMIFS('output2 规模以上工业企业新产品销售收入'!F:F,'output2 规模以上工业企业新产品销售收入'!A:A,指标体系2!A26,'output2 规模以上工业企业新产品销售收入'!D:D,指标体系2!B26)</f>
        <v>380.82092</v>
      </c>
    </row>
    <row r="27" spans="1:6" ht="15.5" x14ac:dyDescent="0.3">
      <c r="A27">
        <v>2011</v>
      </c>
      <c r="B27" s="4" t="s">
        <v>40</v>
      </c>
      <c r="C27" s="2">
        <f>SUMIFS('input1 R&amp;D人员当量'!Q:Q,'input1 R&amp;D人员当量'!O:O,指标体系2!A27,'input1 R&amp;D人员当量'!P:P,指标体系2!B27)</f>
        <v>73500.5</v>
      </c>
      <c r="D27" s="2">
        <f>SUMIFS('input2 R&amp;D经费内部支出'!R:R,'input2 R&amp;D经费内部支出'!O:O,A27,'input2 R&amp;D经费内部支出'!P:P,B27)</f>
        <v>249.35482000000002</v>
      </c>
      <c r="E27">
        <f>SUMIFS('output1 专利申请量'!Q:Q,'output1 专利申请量'!O:O,指标体系2!A27,'output1 专利申请量'!P:P,指标体系2!B27)</f>
        <v>32227</v>
      </c>
      <c r="F27">
        <f>SUMIFS('output2 规模以上工业企业新产品销售收入'!F:F,'output2 规模以上工业企业新产品销售收入'!A:A,指标体系2!A27,'output2 规模以上工业企业新产品销售收入'!D:D,指标体系2!B27)</f>
        <v>965.70708999999999</v>
      </c>
    </row>
    <row r="28" spans="1:6" ht="15.5" x14ac:dyDescent="0.3">
      <c r="A28">
        <v>2011</v>
      </c>
      <c r="B28" s="4" t="s">
        <v>41</v>
      </c>
      <c r="C28" s="2">
        <f>SUMIFS('input1 R&amp;D人员当量'!Q:Q,'input1 R&amp;D人员当量'!O:O,指标体系2!A28,'input1 R&amp;D人员当量'!P:P,指标体系2!B28)</f>
        <v>21332.1</v>
      </c>
      <c r="D28" s="2">
        <f>SUMIFS('input2 R&amp;D经费内部支出'!R:R,'input2 R&amp;D经费内部支出'!O:O,A28,'input2 R&amp;D经费内部支出'!P:P,B28)</f>
        <v>48.526070000000004</v>
      </c>
      <c r="E28">
        <f>SUMIFS('output1 专利申请量'!Q:Q,'output1 专利申请量'!O:O,指标体系2!A28,'output1 专利申请量'!P:P,指标体系2!B28)</f>
        <v>5287</v>
      </c>
      <c r="F28">
        <f>SUMIFS('output2 规模以上工业企业新产品销售收入'!F:F,'output2 规模以上工业企业新产品销售收入'!A:A,指标体系2!A28,'output2 规模以上工业企业新产品销售收入'!D:D,指标体系2!B28)</f>
        <v>502.68839000000003</v>
      </c>
    </row>
    <row r="29" spans="1:6" ht="15.5" x14ac:dyDescent="0.3">
      <c r="A29">
        <v>2011</v>
      </c>
      <c r="B29" s="4" t="s">
        <v>42</v>
      </c>
      <c r="C29" s="2">
        <f>SUMIFS('input1 R&amp;D人员当量'!Q:Q,'input1 R&amp;D人员当量'!O:O,指标体系2!A29,'input1 R&amp;D人员当量'!P:P,指标体系2!B29)</f>
        <v>5006.2</v>
      </c>
      <c r="D29" s="2">
        <f>SUMIFS('input2 R&amp;D经费内部支出'!R:R,'input2 R&amp;D经费内部支出'!O:O,A29,'input2 R&amp;D经费内部支出'!P:P,B29)</f>
        <v>12.575610000000001</v>
      </c>
      <c r="E29">
        <f>SUMIFS('output1 专利申请量'!Q:Q,'output1 专利申请量'!O:O,指标体系2!A29,'output1 专利申请量'!P:P,指标体系2!B29)</f>
        <v>732</v>
      </c>
      <c r="F29">
        <f>SUMIFS('output2 规模以上工业企业新产品销售收入'!F:F,'output2 规模以上工业企业新产品销售收入'!A:A,指标体系2!A29,'output2 规模以上工业企业新产品销售收入'!D:D,指标体系2!B29)</f>
        <v>8.6513000000000009</v>
      </c>
    </row>
    <row r="30" spans="1:6" ht="15.5" x14ac:dyDescent="0.3">
      <c r="A30">
        <v>2011</v>
      </c>
      <c r="B30" s="4" t="s">
        <v>43</v>
      </c>
      <c r="C30" s="2">
        <f>SUMIFS('input1 R&amp;D人员当量'!Q:Q,'input1 R&amp;D人员当量'!O:O,指标体系2!A30,'input1 R&amp;D人员当量'!P:P,指标体系2!B30)</f>
        <v>7357.5</v>
      </c>
      <c r="D30" s="2">
        <f>SUMIFS('input2 R&amp;D经费内部支出'!R:R,'input2 R&amp;D经费内部支出'!O:O,A30,'input2 R&amp;D经费内部支出'!P:P,B30)</f>
        <v>15.31826</v>
      </c>
      <c r="E30">
        <f>SUMIFS('output1 专利申请量'!Q:Q,'output1 专利申请量'!O:O,指标体系2!A30,'output1 专利申请量'!P:P,指标体系2!B30)</f>
        <v>1079</v>
      </c>
      <c r="F30">
        <f>SUMIFS('output2 规模以上工业企业新产品销售收入'!F:F,'output2 规模以上工业企业新产品销售收入'!A:A,指标体系2!A30,'output2 规模以上工业企业新产品销售收入'!D:D,指标体系2!B30)</f>
        <v>138.59118000000001</v>
      </c>
    </row>
    <row r="31" spans="1:6" ht="15.5" x14ac:dyDescent="0.3">
      <c r="A31">
        <v>2011</v>
      </c>
      <c r="B31" s="4" t="s">
        <v>44</v>
      </c>
      <c r="C31" s="2">
        <f>SUMIFS('input1 R&amp;D人员当量'!Q:Q,'input1 R&amp;D人员当量'!O:O,指标体系2!A31,'input1 R&amp;D人员当量'!P:P,指标体系2!B31)</f>
        <v>15450.6</v>
      </c>
      <c r="D31" s="2">
        <f>SUMIFS('input2 R&amp;D经费内部支出'!R:R,'input2 R&amp;D经费内部支出'!O:O,A31,'input2 R&amp;D经费内部支出'!P:P,B31)</f>
        <v>33.003100000000003</v>
      </c>
      <c r="E31">
        <f>SUMIFS('output1 专利申请量'!Q:Q,'output1 专利申请量'!O:O,指标体系2!A31,'output1 专利申请量'!P:P,指标体系2!B31)</f>
        <v>4736</v>
      </c>
      <c r="F31">
        <f>SUMIFS('output2 规模以上工业企业新产品销售收入'!F:F,'output2 规模以上工业企业新产品销售收入'!A:A,指标体系2!A31,'output2 规模以上工业企业新产品销售收入'!D:D,指标体系2!B31)</f>
        <v>256.15100000000001</v>
      </c>
    </row>
    <row r="32" spans="1:6" ht="15.5" x14ac:dyDescent="0.3">
      <c r="A32">
        <v>2012</v>
      </c>
      <c r="B32" s="4" t="s">
        <v>14</v>
      </c>
      <c r="C32" s="2">
        <f>SUMIFS('input1 R&amp;D人员当量'!Q:Q,'input1 R&amp;D人员当量'!O:O,指标体系2!A32,'input1 R&amp;D人员当量'!P:P,指标体系2!B32)</f>
        <v>235492.9</v>
      </c>
      <c r="D32" s="2">
        <f>SUMIFS('input2 R&amp;D经费内部支出'!R:R,'input2 R&amp;D经费内部支出'!O:O,A32,'input2 R&amp;D经费内部支出'!P:P,B32)</f>
        <v>1063.3639900000001</v>
      </c>
      <c r="E32">
        <f>SUMIFS('output1 专利申请量'!Q:Q,'output1 专利申请量'!O:O,指标体系2!A32,'output1 专利申请量'!P:P,指标体系2!B32)</f>
        <v>92305</v>
      </c>
      <c r="F32">
        <f>SUMIFS('output2 规模以上工业企业新产品销售收入'!F:F,'output2 规模以上工业企业新产品销售收入'!A:A,指标体系2!A32,'output2 规模以上工业企业新产品销售收入'!D:D,指标体系2!B32)</f>
        <v>3317.6310600000002</v>
      </c>
    </row>
    <row r="33" spans="1:6" ht="15.5" x14ac:dyDescent="0.3">
      <c r="A33">
        <v>2012</v>
      </c>
      <c r="B33" s="4" t="s">
        <v>15</v>
      </c>
      <c r="C33" s="2">
        <f>SUMIFS('input1 R&amp;D人员当量'!Q:Q,'input1 R&amp;D人员当量'!O:O,指标体系2!A33,'input1 R&amp;D人员当量'!P:P,指标体系2!B33)</f>
        <v>89609.4</v>
      </c>
      <c r="D33" s="2">
        <f>SUMIFS('input2 R&amp;D经费内部支出'!R:R,'input2 R&amp;D经费内部支出'!O:O,A33,'input2 R&amp;D经费内部支出'!P:P,B33)</f>
        <v>360.48655000000002</v>
      </c>
      <c r="E33">
        <f>SUMIFS('output1 专利申请量'!Q:Q,'output1 专利申请量'!O:O,指标体系2!A33,'output1 专利申请量'!P:P,指标体系2!B33)</f>
        <v>41009</v>
      </c>
      <c r="F33">
        <f>SUMIFS('output2 规模以上工业企业新产品销售收入'!F:F,'output2 规模以上工业企业新产品销售收入'!A:A,指标体系2!A33,'output2 规模以上工业企业新产品销售收入'!D:D,指标体系2!B33)</f>
        <v>4460.10113</v>
      </c>
    </row>
    <row r="34" spans="1:6" ht="15.5" x14ac:dyDescent="0.3">
      <c r="A34">
        <v>2012</v>
      </c>
      <c r="B34" s="4" t="s">
        <v>16</v>
      </c>
      <c r="C34" s="2">
        <f>SUMIFS('input1 R&amp;D人员当量'!Q:Q,'input1 R&amp;D人员当量'!O:O,指标体系2!A34,'input1 R&amp;D人员当量'!P:P,指标体系2!B34)</f>
        <v>78532.5</v>
      </c>
      <c r="D34" s="2">
        <f>SUMIFS('input2 R&amp;D经费内部支出'!R:R,'input2 R&amp;D经费内部支出'!O:O,A34,'input2 R&amp;D经费内部支出'!P:P,B34)</f>
        <v>245.76697000000001</v>
      </c>
      <c r="E34">
        <f>SUMIFS('output1 专利申请量'!Q:Q,'output1 专利申请量'!O:O,指标体系2!A34,'output1 专利申请量'!P:P,指标体系2!B34)</f>
        <v>23241</v>
      </c>
      <c r="F34">
        <f>SUMIFS('output2 规模以上工业企业新产品销售收入'!F:F,'output2 规模以上工业企业新产品销售收入'!A:A,指标体系2!A34,'output2 规模以上工业企业新产品销售收入'!D:D,指标体系2!B34)</f>
        <v>2457.6632500000001</v>
      </c>
    </row>
    <row r="35" spans="1:6" ht="15.5" x14ac:dyDescent="0.3">
      <c r="A35">
        <v>2012</v>
      </c>
      <c r="B35" s="4" t="s">
        <v>17</v>
      </c>
      <c r="C35" s="2">
        <f>SUMIFS('input1 R&amp;D人员当量'!Q:Q,'input1 R&amp;D人员当量'!O:O,指标体系2!A35,'input1 R&amp;D人员当量'!P:P,指标体系2!B35)</f>
        <v>47028.5</v>
      </c>
      <c r="D35" s="2">
        <f>SUMIFS('input2 R&amp;D经费内部支出'!R:R,'input2 R&amp;D经费内部支出'!O:O,A35,'input2 R&amp;D经费内部支出'!P:P,B35)</f>
        <v>132.34575000000001</v>
      </c>
      <c r="E35">
        <f>SUMIFS('output1 专利申请量'!Q:Q,'output1 专利申请量'!O:O,指标体系2!A35,'output1 专利申请量'!P:P,指标体系2!B35)</f>
        <v>16786</v>
      </c>
      <c r="F35">
        <f>SUMIFS('output2 规模以上工业企业新产品销售收入'!F:F,'output2 规模以上工业企业新产品销售收入'!A:A,指标体系2!A35,'output2 规模以上工业企业新产品销售收入'!D:D,指标体系2!B35)</f>
        <v>928.39116000000001</v>
      </c>
    </row>
    <row r="36" spans="1:6" ht="15.5" x14ac:dyDescent="0.3">
      <c r="A36">
        <v>2012</v>
      </c>
      <c r="B36" s="4" t="s">
        <v>18</v>
      </c>
      <c r="C36" s="2">
        <f>SUMIFS('input1 R&amp;D人员当量'!Q:Q,'input1 R&amp;D人员当量'!O:O,指标体系2!A36,'input1 R&amp;D人员当量'!P:P,指标体系2!B36)</f>
        <v>31818.5</v>
      </c>
      <c r="D36" s="2">
        <f>SUMIFS('input2 R&amp;D经费内部支出'!R:R,'input2 R&amp;D经费内部支出'!O:O,A36,'input2 R&amp;D经费内部支出'!P:P,B36)</f>
        <v>101.44681</v>
      </c>
      <c r="E36">
        <f>SUMIFS('output1 专利申请量'!Q:Q,'output1 专利申请量'!O:O,指标体系2!A36,'output1 专利申请量'!P:P,指标体系2!B36)</f>
        <v>4732</v>
      </c>
      <c r="F36">
        <f>SUMIFS('output2 规模以上工业企业新产品销售收入'!F:F,'output2 规模以上工业企业新产品销售收入'!A:A,指标体系2!A36,'output2 规模以上工业企业新产品销售收入'!D:D,指标体系2!B36)</f>
        <v>581.49457999999993</v>
      </c>
    </row>
    <row r="37" spans="1:6" ht="15.5" x14ac:dyDescent="0.3">
      <c r="A37">
        <v>2012</v>
      </c>
      <c r="B37" s="4" t="s">
        <v>19</v>
      </c>
      <c r="C37" s="2">
        <f>SUMIFS('input1 R&amp;D人员当量'!Q:Q,'input1 R&amp;D人员当量'!O:O,指标体系2!A37,'input1 R&amp;D人员当量'!P:P,指标体系2!B37)</f>
        <v>87180.1</v>
      </c>
      <c r="D37" s="2">
        <f>SUMIFS('input2 R&amp;D经费内部支出'!R:R,'input2 R&amp;D经费内部支出'!O:O,A37,'input2 R&amp;D经费内部支出'!P:P,B37)</f>
        <v>390.86795000000001</v>
      </c>
      <c r="E37">
        <f>SUMIFS('output1 专利申请量'!Q:Q,'output1 专利申请量'!O:O,指标体系2!A37,'output1 专利申请量'!P:P,指标体系2!B37)</f>
        <v>41152</v>
      </c>
      <c r="F37">
        <f>SUMIFS('output2 规模以上工业企业新产品销售收入'!F:F,'output2 规模以上工业企业新产品销售收入'!A:A,指标体系2!A37,'output2 规模以上工业企业新产品销售收入'!D:D,指标体系2!B37)</f>
        <v>3193.6020600000002</v>
      </c>
    </row>
    <row r="38" spans="1:6" ht="15.5" x14ac:dyDescent="0.3">
      <c r="A38">
        <v>2012</v>
      </c>
      <c r="B38" s="4" t="s">
        <v>20</v>
      </c>
      <c r="C38" s="2">
        <f>SUMIFS('input1 R&amp;D人员当量'!Q:Q,'input1 R&amp;D人员当量'!O:O,指标体系2!A38,'input1 R&amp;D人员当量'!P:P,指标体系2!B38)</f>
        <v>49960.7</v>
      </c>
      <c r="D38" s="2">
        <f>SUMIFS('input2 R&amp;D经费内部支出'!R:R,'input2 R&amp;D经费内部支出'!O:O,A38,'input2 R&amp;D经费内部支出'!P:P,B38)</f>
        <v>109.80103999999999</v>
      </c>
      <c r="E38">
        <f>SUMIFS('output1 专利申请量'!Q:Q,'output1 专利申请量'!O:O,指标体系2!A38,'output1 专利申请量'!P:P,指标体系2!B38)</f>
        <v>9171</v>
      </c>
      <c r="F38">
        <f>SUMIFS('output2 规模以上工业企业新产品销售收入'!F:F,'output2 规模以上工业企业新产品销售收入'!A:A,指标体系2!A38,'output2 规模以上工业企业新产品销售收入'!D:D,指标体系2!B38)</f>
        <v>2157.7964999999999</v>
      </c>
    </row>
    <row r="39" spans="1:6" ht="15.5" x14ac:dyDescent="0.3">
      <c r="A39">
        <v>2012</v>
      </c>
      <c r="B39" s="4" t="s">
        <v>21</v>
      </c>
      <c r="C39" s="2">
        <f>SUMIFS('input1 R&amp;D人员当量'!Q:Q,'input1 R&amp;D人员当量'!O:O,指标体系2!A39,'input1 R&amp;D人员当量'!P:P,指标体系2!B39)</f>
        <v>65117.7</v>
      </c>
      <c r="D39" s="2">
        <f>SUMIFS('input2 R&amp;D经费内部支出'!R:R,'input2 R&amp;D经费内部支出'!O:O,A39,'input2 R&amp;D经费内部支出'!P:P,B39)</f>
        <v>145.95883000000001</v>
      </c>
      <c r="E39">
        <f>SUMIFS('output1 专利申请量'!Q:Q,'output1 专利申请量'!O:O,指标体系2!A39,'output1 专利申请量'!P:P,指标体系2!B39)</f>
        <v>30610</v>
      </c>
      <c r="F39">
        <f>SUMIFS('output2 规模以上工业企业新产品销售收入'!F:F,'output2 规模以上工业企业新产品销售收入'!A:A,指标体系2!A39,'output2 规模以上工业企业新产品销售收入'!D:D,指标体系2!B39)</f>
        <v>565.50675000000001</v>
      </c>
    </row>
    <row r="40" spans="1:6" ht="15.5" x14ac:dyDescent="0.3">
      <c r="A40">
        <v>2012</v>
      </c>
      <c r="B40" s="4" t="s">
        <v>22</v>
      </c>
      <c r="C40" s="2">
        <f>SUMIFS('input1 R&amp;D人员当量'!Q:Q,'input1 R&amp;D人员当量'!O:O,指标体系2!A40,'input1 R&amp;D人员当量'!P:P,指标体系2!B40)</f>
        <v>153361.29999999999</v>
      </c>
      <c r="D40" s="2">
        <f>SUMIFS('input2 R&amp;D经费内部支出'!R:R,'input2 R&amp;D经费内部支出'!O:O,A40,'input2 R&amp;D经费内部支出'!P:P,B40)</f>
        <v>679.46355999999992</v>
      </c>
      <c r="E40">
        <f>SUMIFS('output1 专利申请量'!Q:Q,'output1 专利申请量'!O:O,指标体系2!A40,'output1 专利申请量'!P:P,指标体系2!B40)</f>
        <v>82682</v>
      </c>
      <c r="F40">
        <f>SUMIFS('output2 规模以上工业企业新产品销售收入'!F:F,'output2 规模以上工业企业新产品销售收入'!A:A,指标体系2!A40,'output2 规模以上工业企业新产品销售收入'!D:D,指标体系2!B40)</f>
        <v>7399.9056</v>
      </c>
    </row>
    <row r="41" spans="1:6" ht="15.5" x14ac:dyDescent="0.3">
      <c r="A41">
        <v>2012</v>
      </c>
      <c r="B41" s="4" t="s">
        <v>23</v>
      </c>
      <c r="C41" s="2">
        <f>SUMIFS('input1 R&amp;D人员当量'!Q:Q,'input1 R&amp;D人员当量'!O:O,指标体系2!A41,'input1 R&amp;D人员当量'!P:P,指标体系2!B41)</f>
        <v>401919.7</v>
      </c>
      <c r="D41" s="2">
        <f>SUMIFS('input2 R&amp;D经费内部支出'!R:R,'input2 R&amp;D经费内部支出'!O:O,A41,'input2 R&amp;D经费内部支出'!P:P,B41)</f>
        <v>1287.8616</v>
      </c>
      <c r="E41">
        <f>SUMIFS('output1 专利申请量'!Q:Q,'output1 专利申请量'!O:O,指标体系2!A41,'output1 专利申请量'!P:P,指标体系2!B41)</f>
        <v>472656</v>
      </c>
      <c r="F41">
        <f>SUMIFS('output2 规模以上工业企业新产品销售收入'!F:F,'output2 规模以上工业企业新产品销售收入'!A:A,指标体系2!A41,'output2 规模以上工业企业新产品销售收入'!D:D,指标体系2!B41)</f>
        <v>17845.41879</v>
      </c>
    </row>
    <row r="42" spans="1:6" ht="15.5" x14ac:dyDescent="0.3">
      <c r="A42">
        <v>2012</v>
      </c>
      <c r="B42" s="4" t="s">
        <v>24</v>
      </c>
      <c r="C42" s="2">
        <f>SUMIFS('input1 R&amp;D人员当量'!Q:Q,'input1 R&amp;D人员当量'!O:O,指标体系2!A42,'input1 R&amp;D人员当量'!P:P,指标体系2!B42)</f>
        <v>278109.5</v>
      </c>
      <c r="D42" s="2">
        <f>SUMIFS('input2 R&amp;D经费内部支出'!R:R,'input2 R&amp;D经费内部支出'!O:O,A42,'input2 R&amp;D经费内部支出'!P:P,B42)</f>
        <v>722.58672000000001</v>
      </c>
      <c r="E42">
        <f>SUMIFS('output1 专利申请量'!Q:Q,'output1 专利申请量'!O:O,指标体系2!A42,'output1 专利申请量'!P:P,指标体系2!B42)</f>
        <v>249373</v>
      </c>
      <c r="F42">
        <f>SUMIFS('output2 规模以上工业企业新产品销售收入'!F:F,'output2 规模以上工业企业新产品销售收入'!A:A,指标体系2!A42,'output2 规模以上工业企业新产品销售收入'!D:D,指标体系2!B42)</f>
        <v>11283.97343</v>
      </c>
    </row>
    <row r="43" spans="1:6" ht="15.5" x14ac:dyDescent="0.3">
      <c r="A43">
        <v>2012</v>
      </c>
      <c r="B43" s="4" t="s">
        <v>25</v>
      </c>
      <c r="C43" s="2">
        <f>SUMIFS('input1 R&amp;D人员当量'!Q:Q,'input1 R&amp;D人员当量'!O:O,指标体系2!A43,'input1 R&amp;D人员当量'!P:P,指标体系2!B43)</f>
        <v>103046.9</v>
      </c>
      <c r="D43" s="2">
        <f>SUMIFS('input2 R&amp;D经费内部支出'!R:R,'input2 R&amp;D经费内部支出'!O:O,A43,'input2 R&amp;D经费内部支出'!P:P,B43)</f>
        <v>281.79527000000002</v>
      </c>
      <c r="E43">
        <f>SUMIFS('output1 专利申请量'!Q:Q,'output1 专利申请量'!O:O,指标体系2!A43,'output1 专利申请量'!P:P,指标体系2!B43)</f>
        <v>74888</v>
      </c>
      <c r="F43">
        <f>SUMIFS('output2 规模以上工业企业新产品销售收入'!F:F,'output2 规模以上工业企业新产品销售收入'!A:A,指标体系2!A43,'output2 规模以上工业企业新产品销售收入'!D:D,指标体系2!B43)</f>
        <v>3731.8537500000002</v>
      </c>
    </row>
    <row r="44" spans="1:6" ht="15.5" x14ac:dyDescent="0.3">
      <c r="A44">
        <v>2012</v>
      </c>
      <c r="B44" s="4" t="s">
        <v>26</v>
      </c>
      <c r="C44" s="2">
        <f>SUMIFS('input1 R&amp;D人员当量'!Q:Q,'input1 R&amp;D人员当量'!O:O,指标体系2!A44,'input1 R&amp;D人员当量'!P:P,指标体系2!B44)</f>
        <v>114492.2</v>
      </c>
      <c r="D44" s="2">
        <f>SUMIFS('input2 R&amp;D经费内部支出'!R:R,'input2 R&amp;D经费内部支出'!O:O,A44,'input2 R&amp;D经费内部支出'!P:P,B44)</f>
        <v>270.98907000000003</v>
      </c>
      <c r="E44">
        <f>SUMIFS('output1 专利申请量'!Q:Q,'output1 专利申请量'!O:O,指标体系2!A44,'output1 专利申请量'!P:P,指标体系2!B44)</f>
        <v>42773</v>
      </c>
      <c r="F44">
        <f>SUMIFS('output2 规模以上工业企业新产品销售收入'!F:F,'output2 规模以上工业企业新产品销售收入'!A:A,指标体系2!A44,'output2 规模以上工业企业新产品销售收入'!D:D,指标体系2!B44)</f>
        <v>3291.1524300000001</v>
      </c>
    </row>
    <row r="45" spans="1:6" ht="15.5" x14ac:dyDescent="0.3">
      <c r="A45">
        <v>2012</v>
      </c>
      <c r="B45" s="4" t="s">
        <v>27</v>
      </c>
      <c r="C45" s="2">
        <f>SUMIFS('input1 R&amp;D人员当量'!Q:Q,'input1 R&amp;D人员当量'!O:O,指标体系2!A45,'input1 R&amp;D人员当量'!P:P,指标体系2!B45)</f>
        <v>38152</v>
      </c>
      <c r="D45" s="2">
        <f>SUMIFS('input2 R&amp;D经费内部支出'!R:R,'input2 R&amp;D经费内部支出'!O:O,A45,'input2 R&amp;D经费内部支出'!P:P,B45)</f>
        <v>113.65518999999999</v>
      </c>
      <c r="E45">
        <f>SUMIFS('output1 专利申请量'!Q:Q,'output1 专利申请量'!O:O,指标体系2!A45,'output1 专利申请量'!P:P,指标体系2!B45)</f>
        <v>12458</v>
      </c>
      <c r="F45">
        <f>SUMIFS('output2 规模以上工业企业新产品销售收入'!F:F,'output2 规模以上工业企业新产品销售收入'!A:A,指标体系2!A45,'output2 规模以上工业企业新产品销售收入'!D:D,指标体系2!B45)</f>
        <v>1287.13436</v>
      </c>
    </row>
    <row r="46" spans="1:6" ht="15.5" x14ac:dyDescent="0.3">
      <c r="A46">
        <v>2012</v>
      </c>
      <c r="B46" s="4" t="s">
        <v>28</v>
      </c>
      <c r="C46" s="2">
        <f>SUMIFS('input1 R&amp;D人员当量'!Q:Q,'input1 R&amp;D人员当量'!O:O,指标体系2!A46,'input1 R&amp;D人员当量'!P:P,指标体系2!B46)</f>
        <v>254012.79999999999</v>
      </c>
      <c r="D46" s="2">
        <f>SUMIFS('input2 R&amp;D经费内部支出'!R:R,'input2 R&amp;D经费内部支出'!O:O,A46,'input2 R&amp;D经费内部支出'!P:P,B46)</f>
        <v>1020.32656</v>
      </c>
      <c r="E46">
        <f>SUMIFS('output1 专利申请量'!Q:Q,'output1 专利申请量'!O:O,指标体系2!A46,'output1 专利申请量'!P:P,指标体系2!B46)</f>
        <v>128614</v>
      </c>
      <c r="F46">
        <f>SUMIFS('output2 规模以上工业企业新产品销售收入'!F:F,'output2 规模以上工业企业新产品销售收入'!A:A,指标体系2!A46,'output2 规模以上工业企业新产品销售收入'!D:D,指标体系2!B46)</f>
        <v>12913.180270000001</v>
      </c>
    </row>
    <row r="47" spans="1:6" ht="15.5" x14ac:dyDescent="0.3">
      <c r="A47">
        <v>2012</v>
      </c>
      <c r="B47" s="4" t="s">
        <v>29</v>
      </c>
      <c r="C47" s="2">
        <f>SUMIFS('input1 R&amp;D人员当量'!Q:Q,'input1 R&amp;D人员当量'!O:O,指标体系2!A47,'input1 R&amp;D人员当量'!P:P,指标体系2!B47)</f>
        <v>128322.5</v>
      </c>
      <c r="D47" s="2">
        <f>SUMIFS('input2 R&amp;D经费内部支出'!R:R,'input2 R&amp;D经费内部支出'!O:O,A47,'input2 R&amp;D经费内部支出'!P:P,B47)</f>
        <v>310.78022999999996</v>
      </c>
      <c r="E47">
        <f>SUMIFS('output1 专利申请量'!Q:Q,'output1 专利申请量'!O:O,指标体系2!A47,'output1 专利申请量'!P:P,指标体系2!B47)</f>
        <v>43442</v>
      </c>
      <c r="F47">
        <f>SUMIFS('output2 规模以上工业企业新产品销售收入'!F:F,'output2 规模以上工业企业新产品销售收入'!A:A,指标体系2!A47,'output2 规模以上工业企业新产品销售收入'!D:D,指标体系2!B47)</f>
        <v>2576.2026900000001</v>
      </c>
    </row>
    <row r="48" spans="1:6" ht="15.5" x14ac:dyDescent="0.3">
      <c r="A48">
        <v>2012</v>
      </c>
      <c r="B48" s="4" t="s">
        <v>30</v>
      </c>
      <c r="C48" s="2">
        <f>SUMIFS('input1 R&amp;D人员当量'!Q:Q,'input1 R&amp;D人员当量'!O:O,指标体系2!A48,'input1 R&amp;D人员当量'!P:P,指标体系2!B48)</f>
        <v>122748.3</v>
      </c>
      <c r="D48" s="2">
        <f>SUMIFS('input2 R&amp;D经费内部支出'!R:R,'input2 R&amp;D经费内部支出'!O:O,A48,'input2 R&amp;D经费内部支出'!P:P,B48)</f>
        <v>384.52386000000001</v>
      </c>
      <c r="E48">
        <f>SUMIFS('output1 专利申请量'!Q:Q,'output1 专利申请量'!O:O,指标体系2!A48,'output1 专利申请量'!P:P,指标体系2!B48)</f>
        <v>51316</v>
      </c>
      <c r="F48">
        <f>SUMIFS('output2 规模以上工业企业新产品销售收入'!F:F,'output2 规模以上工业企业新产品销售收入'!A:A,指标体系2!A48,'output2 规模以上工业企业新产品销售收入'!D:D,指标体系2!B48)</f>
        <v>3698.4124899999997</v>
      </c>
    </row>
    <row r="49" spans="1:6" ht="15.5" x14ac:dyDescent="0.3">
      <c r="A49">
        <v>2012</v>
      </c>
      <c r="B49" s="4" t="s">
        <v>31</v>
      </c>
      <c r="C49" s="2">
        <f>SUMIFS('input1 R&amp;D人员当量'!Q:Q,'input1 R&amp;D人员当量'!O:O,指标体系2!A49,'input1 R&amp;D人员当量'!P:P,指标体系2!B49)</f>
        <v>100031.5</v>
      </c>
      <c r="D49" s="2">
        <f>SUMIFS('input2 R&amp;D经费内部支出'!R:R,'input2 R&amp;D经费内部支出'!O:O,A49,'input2 R&amp;D经费内部支出'!P:P,B49)</f>
        <v>287.67798999999997</v>
      </c>
      <c r="E49">
        <f>SUMIFS('output1 专利申请量'!Q:Q,'output1 专利申请量'!O:O,指标体系2!A49,'output1 专利申请量'!P:P,指标体系2!B49)</f>
        <v>35709</v>
      </c>
      <c r="F49">
        <f>SUMIFS('output2 规模以上工业企业新产品销售收入'!F:F,'output2 规模以上工业企业新产品销售收入'!A:A,指标体系2!A49,'output2 规模以上工业企业新产品销售收入'!D:D,指标体系2!B49)</f>
        <v>4768.9791100000002</v>
      </c>
    </row>
    <row r="50" spans="1:6" ht="15.5" x14ac:dyDescent="0.3">
      <c r="A50">
        <v>2012</v>
      </c>
      <c r="B50" s="4" t="s">
        <v>32</v>
      </c>
      <c r="C50" s="2">
        <f>SUMIFS('input1 R&amp;D人员当量'!Q:Q,'input1 R&amp;D人员当量'!O:O,指标体系2!A50,'input1 R&amp;D人员当量'!P:P,指标体系2!B50)</f>
        <v>492326.9</v>
      </c>
      <c r="D50" s="2">
        <f>SUMIFS('input2 R&amp;D经费内部支出'!R:R,'input2 R&amp;D经费内部支出'!O:O,A50,'input2 R&amp;D经费内部支出'!P:P,B50)</f>
        <v>1236.1500800000001</v>
      </c>
      <c r="E50">
        <f>SUMIFS('output1 专利申请量'!Q:Q,'output1 专利申请量'!O:O,指标体系2!A50,'output1 专利申请量'!P:P,指标体系2!B50)</f>
        <v>229514</v>
      </c>
      <c r="F50">
        <f>SUMIFS('output2 规模以上工业企业新产品销售收入'!F:F,'output2 规模以上工业企业新产品销售收入'!A:A,指标体系2!A50,'output2 规模以上工业企业新产品销售收入'!D:D,指标体系2!B50)</f>
        <v>15402.847780000002</v>
      </c>
    </row>
    <row r="51" spans="1:6" ht="15.5" x14ac:dyDescent="0.3">
      <c r="A51">
        <v>2012</v>
      </c>
      <c r="B51" s="4" t="s">
        <v>33</v>
      </c>
      <c r="C51" s="2">
        <f>SUMIFS('input1 R&amp;D人员当量'!Q:Q,'input1 R&amp;D人员当量'!O:O,指标体系2!A51,'input1 R&amp;D人员当量'!P:P,指标体系2!B51)</f>
        <v>41267.800000000003</v>
      </c>
      <c r="D51" s="2">
        <f>SUMIFS('input2 R&amp;D经费内部支出'!R:R,'input2 R&amp;D经费内部支出'!O:O,A51,'input2 R&amp;D经费内部支出'!P:P,B51)</f>
        <v>97.153869999999998</v>
      </c>
      <c r="E51">
        <f>SUMIFS('output1 专利申请量'!Q:Q,'output1 专利申请量'!O:O,指标体系2!A51,'output1 专利申请量'!P:P,指标体系2!B51)</f>
        <v>13610</v>
      </c>
      <c r="F51">
        <f>SUMIFS('output2 规模以上工业企业新产品销售收入'!F:F,'output2 规模以上工业企业新产品销售收入'!A:A,指标体系2!A51,'output2 规模以上工业企业新产品销售收入'!D:D,指标体系2!B51)</f>
        <v>1236.92779</v>
      </c>
    </row>
    <row r="52" spans="1:6" ht="15.5" x14ac:dyDescent="0.3">
      <c r="A52">
        <v>2012</v>
      </c>
      <c r="B52" s="4" t="s">
        <v>34</v>
      </c>
      <c r="C52" s="2">
        <f>SUMIFS('input1 R&amp;D人员当量'!Q:Q,'input1 R&amp;D人员当量'!O:O,指标体系2!A52,'input1 R&amp;D人员当量'!P:P,指标体系2!B52)</f>
        <v>6786.9</v>
      </c>
      <c r="D52" s="2">
        <f>SUMIFS('input2 R&amp;D经费内部支出'!R:R,'input2 R&amp;D经费内部支出'!O:O,A52,'input2 R&amp;D经费内部支出'!P:P,B52)</f>
        <v>13.724349999999999</v>
      </c>
      <c r="E52">
        <f>SUMIFS('output1 专利申请量'!Q:Q,'output1 专利申请量'!O:O,指标体系2!A52,'output1 专利申请量'!P:P,指标体系2!B52)</f>
        <v>1824</v>
      </c>
      <c r="F52">
        <f>SUMIFS('output2 规模以上工业企业新产品销售收入'!F:F,'output2 规模以上工业企业新产品销售收入'!A:A,指标体系2!A52,'output2 规模以上工业企业新产品销售收入'!D:D,指标体系2!B52)</f>
        <v>134.46771000000001</v>
      </c>
    </row>
    <row r="53" spans="1:6" ht="15.5" x14ac:dyDescent="0.3">
      <c r="A53">
        <v>2012</v>
      </c>
      <c r="B53" s="4" t="s">
        <v>35</v>
      </c>
      <c r="C53" s="2">
        <f>SUMIFS('input1 R&amp;D人员当量'!Q:Q,'input1 R&amp;D人员当量'!O:O,指标体系2!A53,'input1 R&amp;D人员当量'!P:P,指标体系2!B53)</f>
        <v>46122</v>
      </c>
      <c r="D53" s="2">
        <f>SUMIFS('input2 R&amp;D经费内部支出'!R:R,'input2 R&amp;D经费内部支出'!O:O,A53,'input2 R&amp;D经费内部支出'!P:P,B53)</f>
        <v>159.79733000000002</v>
      </c>
      <c r="E53">
        <f>SUMIFS('output1 专利申请量'!Q:Q,'output1 专利申请量'!O:O,指标体系2!A53,'output1 专利申请量'!P:P,指标体系2!B53)</f>
        <v>38924</v>
      </c>
      <c r="F53">
        <f>SUMIFS('output2 规模以上工业企业新产品销售收入'!F:F,'output2 规模以上工业企业新产品销售收入'!A:A,指标体系2!A53,'output2 规模以上工业企业新产品销售收入'!D:D,指标体系2!B53)</f>
        <v>2429.91977</v>
      </c>
    </row>
    <row r="54" spans="1:6" ht="15.5" x14ac:dyDescent="0.3">
      <c r="A54">
        <v>2012</v>
      </c>
      <c r="B54" s="4" t="s">
        <v>36</v>
      </c>
      <c r="C54" s="2">
        <f>SUMIFS('input1 R&amp;D人员当量'!Q:Q,'input1 R&amp;D人员当量'!O:O,指标体系2!A54,'input1 R&amp;D人员当量'!P:P,指标体系2!B54)</f>
        <v>98010.3</v>
      </c>
      <c r="D54" s="2">
        <f>SUMIFS('input2 R&amp;D经费内部支出'!R:R,'input2 R&amp;D经费内部支出'!O:O,A54,'input2 R&amp;D经费内部支出'!P:P,B54)</f>
        <v>350.85885000000002</v>
      </c>
      <c r="E54">
        <f>SUMIFS('output1 专利申请量'!Q:Q,'output1 专利申请量'!O:O,指标体系2!A54,'output1 专利申请量'!P:P,指标体系2!B54)</f>
        <v>66312</v>
      </c>
      <c r="F54">
        <f>SUMIFS('output2 规模以上工业企业新产品销售收入'!F:F,'output2 规模以上工业企业新产品销售收入'!A:A,指标体系2!A54,'output2 规模以上工业企业新产品销售收入'!D:D,指标体系2!B54)</f>
        <v>2095.9772899999998</v>
      </c>
    </row>
    <row r="55" spans="1:6" ht="15.5" x14ac:dyDescent="0.3">
      <c r="A55">
        <v>2012</v>
      </c>
      <c r="B55" s="4" t="s">
        <v>37</v>
      </c>
      <c r="C55" s="2">
        <f>SUMIFS('input1 R&amp;D人员当量'!Q:Q,'input1 R&amp;D人员当量'!O:O,指标体系2!A55,'input1 R&amp;D人员当量'!P:P,指标体系2!B55)</f>
        <v>18732.099999999999</v>
      </c>
      <c r="D55" s="2">
        <f>SUMIFS('input2 R&amp;D经费内部支出'!R:R,'input2 R&amp;D经费内部支出'!O:O,A55,'input2 R&amp;D经费内部支出'!P:P,B55)</f>
        <v>41.726079999999996</v>
      </c>
      <c r="E55">
        <f>SUMIFS('output1 专利申请量'!Q:Q,'output1 专利申请量'!O:O,指标体系2!A55,'output1 专利申请量'!P:P,指标体系2!B55)</f>
        <v>11296</v>
      </c>
      <c r="F55">
        <f>SUMIFS('output2 规模以上工业企业新产品销售收入'!F:F,'output2 规模以上工业企业新产品销售收入'!A:A,指标体系2!A55,'output2 规模以上工业企业新产品销售收入'!D:D,指标体系2!B55)</f>
        <v>383.27638999999999</v>
      </c>
    </row>
    <row r="56" spans="1:6" ht="15.5" x14ac:dyDescent="0.3">
      <c r="A56">
        <v>2012</v>
      </c>
      <c r="B56" s="4" t="s">
        <v>38</v>
      </c>
      <c r="C56" s="2">
        <f>SUMIFS('input1 R&amp;D人员当量'!Q:Q,'input1 R&amp;D人员当量'!O:O,指标体系2!A56,'input1 R&amp;D人员当量'!P:P,指标体系2!B56)</f>
        <v>27817.200000000001</v>
      </c>
      <c r="D56" s="2">
        <f>SUMIFS('input2 R&amp;D经费内部支出'!R:R,'input2 R&amp;D经费内部支出'!O:O,A56,'input2 R&amp;D经费内部支出'!P:P,B56)</f>
        <v>68.754780000000011</v>
      </c>
      <c r="E56">
        <f>SUMIFS('output1 专利申请量'!Q:Q,'output1 专利申请量'!O:O,指标体系2!A56,'output1 专利申请量'!P:P,指标体系2!B56)</f>
        <v>9260</v>
      </c>
      <c r="F56">
        <f>SUMIFS('output2 规模以上工业企业新产品销售收入'!F:F,'output2 规模以上工业企业新产品销售收入'!A:A,指标体系2!A56,'output2 规模以上工业企业新产品销售收入'!D:D,指标体系2!B56)</f>
        <v>446.81599999999997</v>
      </c>
    </row>
    <row r="57" spans="1:6" ht="15.5" x14ac:dyDescent="0.3">
      <c r="A57">
        <v>2012</v>
      </c>
      <c r="B57" s="4" t="s">
        <v>40</v>
      </c>
      <c r="C57" s="2">
        <f>SUMIFS('input1 R&amp;D人员当量'!Q:Q,'input1 R&amp;D人员当量'!O:O,指标体系2!A57,'input1 R&amp;D人员当量'!P:P,指标体系2!B57)</f>
        <v>82428.399999999994</v>
      </c>
      <c r="D57" s="2">
        <f>SUMIFS('input2 R&amp;D经费内部支出'!R:R,'input2 R&amp;D经费内部支出'!O:O,A57,'input2 R&amp;D经费内部支出'!P:P,B57)</f>
        <v>287.20348999999999</v>
      </c>
      <c r="E57">
        <f>SUMIFS('output1 专利申请量'!Q:Q,'output1 专利申请量'!O:O,指标体系2!A57,'output1 专利申请量'!P:P,指标体系2!B57)</f>
        <v>43608</v>
      </c>
      <c r="F57">
        <f>SUMIFS('output2 规模以上工业企业新产品销售收入'!F:F,'output2 规模以上工业企业新产品销售收入'!A:A,指标体系2!A57,'output2 规模以上工业企业新产品销售收入'!D:D,指标体系2!B57)</f>
        <v>871.58513000000005</v>
      </c>
    </row>
    <row r="58" spans="1:6" ht="15.5" x14ac:dyDescent="0.3">
      <c r="A58">
        <v>2012</v>
      </c>
      <c r="B58" s="4" t="s">
        <v>41</v>
      </c>
      <c r="C58" s="2">
        <f>SUMIFS('input1 R&amp;D人员当量'!Q:Q,'input1 R&amp;D人员当量'!O:O,指标体系2!A58,'input1 R&amp;D人员当量'!P:P,指标体系2!B58)</f>
        <v>24289.7</v>
      </c>
      <c r="D58" s="2">
        <f>SUMIFS('input2 R&amp;D经费内部支出'!R:R,'input2 R&amp;D经费内部支出'!O:O,A58,'input2 R&amp;D经费内部支出'!P:P,B58)</f>
        <v>60.476180000000006</v>
      </c>
      <c r="E58">
        <f>SUMIFS('output1 专利申请量'!Q:Q,'output1 专利申请量'!O:O,指标体系2!A58,'output1 专利申请量'!P:P,指标体系2!B58)</f>
        <v>8261</v>
      </c>
      <c r="F58">
        <f>SUMIFS('output2 规模以上工业企业新产品销售收入'!F:F,'output2 规模以上工业企业新产品销售收入'!A:A,指标体系2!A58,'output2 规模以上工业企业新产品销售收入'!D:D,指标体系2!B58)</f>
        <v>595.42327</v>
      </c>
    </row>
    <row r="59" spans="1:6" ht="15.5" x14ac:dyDescent="0.3">
      <c r="A59">
        <v>2012</v>
      </c>
      <c r="B59" s="4" t="s">
        <v>42</v>
      </c>
      <c r="C59" s="2">
        <f>SUMIFS('input1 R&amp;D人员当量'!Q:Q,'input1 R&amp;D人员当量'!O:O,指标体系2!A59,'input1 R&amp;D人员当量'!P:P,指标体系2!B59)</f>
        <v>5181</v>
      </c>
      <c r="D59" s="2">
        <f>SUMIFS('input2 R&amp;D经费内部支出'!R:R,'input2 R&amp;D经费内部支出'!O:O,A59,'input2 R&amp;D经费内部支出'!P:P,B59)</f>
        <v>13.12284</v>
      </c>
      <c r="E59">
        <f>SUMIFS('output1 专利申请量'!Q:Q,'output1 专利申请量'!O:O,指标体系2!A59,'output1 专利申请量'!P:P,指标体系2!B59)</f>
        <v>844</v>
      </c>
      <c r="F59">
        <f>SUMIFS('output2 规模以上工业企业新产品销售收入'!F:F,'output2 规模以上工业企业新产品销售收入'!A:A,指标体系2!A59,'output2 规模以上工业企业新产品销售收入'!D:D,指标体系2!B59)</f>
        <v>10.377280000000001</v>
      </c>
    </row>
    <row r="60" spans="1:6" ht="15.5" x14ac:dyDescent="0.3">
      <c r="A60">
        <v>2012</v>
      </c>
      <c r="B60" s="4" t="s">
        <v>43</v>
      </c>
      <c r="C60" s="2">
        <f>SUMIFS('input1 R&amp;D人员当量'!Q:Q,'input1 R&amp;D人员当量'!O:O,指标体系2!A60,'input1 R&amp;D人员当量'!P:P,指标体系2!B60)</f>
        <v>8072.9</v>
      </c>
      <c r="D60" s="2">
        <f>SUMIFS('input2 R&amp;D经费内部支出'!R:R,'input2 R&amp;D经费内部支出'!O:O,A60,'input2 R&amp;D经费内部支出'!P:P,B60)</f>
        <v>18.230399999999999</v>
      </c>
      <c r="E60">
        <f>SUMIFS('output1 专利申请量'!Q:Q,'output1 专利申请量'!O:O,指标体系2!A60,'output1 专利申请量'!P:P,指标体系2!B60)</f>
        <v>1985</v>
      </c>
      <c r="F60">
        <f>SUMIFS('output2 规模以上工业企业新产品销售收入'!F:F,'output2 规模以上工业企业新产品销售收入'!A:A,指标体系2!A60,'output2 规模以上工业企业新产品销售收入'!D:D,指标体系2!B60)</f>
        <v>185.62871999999999</v>
      </c>
    </row>
    <row r="61" spans="1:6" ht="15.5" x14ac:dyDescent="0.3">
      <c r="A61">
        <v>2012</v>
      </c>
      <c r="B61" s="4" t="s">
        <v>44</v>
      </c>
      <c r="C61" s="2">
        <f>SUMIFS('input1 R&amp;D人员当量'!Q:Q,'input1 R&amp;D人员当量'!O:O,指标体系2!A61,'input1 R&amp;D人员当量'!P:P,指标体系2!B61)</f>
        <v>15671</v>
      </c>
      <c r="D61" s="2">
        <f>SUMIFS('input2 R&amp;D经费内部支出'!R:R,'input2 R&amp;D经费内部支出'!O:O,A61,'input2 R&amp;D经费内部支出'!P:P,B61)</f>
        <v>39.728929999999998</v>
      </c>
      <c r="E61">
        <f>SUMIFS('output1 专利申请量'!Q:Q,'output1 专利申请量'!O:O,指标体系2!A61,'output1 专利申请量'!P:P,指标体系2!B61)</f>
        <v>7044</v>
      </c>
      <c r="F61">
        <f>SUMIFS('output2 规模以上工业企业新产品销售收入'!F:F,'output2 规模以上工业企业新产品销售收入'!A:A,指标体系2!A61,'output2 规模以上工业企业新产品销售收入'!D:D,指标体系2!B61)</f>
        <v>276.02413999999999</v>
      </c>
    </row>
    <row r="62" spans="1:6" ht="15.5" x14ac:dyDescent="0.3">
      <c r="A62">
        <v>2013</v>
      </c>
      <c r="B62" s="4" t="s">
        <v>14</v>
      </c>
      <c r="C62" s="2">
        <f>SUMIFS('input1 R&amp;D人员当量'!Q:Q,'input1 R&amp;D人员当量'!O:O,指标体系2!A62,'input1 R&amp;D人员当量'!P:P,指标体系2!B62)</f>
        <v>242174.6</v>
      </c>
      <c r="D62" s="2">
        <f>SUMIFS('input2 R&amp;D经费内部支出'!R:R,'input2 R&amp;D经费内部支出'!O:O,A62,'input2 R&amp;D经费内部支出'!P:P,B62)</f>
        <v>1185.0469000000001</v>
      </c>
      <c r="E62">
        <f>SUMIFS('output1 专利申请量'!Q:Q,'output1 专利申请量'!O:O,指标体系2!A62,'output1 专利申请量'!P:P,指标体系2!B62)</f>
        <v>123336</v>
      </c>
      <c r="F62">
        <f>SUMIFS('output2 规模以上工业企业新产品销售收入'!F:F,'output2 规模以上工业企业新产品销售收入'!A:A,指标体系2!A62,'output2 规模以上工业企业新产品销售收入'!D:D,指标体系2!B62)</f>
        <v>3672.7656099999999</v>
      </c>
    </row>
    <row r="63" spans="1:6" ht="15.5" x14ac:dyDescent="0.3">
      <c r="A63">
        <v>2013</v>
      </c>
      <c r="B63" s="4" t="s">
        <v>15</v>
      </c>
      <c r="C63" s="2">
        <f>SUMIFS('input1 R&amp;D人员当量'!Q:Q,'input1 R&amp;D人员当量'!O:O,指标体系2!A63,'input1 R&amp;D人员当量'!P:P,指标体系2!B63)</f>
        <v>100218.5</v>
      </c>
      <c r="D63" s="2">
        <f>SUMIFS('input2 R&amp;D经费内部支出'!R:R,'input2 R&amp;D经费内部支出'!O:O,A63,'input2 R&amp;D经费内部支出'!P:P,B63)</f>
        <v>428.09212000000002</v>
      </c>
      <c r="E63">
        <f>SUMIFS('output1 专利申请量'!Q:Q,'output1 专利申请量'!O:O,指标体系2!A63,'output1 专利申请量'!P:P,指标体系2!B63)</f>
        <v>60915</v>
      </c>
      <c r="F63">
        <f>SUMIFS('output2 规模以上工业企业新产品销售收入'!F:F,'output2 规模以上工业企业新产品销售收入'!A:A,指标体系2!A63,'output2 规模以上工业企业新产品销售收入'!D:D,指标体系2!B63)</f>
        <v>5569.6885700000003</v>
      </c>
    </row>
    <row r="64" spans="1:6" ht="15.5" x14ac:dyDescent="0.3">
      <c r="A64">
        <v>2013</v>
      </c>
      <c r="B64" s="4" t="s">
        <v>16</v>
      </c>
      <c r="C64" s="2">
        <f>SUMIFS('input1 R&amp;D人员当量'!Q:Q,'input1 R&amp;D人员当量'!O:O,指标体系2!A64,'input1 R&amp;D人员当量'!P:P,指标体系2!B64)</f>
        <v>89545.8</v>
      </c>
      <c r="D64" s="2">
        <f>SUMIFS('input2 R&amp;D经费内部支出'!R:R,'input2 R&amp;D经费内部支出'!O:O,A64,'input2 R&amp;D经费内部支出'!P:P,B64)</f>
        <v>281.85509000000002</v>
      </c>
      <c r="E64">
        <f>SUMIFS('output1 专利申请量'!Q:Q,'output1 专利申请量'!O:O,指标体系2!A64,'output1 专利申请量'!P:P,指标体系2!B64)</f>
        <v>27619</v>
      </c>
      <c r="F64">
        <f>SUMIFS('output2 规模以上工业企业新产品销售收入'!F:F,'output2 规模以上工业企业新产品销售收入'!A:A,指标体系2!A64,'output2 规模以上工业企业新产品销售收入'!D:D,指标体系2!B64)</f>
        <v>2916.0256199999999</v>
      </c>
    </row>
    <row r="65" spans="1:6" ht="15.5" x14ac:dyDescent="0.3">
      <c r="A65">
        <v>2013</v>
      </c>
      <c r="B65" s="4" t="s">
        <v>17</v>
      </c>
      <c r="C65" s="2">
        <f>SUMIFS('input1 R&amp;D人员当量'!Q:Q,'input1 R&amp;D人员当量'!O:O,指标体系2!A65,'input1 R&amp;D人员当量'!P:P,指标体系2!B65)</f>
        <v>49035.3</v>
      </c>
      <c r="D65" s="2">
        <f>SUMIFS('input2 R&amp;D经费内部支出'!R:R,'input2 R&amp;D经费内部支出'!O:O,A65,'input2 R&amp;D经费内部支出'!P:P,B65)</f>
        <v>154.97988999999998</v>
      </c>
      <c r="E65">
        <f>SUMIFS('output1 专利申请量'!Q:Q,'output1 专利申请量'!O:O,指标体系2!A65,'output1 专利申请量'!P:P,指标体系2!B65)</f>
        <v>18859</v>
      </c>
      <c r="F65">
        <f>SUMIFS('output2 规模以上工业企业新产品销售收入'!F:F,'output2 规模以上工业企业新产品销售收入'!A:A,指标体系2!A65,'output2 规模以上工业企业新产品销售收入'!D:D,指标体系2!B65)</f>
        <v>1027.27349</v>
      </c>
    </row>
    <row r="66" spans="1:6" ht="15.5" x14ac:dyDescent="0.3">
      <c r="A66">
        <v>2013</v>
      </c>
      <c r="B66" s="4" t="s">
        <v>18</v>
      </c>
      <c r="C66" s="2">
        <f>SUMIFS('input1 R&amp;D人员当量'!Q:Q,'input1 R&amp;D人员当量'!O:O,指标体系2!A66,'input1 R&amp;D人员当量'!P:P,指标体系2!B66)</f>
        <v>37279.800000000003</v>
      </c>
      <c r="D66" s="2">
        <f>SUMIFS('input2 R&amp;D经费内部支出'!R:R,'input2 R&amp;D经费内部支出'!O:O,A66,'input2 R&amp;D经费内部支出'!P:P,B66)</f>
        <v>117.18773999999999</v>
      </c>
      <c r="E66">
        <f>SUMIFS('output1 专利申请量'!Q:Q,'output1 专利申请量'!O:O,指标体系2!A66,'output1 专利申请量'!P:P,指标体系2!B66)</f>
        <v>6388</v>
      </c>
      <c r="F66">
        <f>SUMIFS('output2 规模以上工业企业新产品销售收入'!F:F,'output2 规模以上工业企业新产品销售收入'!A:A,指标体系2!A66,'output2 规模以上工业企业新产品销售收入'!D:D,指标体系2!B66)</f>
        <v>628.50400999999999</v>
      </c>
    </row>
    <row r="67" spans="1:6" ht="15.5" x14ac:dyDescent="0.3">
      <c r="A67">
        <v>2013</v>
      </c>
      <c r="B67" s="4" t="s">
        <v>19</v>
      </c>
      <c r="C67" s="2">
        <f>SUMIFS('input1 R&amp;D人员当量'!Q:Q,'input1 R&amp;D人员当量'!O:O,指标体系2!A67,'input1 R&amp;D人员当量'!P:P,指标体系2!B67)</f>
        <v>94885.2</v>
      </c>
      <c r="D67" s="2">
        <f>SUMIFS('input2 R&amp;D经费内部支出'!R:R,'input2 R&amp;D经费内部支出'!O:O,A67,'input2 R&amp;D经费内部支出'!P:P,B67)</f>
        <v>445.93219000000005</v>
      </c>
      <c r="E67">
        <f>SUMIFS('output1 专利申请量'!Q:Q,'output1 专利申请量'!O:O,指标体系2!A67,'output1 专利申请量'!P:P,指标体系2!B67)</f>
        <v>45996</v>
      </c>
      <c r="F67">
        <f>SUMIFS('output2 规模以上工业企业新产品销售收入'!F:F,'output2 规模以上工业企业新产品销售收入'!A:A,指标体系2!A67,'output2 规模以上工业企业新产品销售收入'!D:D,指标体系2!B67)</f>
        <v>4093.1774299999997</v>
      </c>
    </row>
    <row r="68" spans="1:6" ht="15.5" x14ac:dyDescent="0.3">
      <c r="A68">
        <v>2013</v>
      </c>
      <c r="B68" s="4" t="s">
        <v>20</v>
      </c>
      <c r="C68" s="2">
        <f>SUMIFS('input1 R&amp;D人员当量'!Q:Q,'input1 R&amp;D人员当量'!O:O,指标体系2!A68,'input1 R&amp;D人员当量'!P:P,指标体系2!B68)</f>
        <v>48007.6</v>
      </c>
      <c r="D68" s="2">
        <f>SUMIFS('input2 R&amp;D经费内部支出'!R:R,'input2 R&amp;D经费内部支出'!O:O,A68,'input2 R&amp;D经费内部支出'!P:P,B68)</f>
        <v>119.68823</v>
      </c>
      <c r="E68">
        <f>SUMIFS('output1 专利申请量'!Q:Q,'output1 专利申请量'!O:O,指标体系2!A68,'output1 专利申请量'!P:P,指标体系2!B68)</f>
        <v>10751</v>
      </c>
      <c r="F68">
        <f>SUMIFS('output2 规模以上工业企业新产品销售收入'!F:F,'output2 规模以上工业企业新产品销售收入'!A:A,指标体系2!A68,'output2 规模以上工业企业新产品销售收入'!D:D,指标体系2!B68)</f>
        <v>703.18777</v>
      </c>
    </row>
    <row r="69" spans="1:6" ht="15.5" x14ac:dyDescent="0.3">
      <c r="A69">
        <v>2013</v>
      </c>
      <c r="B69" s="4" t="s">
        <v>21</v>
      </c>
      <c r="C69" s="2">
        <f>SUMIFS('input1 R&amp;D人员当量'!Q:Q,'input1 R&amp;D人员当量'!O:O,指标体系2!A69,'input1 R&amp;D人员当量'!P:P,指标体系2!B69)</f>
        <v>62659.5</v>
      </c>
      <c r="D69" s="2">
        <f>SUMIFS('input2 R&amp;D经费内部支出'!R:R,'input2 R&amp;D经费内部支出'!O:O,A69,'input2 R&amp;D经费内部支出'!P:P,B69)</f>
        <v>164.78381000000002</v>
      </c>
      <c r="E69">
        <f>SUMIFS('output1 专利申请量'!Q:Q,'output1 专利申请量'!O:O,指标体系2!A69,'output1 专利申请量'!P:P,指标体系2!B69)</f>
        <v>32264</v>
      </c>
      <c r="F69">
        <f>SUMIFS('output2 规模以上工业企业新产品销售收入'!F:F,'output2 规模以上工业企业新产品销售收入'!A:A,指标体系2!A69,'output2 规模以上工业企业新产品销售收入'!D:D,指标体系2!B69)</f>
        <v>582.50233000000003</v>
      </c>
    </row>
    <row r="70" spans="1:6" ht="15.5" x14ac:dyDescent="0.3">
      <c r="A70">
        <v>2013</v>
      </c>
      <c r="B70" s="4" t="s">
        <v>22</v>
      </c>
      <c r="C70" s="2">
        <f>SUMIFS('input1 R&amp;D人员当量'!Q:Q,'input1 R&amp;D人员当量'!O:O,指标体系2!A70,'input1 R&amp;D人员当量'!P:P,指标体系2!B70)</f>
        <v>165754.9</v>
      </c>
      <c r="D70" s="2">
        <f>SUMIFS('input2 R&amp;D经费内部支出'!R:R,'input2 R&amp;D经费内部支出'!O:O,A70,'input2 R&amp;D经费内部支出'!P:P,B70)</f>
        <v>776.78467999999998</v>
      </c>
      <c r="E70">
        <f>SUMIFS('output1 专利申请量'!Q:Q,'output1 专利申请量'!O:O,指标体系2!A70,'output1 专利申请量'!P:P,指标体系2!B70)</f>
        <v>86450</v>
      </c>
      <c r="F70">
        <f>SUMIFS('output2 规模以上工业企业新产品销售收入'!F:F,'output2 规模以上工业企业新产品销售收入'!A:A,指标体系2!A70,'output2 规模以上工业企业新产品销售收入'!D:D,指标体系2!B70)</f>
        <v>7688.3834900000002</v>
      </c>
    </row>
    <row r="71" spans="1:6" ht="15.5" x14ac:dyDescent="0.3">
      <c r="A71">
        <v>2013</v>
      </c>
      <c r="B71" s="4" t="s">
        <v>23</v>
      </c>
      <c r="C71" s="2">
        <f>SUMIFS('input1 R&amp;D人员当量'!Q:Q,'input1 R&amp;D人员当量'!O:O,指标体系2!A71,'input1 R&amp;D人员当量'!P:P,指标体系2!B71)</f>
        <v>466158.5</v>
      </c>
      <c r="D71" s="2">
        <f>SUMIFS('input2 R&amp;D经费内部支出'!R:R,'input2 R&amp;D经费内部支出'!O:O,A71,'input2 R&amp;D经费内部支出'!P:P,B71)</f>
        <v>1487.4465499999999</v>
      </c>
      <c r="E71">
        <f>SUMIFS('output1 专利申请量'!Q:Q,'output1 专利申请量'!O:O,指标体系2!A71,'output1 专利申请量'!P:P,指标体系2!B71)</f>
        <v>504500</v>
      </c>
      <c r="F71">
        <f>SUMIFS('output2 规模以上工业企业新产品销售收入'!F:F,'output2 规模以上工业企业新产品销售收入'!A:A,指标体系2!A71,'output2 规模以上工业企业新产品销售收入'!D:D,指标体系2!B71)</f>
        <v>19714.211230000001</v>
      </c>
    </row>
    <row r="72" spans="1:6" ht="15.5" x14ac:dyDescent="0.3">
      <c r="A72">
        <v>2013</v>
      </c>
      <c r="B72" s="4" t="s">
        <v>24</v>
      </c>
      <c r="C72" s="2">
        <f>SUMIFS('input1 R&amp;D人员当量'!Q:Q,'input1 R&amp;D人员当量'!O:O,指标体系2!A72,'input1 R&amp;D人员当量'!P:P,指标体系2!B72)</f>
        <v>311041.7</v>
      </c>
      <c r="D72" s="2">
        <f>SUMIFS('input2 R&amp;D经费内部支出'!R:R,'input2 R&amp;D经费内部支出'!O:O,A72,'input2 R&amp;D经费内部支出'!P:P,B72)</f>
        <v>817.26745000000005</v>
      </c>
      <c r="E72">
        <f>SUMIFS('output1 专利申请量'!Q:Q,'output1 专利申请量'!O:O,指标体系2!A72,'output1 专利申请量'!P:P,指标体系2!B72)</f>
        <v>294014</v>
      </c>
      <c r="F72">
        <f>SUMIFS('output2 规模以上工业企业新产品销售收入'!F:F,'output2 规模以上工业企业新产品销售收入'!A:A,指标体系2!A72,'output2 规模以上工业企业新产品销售收入'!D:D,指标体系2!B72)</f>
        <v>14882.099319999999</v>
      </c>
    </row>
    <row r="73" spans="1:6" ht="15.5" x14ac:dyDescent="0.3">
      <c r="A73">
        <v>2013</v>
      </c>
      <c r="B73" s="4" t="s">
        <v>25</v>
      </c>
      <c r="C73" s="2">
        <f>SUMIFS('input1 R&amp;D人员当量'!Q:Q,'input1 R&amp;D人员当量'!O:O,指标体系2!A73,'input1 R&amp;D人员当量'!P:P,指标体系2!B73)</f>
        <v>119341.6</v>
      </c>
      <c r="D73" s="2">
        <f>SUMIFS('input2 R&amp;D经费内部支出'!R:R,'input2 R&amp;D经费内部支出'!O:O,A73,'input2 R&amp;D经费内部支出'!P:P,B73)</f>
        <v>352.08326</v>
      </c>
      <c r="E73">
        <f>SUMIFS('output1 专利申请量'!Q:Q,'output1 专利申请量'!O:O,指标体系2!A73,'output1 专利申请量'!P:P,指标体系2!B73)</f>
        <v>93353</v>
      </c>
      <c r="F73">
        <f>SUMIFS('output2 规模以上工业企业新产品销售收入'!F:F,'output2 规模以上工业企业新产品销售收入'!A:A,指标体系2!A73,'output2 规模以上工业企业新产品销售收入'!D:D,指标体系2!B73)</f>
        <v>4379.0809399999998</v>
      </c>
    </row>
    <row r="74" spans="1:6" ht="15.5" x14ac:dyDescent="0.3">
      <c r="A74">
        <v>2013</v>
      </c>
      <c r="B74" s="4" t="s">
        <v>26</v>
      </c>
      <c r="C74" s="2">
        <f>SUMIFS('input1 R&amp;D人员当量'!Q:Q,'input1 R&amp;D人员当量'!O:O,指标体系2!A74,'input1 R&amp;D人员当量'!P:P,指标体系2!B74)</f>
        <v>122544</v>
      </c>
      <c r="D74" s="2">
        <f>SUMIFS('input2 R&amp;D经费内部支出'!R:R,'input2 R&amp;D经费内部支出'!O:O,A74,'input2 R&amp;D经费内部支出'!P:P,B74)</f>
        <v>314.05894000000001</v>
      </c>
      <c r="E74">
        <f>SUMIFS('output1 专利申请量'!Q:Q,'output1 专利申请量'!O:O,指标体系2!A74,'output1 专利申请量'!P:P,指标体系2!B74)</f>
        <v>53701</v>
      </c>
      <c r="F74">
        <f>SUMIFS('output2 规模以上工业企业新产品销售收入'!F:F,'output2 规模以上工业企业新产品销售收入'!A:A,指标体系2!A74,'output2 规模以上工业企业新产品销售收入'!D:D,指标体系2!B74)</f>
        <v>3440.0996600000003</v>
      </c>
    </row>
    <row r="75" spans="1:6" ht="15.5" x14ac:dyDescent="0.3">
      <c r="A75">
        <v>2013</v>
      </c>
      <c r="B75" s="4" t="s">
        <v>27</v>
      </c>
      <c r="C75" s="2">
        <f>SUMIFS('input1 R&amp;D人员当量'!Q:Q,'input1 R&amp;D人员当量'!O:O,指标体系2!A75,'input1 R&amp;D人员当量'!P:P,指标体系2!B75)</f>
        <v>43512.1</v>
      </c>
      <c r="D75" s="2">
        <f>SUMIFS('input2 R&amp;D经费内部支出'!R:R,'input2 R&amp;D经费内部支出'!O:O,A75,'input2 R&amp;D经费内部支出'!P:P,B75)</f>
        <v>135.49718999999999</v>
      </c>
      <c r="E75">
        <f>SUMIFS('output1 专利申请量'!Q:Q,'output1 专利申请量'!O:O,指标体系2!A75,'output1 专利申请量'!P:P,指标体系2!B75)</f>
        <v>16938</v>
      </c>
      <c r="F75">
        <f>SUMIFS('output2 规模以上工业企业新产品销售收入'!F:F,'output2 规模以上工业企业新产品销售收入'!A:A,指标体系2!A75,'output2 规模以上工业企业新产品销售收入'!D:D,指标体系2!B75)</f>
        <v>1682.9308600000002</v>
      </c>
    </row>
    <row r="76" spans="1:6" ht="15.5" x14ac:dyDescent="0.3">
      <c r="A76">
        <v>2013</v>
      </c>
      <c r="B76" s="4" t="s">
        <v>28</v>
      </c>
      <c r="C76" s="2">
        <f>SUMIFS('input1 R&amp;D人员当量'!Q:Q,'input1 R&amp;D人员当量'!O:O,指标体系2!A76,'input1 R&amp;D人员当量'!P:P,指标体系2!B76)</f>
        <v>279331.20000000001</v>
      </c>
      <c r="D76" s="2">
        <f>SUMIFS('input2 R&amp;D经费内部支出'!R:R,'input2 R&amp;D经费内部支出'!O:O,A76,'input2 R&amp;D经费内部支出'!P:P,B76)</f>
        <v>1175.8026600000001</v>
      </c>
      <c r="E76">
        <f>SUMIFS('output1 专利申请量'!Q:Q,'output1 专利申请量'!O:O,指标体系2!A76,'output1 专利申请量'!P:P,指标体系2!B76)</f>
        <v>155170</v>
      </c>
      <c r="F76">
        <f>SUMIFS('output2 规模以上工业企业新产品销售收入'!F:F,'output2 规模以上工业企业新产品销售收入'!A:A,指标体系2!A76,'output2 规模以上工业企业新产品销售收入'!D:D,指标体系2!B76)</f>
        <v>14284.17821</v>
      </c>
    </row>
    <row r="77" spans="1:6" ht="15.5" x14ac:dyDescent="0.3">
      <c r="A77">
        <v>2013</v>
      </c>
      <c r="B77" s="4" t="s">
        <v>29</v>
      </c>
      <c r="C77" s="2">
        <f>SUMIFS('input1 R&amp;D人员当量'!Q:Q,'input1 R&amp;D人员当量'!O:O,指标体系2!A77,'input1 R&amp;D人员当量'!P:P,指标体系2!B77)</f>
        <v>152251.5</v>
      </c>
      <c r="D77" s="2">
        <f>SUMIFS('input2 R&amp;D经费内部支出'!R:R,'input2 R&amp;D经费内部支出'!O:O,A77,'input2 R&amp;D经费内部支出'!P:P,B77)</f>
        <v>355.32459</v>
      </c>
      <c r="E77">
        <f>SUMIFS('output1 专利申请量'!Q:Q,'output1 专利申请量'!O:O,指标体系2!A77,'output1 专利申请量'!P:P,指标体系2!B77)</f>
        <v>55920</v>
      </c>
      <c r="F77">
        <f>SUMIFS('output2 规模以上工业企业新产品销售收入'!F:F,'output2 规模以上工业企业新产品销售收入'!A:A,指标体系2!A77,'output2 规模以上工业企业新产品销售收入'!D:D,指标体系2!B77)</f>
        <v>4791.4474399999999</v>
      </c>
    </row>
    <row r="78" spans="1:6" ht="15.5" x14ac:dyDescent="0.3">
      <c r="A78">
        <v>2013</v>
      </c>
      <c r="B78" s="4" t="s">
        <v>30</v>
      </c>
      <c r="C78" s="2">
        <f>SUMIFS('input1 R&amp;D人员当量'!Q:Q,'input1 R&amp;D人员当量'!O:O,指标体系2!A78,'input1 R&amp;D人员当量'!P:P,指标体系2!B78)</f>
        <v>133060.70000000001</v>
      </c>
      <c r="D78" s="2">
        <f>SUMIFS('input2 R&amp;D经费内部支出'!R:R,'input2 R&amp;D经费内部支出'!O:O,A78,'input2 R&amp;D经费内部支出'!P:P,B78)</f>
        <v>446.20425</v>
      </c>
      <c r="E78">
        <f>SUMIFS('output1 专利申请量'!Q:Q,'output1 专利申请量'!O:O,指标体系2!A78,'output1 专利申请量'!P:P,指标体系2!B78)</f>
        <v>50816</v>
      </c>
      <c r="F78">
        <f>SUMIFS('output2 规模以上工业企业新产品销售收入'!F:F,'output2 规模以上工业企业新产品销售收入'!A:A,指标体系2!A78,'output2 规模以上工业企业新产品销售收入'!D:D,指标体系2!B78)</f>
        <v>4654.4784399999999</v>
      </c>
    </row>
    <row r="79" spans="1:6" ht="15.5" x14ac:dyDescent="0.3">
      <c r="A79">
        <v>2013</v>
      </c>
      <c r="B79" s="4" t="s">
        <v>31</v>
      </c>
      <c r="C79" s="2">
        <f>SUMIFS('input1 R&amp;D人员当量'!Q:Q,'input1 R&amp;D人员当量'!O:O,指标体系2!A79,'input1 R&amp;D人员当量'!P:P,指标体系2!B79)</f>
        <v>103413.6</v>
      </c>
      <c r="D79" s="2">
        <f>SUMIFS('input2 R&amp;D经费内部支出'!R:R,'input2 R&amp;D经费内部支出'!O:O,A79,'input2 R&amp;D经费内部支出'!P:P,B79)</f>
        <v>327.02528999999998</v>
      </c>
      <c r="E79">
        <f>SUMIFS('output1 专利申请量'!Q:Q,'output1 专利申请量'!O:O,指标体系2!A79,'output1 专利申请量'!P:P,指标体系2!B79)</f>
        <v>41336</v>
      </c>
      <c r="F79">
        <f>SUMIFS('output2 规模以上工业企业新产品销售收入'!F:F,'output2 规模以上工业企业新产品销售收入'!A:A,指标体系2!A79,'output2 规模以上工业企业新产品销售收入'!D:D,指标体系2!B79)</f>
        <v>5724.6324000000004</v>
      </c>
    </row>
    <row r="80" spans="1:6" ht="15.5" x14ac:dyDescent="0.3">
      <c r="A80">
        <v>2013</v>
      </c>
      <c r="B80" s="4" t="s">
        <v>32</v>
      </c>
      <c r="C80" s="2">
        <f>SUMIFS('input1 R&amp;D人员当量'!Q:Q,'input1 R&amp;D人员当量'!O:O,指标体系2!A80,'input1 R&amp;D人员当量'!P:P,指标体系2!B80)</f>
        <v>501717.7</v>
      </c>
      <c r="D80" s="2">
        <f>SUMIFS('input2 R&amp;D经费内部支出'!R:R,'input2 R&amp;D经费内部支出'!O:O,A80,'input2 R&amp;D经费内部支出'!P:P,B80)</f>
        <v>1443.4527399999999</v>
      </c>
      <c r="E80">
        <f>SUMIFS('output1 专利申请量'!Q:Q,'output1 专利申请量'!O:O,指标体系2!A80,'output1 专利申请量'!P:P,指标体系2!B80)</f>
        <v>264265</v>
      </c>
      <c r="F80">
        <f>SUMIFS('output2 规模以上工业企业新产品销售收入'!F:F,'output2 规模以上工业企业新产品销售收入'!A:A,指标体系2!A80,'output2 规模以上工业企业新产品销售收入'!D:D,指标体系2!B80)</f>
        <v>18013.741040000001</v>
      </c>
    </row>
    <row r="81" spans="1:6" ht="15.5" x14ac:dyDescent="0.3">
      <c r="A81">
        <v>2013</v>
      </c>
      <c r="B81" s="4" t="s">
        <v>33</v>
      </c>
      <c r="C81" s="2">
        <f>SUMIFS('input1 R&amp;D人员当量'!Q:Q,'input1 R&amp;D人员当量'!O:O,指标体系2!A81,'input1 R&amp;D人员当量'!P:P,指标体系2!B81)</f>
        <v>40663.5</v>
      </c>
      <c r="D81" s="2">
        <f>SUMIFS('input2 R&amp;D经费内部支出'!R:R,'input2 R&amp;D经费内部支出'!O:O,A81,'input2 R&amp;D经费内部支出'!P:P,B81)</f>
        <v>107.67895</v>
      </c>
      <c r="E81">
        <f>SUMIFS('output1 专利申请量'!Q:Q,'output1 专利申请量'!O:O,指标体系2!A81,'output1 专利申请量'!P:P,指标体系2!B81)</f>
        <v>23251</v>
      </c>
      <c r="F81">
        <f>SUMIFS('output2 规模以上工业企业新产品销售收入'!F:F,'output2 规模以上工业企业新产品销售收入'!A:A,指标体系2!A81,'output2 规模以上工业企业新产品销售收入'!D:D,指标体系2!B81)</f>
        <v>1586.6038100000001</v>
      </c>
    </row>
    <row r="82" spans="1:6" ht="15.5" x14ac:dyDescent="0.3">
      <c r="A82">
        <v>2013</v>
      </c>
      <c r="B82" s="4" t="s">
        <v>34</v>
      </c>
      <c r="C82" s="2">
        <f>SUMIFS('input1 R&amp;D人员当量'!Q:Q,'input1 R&amp;D人员当量'!O:O,指标体系2!A82,'input1 R&amp;D人员当量'!P:P,指标体系2!B82)</f>
        <v>6961.7</v>
      </c>
      <c r="D82" s="2">
        <f>SUMIFS('input2 R&amp;D经费内部支出'!R:R,'input2 R&amp;D经费内部支出'!O:O,A82,'input2 R&amp;D经费内部支出'!P:P,B82)</f>
        <v>14.835739999999999</v>
      </c>
      <c r="E82">
        <f>SUMIFS('output1 专利申请量'!Q:Q,'output1 专利申请量'!O:O,指标体系2!A82,'output1 专利申请量'!P:P,指标体系2!B82)</f>
        <v>2359</v>
      </c>
      <c r="F82">
        <f>SUMIFS('output2 规模以上工业企业新产品销售收入'!F:F,'output2 规模以上工业企业新产品销售收入'!A:A,指标体系2!A82,'output2 规模以上工业企业新产品销售收入'!D:D,指标体系2!B82)</f>
        <v>160.12018</v>
      </c>
    </row>
    <row r="83" spans="1:6" ht="15.5" x14ac:dyDescent="0.3">
      <c r="A83">
        <v>2013</v>
      </c>
      <c r="B83" s="4" t="s">
        <v>35</v>
      </c>
      <c r="C83" s="2">
        <f>SUMIFS('input1 R&amp;D人员当量'!Q:Q,'input1 R&amp;D人员当量'!O:O,指标体系2!A83,'input1 R&amp;D人员当量'!P:P,指标体系2!B83)</f>
        <v>52612.2</v>
      </c>
      <c r="D83" s="2">
        <f>SUMIFS('input2 R&amp;D经费内部支出'!R:R,'input2 R&amp;D经费内部支出'!O:O,A83,'input2 R&amp;D经费内部支出'!P:P,B83)</f>
        <v>176.49112</v>
      </c>
      <c r="E83">
        <f>SUMIFS('output1 专利申请量'!Q:Q,'output1 专利申请量'!O:O,指标体系2!A83,'output1 专利申请量'!P:P,指标体系2!B83)</f>
        <v>49036</v>
      </c>
      <c r="F83">
        <f>SUMIFS('output2 规模以上工业企业新产品销售收入'!F:F,'output2 规模以上工业企业新产品销售收入'!A:A,指标体系2!A83,'output2 规模以上工业企业新产品销售收入'!D:D,指标体系2!B83)</f>
        <v>2696.1129899999996</v>
      </c>
    </row>
    <row r="84" spans="1:6" ht="15.5" x14ac:dyDescent="0.3">
      <c r="A84">
        <v>2013</v>
      </c>
      <c r="B84" s="4" t="s">
        <v>36</v>
      </c>
      <c r="C84" s="2">
        <f>SUMIFS('input1 R&amp;D人员当量'!Q:Q,'input1 R&amp;D人员当量'!O:O,指标体系2!A84,'input1 R&amp;D人员当量'!P:P,指标体系2!B84)</f>
        <v>109708</v>
      </c>
      <c r="D84" s="2">
        <f>SUMIFS('input2 R&amp;D经费内部支出'!R:R,'input2 R&amp;D经费内部支出'!O:O,A84,'input2 R&amp;D经费内部支出'!P:P,B84)</f>
        <v>399.97022999999996</v>
      </c>
      <c r="E84">
        <f>SUMIFS('output1 专利申请量'!Q:Q,'output1 专利申请量'!O:O,指标体系2!A84,'output1 专利申请量'!P:P,指标体系2!B84)</f>
        <v>82453</v>
      </c>
      <c r="F84">
        <f>SUMIFS('output2 规模以上工业企业新产品销售收入'!F:F,'output2 规模以上工业企业新产品销售收入'!A:A,指标体系2!A84,'output2 规模以上工业企业新产品销售收入'!D:D,指标体系2!B84)</f>
        <v>2475.8761399999999</v>
      </c>
    </row>
    <row r="85" spans="1:6" ht="15.5" x14ac:dyDescent="0.3">
      <c r="A85">
        <v>2013</v>
      </c>
      <c r="B85" s="4" t="s">
        <v>37</v>
      </c>
      <c r="C85" s="2">
        <f>SUMIFS('input1 R&amp;D人员当量'!Q:Q,'input1 R&amp;D人员当量'!O:O,指标体系2!A85,'input1 R&amp;D人员当量'!P:P,指标体系2!B85)</f>
        <v>23887.5</v>
      </c>
      <c r="D85" s="2">
        <f>SUMIFS('input2 R&amp;D经费内部支出'!R:R,'input2 R&amp;D经费内部支出'!O:O,A85,'input2 R&amp;D经费内部支出'!P:P,B85)</f>
        <v>47.184950000000001</v>
      </c>
      <c r="E85">
        <f>SUMIFS('output1 专利申请量'!Q:Q,'output1 专利申请量'!O:O,指标体系2!A85,'output1 专利申请量'!P:P,指标体系2!B85)</f>
        <v>17405</v>
      </c>
      <c r="F85">
        <f>SUMIFS('output2 规模以上工业企业新产品销售收入'!F:F,'output2 规模以上工业企业新产品销售收入'!A:A,指标体系2!A85,'output2 规模以上工业企业新产品销售收入'!D:D,指标体系2!B85)</f>
        <v>368.32</v>
      </c>
    </row>
    <row r="86" spans="1:6" ht="15.5" x14ac:dyDescent="0.3">
      <c r="A86">
        <v>2013</v>
      </c>
      <c r="B86" s="4" t="s">
        <v>38</v>
      </c>
      <c r="C86" s="2">
        <f>SUMIFS('input1 R&amp;D人员当量'!Q:Q,'input1 R&amp;D人员当量'!O:O,指标体系2!A86,'input1 R&amp;D人员当量'!P:P,指标体系2!B86)</f>
        <v>28482.9</v>
      </c>
      <c r="D86" s="2">
        <f>SUMIFS('input2 R&amp;D经费内部支出'!R:R,'input2 R&amp;D经费内部支出'!O:O,A86,'input2 R&amp;D经费内部支出'!P:P,B86)</f>
        <v>79.837140000000005</v>
      </c>
      <c r="E86">
        <f>SUMIFS('output1 专利申请量'!Q:Q,'output1 专利申请量'!O:O,指标体系2!A86,'output1 专利申请量'!P:P,指标体系2!B86)</f>
        <v>11512</v>
      </c>
      <c r="F86">
        <f>SUMIFS('output2 规模以上工业企业新产品销售收入'!F:F,'output2 规模以上工业企业新产品销售收入'!A:A,指标体系2!A86,'output2 规模以上工业企业新产品销售收入'!D:D,指标体系2!B86)</f>
        <v>443.38094999999998</v>
      </c>
    </row>
    <row r="87" spans="1:6" ht="15.5" x14ac:dyDescent="0.3">
      <c r="A87">
        <v>2013</v>
      </c>
      <c r="B87" s="4" t="s">
        <v>40</v>
      </c>
      <c r="C87" s="2">
        <f>SUMIFS('input1 R&amp;D人员当量'!Q:Q,'input1 R&amp;D人员当量'!O:O,指标体系2!A87,'input1 R&amp;D人员当量'!P:P,指标体系2!B87)</f>
        <v>93493.5</v>
      </c>
      <c r="D87" s="2">
        <f>SUMIFS('input2 R&amp;D经费内部支出'!R:R,'input2 R&amp;D经费内部支出'!O:O,A87,'input2 R&amp;D经费内部支出'!P:P,B87)</f>
        <v>342.74543999999997</v>
      </c>
      <c r="E87">
        <f>SUMIFS('output1 专利申请量'!Q:Q,'output1 专利申请量'!O:O,指标体系2!A87,'output1 专利申请量'!P:P,指标体系2!B87)</f>
        <v>57287</v>
      </c>
      <c r="F87">
        <f>SUMIFS('output2 规模以上工业企业新产品销售收入'!F:F,'output2 规模以上工业企业新产品销售收入'!A:A,指标体系2!A87,'output2 规模以上工业企业新产品销售收入'!D:D,指标体系2!B87)</f>
        <v>1015.47909</v>
      </c>
    </row>
    <row r="88" spans="1:6" ht="15.5" x14ac:dyDescent="0.3">
      <c r="A88">
        <v>2013</v>
      </c>
      <c r="B88" s="4" t="s">
        <v>41</v>
      </c>
      <c r="C88" s="2">
        <f>SUMIFS('input1 R&amp;D人员当量'!Q:Q,'input1 R&amp;D人员当量'!O:O,指标体系2!A88,'input1 R&amp;D人员当量'!P:P,指标体系2!B88)</f>
        <v>25047.3</v>
      </c>
      <c r="D88" s="2">
        <f>SUMIFS('input2 R&amp;D经费内部支出'!R:R,'input2 R&amp;D经费内部支出'!O:O,A88,'input2 R&amp;D经费内部支出'!P:P,B88)</f>
        <v>66.919390000000007</v>
      </c>
      <c r="E88">
        <f>SUMIFS('output1 专利申请量'!Q:Q,'output1 专利申请量'!O:O,指标体系2!A88,'output1 专利申请量'!P:P,指标体系2!B88)</f>
        <v>10976</v>
      </c>
      <c r="F88">
        <f>SUMIFS('output2 规模以上工业企业新产品销售收入'!F:F,'output2 规模以上工业企业新产品销售收入'!A:A,指标体系2!A88,'output2 规模以上工业企业新产品销售收入'!D:D,指标体系2!B88)</f>
        <v>618.52752999999996</v>
      </c>
    </row>
    <row r="89" spans="1:6" ht="15.5" x14ac:dyDescent="0.3">
      <c r="A89">
        <v>2013</v>
      </c>
      <c r="B89" s="4" t="s">
        <v>42</v>
      </c>
      <c r="C89" s="2">
        <f>SUMIFS('input1 R&amp;D人员当量'!Q:Q,'input1 R&amp;D人员当量'!O:O,指标体系2!A89,'input1 R&amp;D人员当量'!P:P,指标体系2!B89)</f>
        <v>4767</v>
      </c>
      <c r="D89" s="2">
        <f>SUMIFS('input2 R&amp;D经费内部支出'!R:R,'input2 R&amp;D经费内部支出'!O:O,A89,'input2 R&amp;D经费内部支出'!P:P,B89)</f>
        <v>13.75414</v>
      </c>
      <c r="E89">
        <f>SUMIFS('output1 专利申请量'!Q:Q,'output1 专利申请量'!O:O,指标体系2!A89,'output1 专利申请量'!P:P,指标体系2!B89)</f>
        <v>1099</v>
      </c>
      <c r="F89">
        <f>SUMIFS('output2 规模以上工业企业新产品销售收入'!F:F,'output2 规模以上工业企业新产品销售收入'!A:A,指标体系2!A89,'output2 规模以上工业企业新产品销售收入'!D:D,指标体系2!B89)</f>
        <v>12.54299</v>
      </c>
    </row>
    <row r="90" spans="1:6" ht="15.5" x14ac:dyDescent="0.3">
      <c r="A90">
        <v>2013</v>
      </c>
      <c r="B90" s="4" t="s">
        <v>43</v>
      </c>
      <c r="C90" s="2">
        <f>SUMIFS('input1 R&amp;D人员当量'!Q:Q,'input1 R&amp;D人员当量'!O:O,指标体系2!A90,'input1 R&amp;D人员当量'!P:P,指标体系2!B90)</f>
        <v>8234.4</v>
      </c>
      <c r="D90" s="2">
        <f>SUMIFS('input2 R&amp;D经费内部支出'!R:R,'input2 R&amp;D经费内部支出'!O:O,A90,'input2 R&amp;D经费内部支出'!P:P,B90)</f>
        <v>20.904239999999998</v>
      </c>
      <c r="E90">
        <f>SUMIFS('output1 专利申请量'!Q:Q,'output1 专利申请量'!O:O,指标体系2!A90,'output1 专利申请量'!P:P,指标体系2!B90)</f>
        <v>3230</v>
      </c>
      <c r="F90">
        <f>SUMIFS('output2 规模以上工业企业新产品销售收入'!F:F,'output2 规模以上工业企业新产品销售收入'!A:A,指标体系2!A90,'output2 规模以上工业企业新产品销售收入'!D:D,指标体系2!B90)</f>
        <v>279.64159000000001</v>
      </c>
    </row>
    <row r="91" spans="1:6" ht="15.5" x14ac:dyDescent="0.3">
      <c r="A91">
        <v>2013</v>
      </c>
      <c r="B91" s="4" t="s">
        <v>44</v>
      </c>
      <c r="C91" s="2">
        <f>SUMIFS('input1 R&amp;D人员当量'!Q:Q,'input1 R&amp;D人员当量'!O:O,指标体系2!A91,'input1 R&amp;D人员当量'!P:P,指标体系2!B91)</f>
        <v>15821.8</v>
      </c>
      <c r="D91" s="2">
        <f>SUMIFS('input2 R&amp;D经费内部支出'!R:R,'input2 R&amp;D经费内部支出'!O:O,A91,'input2 R&amp;D经费内部支出'!P:P,B91)</f>
        <v>45.459790000000005</v>
      </c>
      <c r="E91">
        <f>SUMIFS('output1 专利申请量'!Q:Q,'output1 专利申请量'!O:O,指标体系2!A91,'output1 专利申请量'!P:P,指标体系2!B91)</f>
        <v>8224</v>
      </c>
      <c r="F91">
        <f>SUMIFS('output2 规模以上工业企业新产品销售收入'!F:F,'output2 规模以上工业企业新产品销售收入'!A:A,指标体系2!A91,'output2 规模以上工业企业新产品销售收入'!D:D,指标体系2!B91)</f>
        <v>353.33181000000002</v>
      </c>
    </row>
    <row r="92" spans="1:6" ht="15.5" x14ac:dyDescent="0.3">
      <c r="A92">
        <v>2014</v>
      </c>
      <c r="B92" s="4" t="s">
        <v>14</v>
      </c>
      <c r="C92" s="2">
        <f>SUMIFS('input1 R&amp;D人员当量'!Q:Q,'input1 R&amp;D人员当量'!O:O,指标体系2!A92,'input1 R&amp;D人员当量'!P:P,指标体系2!B92)</f>
        <v>245384</v>
      </c>
      <c r="D92" s="2">
        <f>SUMIFS('input2 R&amp;D经费内部支出'!R:R,'input2 R&amp;D经费内部支出'!O:O,A92,'input2 R&amp;D经费内部支出'!P:P,B92)</f>
        <v>1268.7953</v>
      </c>
      <c r="E92">
        <f>SUMIFS('output1 专利申请量'!Q:Q,'output1 专利申请量'!O:O,指标体系2!A92,'output1 专利申请量'!P:P,指标体系2!B92)</f>
        <v>138111</v>
      </c>
      <c r="F92">
        <f>SUMIFS('output2 规模以上工业企业新产品销售收入'!F:F,'output2 规模以上工业企业新产品销售收入'!A:A,指标体系2!A92,'output2 规模以上工业企业新产品销售收入'!D:D,指标体系2!B92)</f>
        <v>4247.0007999999998</v>
      </c>
    </row>
    <row r="93" spans="1:6" ht="15.5" x14ac:dyDescent="0.3">
      <c r="A93">
        <v>2014</v>
      </c>
      <c r="B93" s="4" t="s">
        <v>15</v>
      </c>
      <c r="C93" s="2">
        <f>SUMIFS('input1 R&amp;D人员当量'!Q:Q,'input1 R&amp;D人员当量'!O:O,指标体系2!A93,'input1 R&amp;D人员当量'!P:P,指标体系2!B93)</f>
        <v>113335</v>
      </c>
      <c r="D93" s="2">
        <f>SUMIFS('input2 R&amp;D经费内部支出'!R:R,'input2 R&amp;D经费内部支出'!O:O,A93,'input2 R&amp;D经费内部支出'!P:P,B93)</f>
        <v>464.68680000000001</v>
      </c>
      <c r="E93">
        <f>SUMIFS('output1 专利申请量'!Q:Q,'output1 专利申请量'!O:O,指标体系2!A93,'output1 专利申请量'!P:P,指标体系2!B93)</f>
        <v>63422</v>
      </c>
      <c r="F93">
        <f>SUMIFS('output2 规模以上工业企业新产品销售收入'!F:F,'output2 规模以上工业企业新产品销售收入'!A:A,指标体系2!A93,'output2 规模以上工业企业新产品销售收入'!D:D,指标体系2!B93)</f>
        <v>5665.1106099999997</v>
      </c>
    </row>
    <row r="94" spans="1:6" ht="15.5" x14ac:dyDescent="0.3">
      <c r="A94">
        <v>2014</v>
      </c>
      <c r="B94" s="4" t="s">
        <v>16</v>
      </c>
      <c r="C94" s="2">
        <f>SUMIFS('input1 R&amp;D人员当量'!Q:Q,'input1 R&amp;D人员当量'!O:O,指标体系2!A94,'input1 R&amp;D人员当量'!P:P,指标体系2!B94)</f>
        <v>100946</v>
      </c>
      <c r="D94" s="2">
        <f>SUMIFS('input2 R&amp;D经费内部支出'!R:R,'input2 R&amp;D经费内部支出'!O:O,A94,'input2 R&amp;D经费内部支出'!P:P,B94)</f>
        <v>313.0881</v>
      </c>
      <c r="E94">
        <f>SUMIFS('output1 专利申请量'!Q:Q,'output1 专利申请量'!O:O,指标体系2!A94,'output1 专利申请量'!P:P,指标体系2!B94)</f>
        <v>30000</v>
      </c>
      <c r="F94">
        <f>SUMIFS('output2 规模以上工业企业新产品销售收入'!F:F,'output2 规模以上工业企业新产品销售收入'!A:A,指标体系2!A94,'output2 规模以上工业企业新产品销售收入'!D:D,指标体系2!B94)</f>
        <v>3334.0326399999999</v>
      </c>
    </row>
    <row r="95" spans="1:6" ht="15.5" x14ac:dyDescent="0.3">
      <c r="A95">
        <v>2014</v>
      </c>
      <c r="B95" s="4" t="s">
        <v>17</v>
      </c>
      <c r="C95" s="2">
        <f>SUMIFS('input1 R&amp;D人员当量'!Q:Q,'input1 R&amp;D人员当量'!O:O,指标体系2!A95,'input1 R&amp;D人员当量'!P:P,指标体系2!B95)</f>
        <v>48955</v>
      </c>
      <c r="D95" s="2">
        <f>SUMIFS('input2 R&amp;D经费内部支出'!R:R,'input2 R&amp;D经费内部支出'!O:O,A95,'input2 R&amp;D经费内部支出'!P:P,B95)</f>
        <v>152.18709999999999</v>
      </c>
      <c r="E95">
        <f>SUMIFS('output1 专利申请量'!Q:Q,'output1 专利申请量'!O:O,指标体系2!A95,'output1 专利申请量'!P:P,指标体系2!B95)</f>
        <v>15687</v>
      </c>
      <c r="F95">
        <f>SUMIFS('output2 规模以上工业企业新产品销售收入'!F:F,'output2 规模以上工业企业新产品销售收入'!A:A,指标体系2!A95,'output2 规模以上工业企业新产品销售收入'!D:D,指标体系2!B95)</f>
        <v>924.67723000000012</v>
      </c>
    </row>
    <row r="96" spans="1:6" ht="15.5" x14ac:dyDescent="0.3">
      <c r="A96">
        <v>2014</v>
      </c>
      <c r="B96" s="4" t="s">
        <v>18</v>
      </c>
      <c r="C96" s="2">
        <f>SUMIFS('input1 R&amp;D人员当量'!Q:Q,'input1 R&amp;D人员当量'!O:O,指标体系2!A96,'input1 R&amp;D人员当量'!P:P,指标体系2!B96)</f>
        <v>36435</v>
      </c>
      <c r="D96" s="2">
        <f>SUMIFS('input2 R&amp;D经费内部支出'!R:R,'input2 R&amp;D经费内部支出'!O:O,A96,'input2 R&amp;D经费内部支出'!P:P,B96)</f>
        <v>122.13460000000001</v>
      </c>
      <c r="E96">
        <f>SUMIFS('output1 专利申请量'!Q:Q,'output1 专利申请量'!O:O,指标体系2!A96,'output1 专利申请量'!P:P,指标体系2!B96)</f>
        <v>6359</v>
      </c>
      <c r="F96">
        <f>SUMIFS('output2 规模以上工业企业新产品销售收入'!F:F,'output2 规模以上工业企业新产品销售收入'!A:A,指标体系2!A96,'output2 规模以上工业企业新产品销售收入'!D:D,指标体系2!B96)</f>
        <v>557.32297000000005</v>
      </c>
    </row>
    <row r="97" spans="1:6" ht="15.5" x14ac:dyDescent="0.3">
      <c r="A97">
        <v>2014</v>
      </c>
      <c r="B97" s="4" t="s">
        <v>19</v>
      </c>
      <c r="C97" s="2">
        <f>SUMIFS('input1 R&amp;D人员当量'!Q:Q,'input1 R&amp;D人员当量'!O:O,指标体系2!A97,'input1 R&amp;D人员当量'!P:P,指标体系2!B97)</f>
        <v>99586</v>
      </c>
      <c r="D97" s="2">
        <f>SUMIFS('input2 R&amp;D经费内部支出'!R:R,'input2 R&amp;D经费内部支出'!O:O,A97,'input2 R&amp;D经费内部支出'!P:P,B97)</f>
        <v>435.18509999999998</v>
      </c>
      <c r="E97">
        <f>SUMIFS('output1 专利申请量'!Q:Q,'output1 专利申请量'!O:O,指标体系2!A97,'output1 专利申请量'!P:P,指标体系2!B97)</f>
        <v>37860</v>
      </c>
      <c r="F97">
        <f>SUMIFS('output2 规模以上工业企业新产品销售收入'!F:F,'output2 规模以上工业企业新产品销售收入'!A:A,指标体系2!A97,'output2 规模以上工业企业新产品销售收入'!D:D,指标体系2!B97)</f>
        <v>4036.96225</v>
      </c>
    </row>
    <row r="98" spans="1:6" ht="15.5" x14ac:dyDescent="0.3">
      <c r="A98">
        <v>2014</v>
      </c>
      <c r="B98" s="4" t="s">
        <v>20</v>
      </c>
      <c r="C98" s="2">
        <f>SUMIFS('input1 R&amp;D人员当量'!Q:Q,'input1 R&amp;D人员当量'!O:O,指标体系2!A98,'input1 R&amp;D人员当量'!P:P,指标体系2!B98)</f>
        <v>49774</v>
      </c>
      <c r="D98" s="2">
        <f>SUMIFS('input2 R&amp;D经费内部支出'!R:R,'input2 R&amp;D经费内部支出'!O:O,A98,'input2 R&amp;D经费内部支出'!P:P,B98)</f>
        <v>130.7243</v>
      </c>
      <c r="E98">
        <f>SUMIFS('output1 专利申请量'!Q:Q,'output1 专利申请量'!O:O,指标体系2!A98,'output1 专利申请量'!P:P,指标体系2!B98)</f>
        <v>11933</v>
      </c>
      <c r="F98">
        <f>SUMIFS('output2 规模以上工业企业新产品销售收入'!F:F,'output2 规模以上工业企业新产品销售收入'!A:A,指标体系2!A98,'output2 规模以上工业企业新产品销售收入'!D:D,指标体系2!B98)</f>
        <v>1659.99263</v>
      </c>
    </row>
    <row r="99" spans="1:6" ht="15.5" x14ac:dyDescent="0.3">
      <c r="A99">
        <v>2014</v>
      </c>
      <c r="B99" s="4" t="s">
        <v>21</v>
      </c>
      <c r="C99" s="2">
        <f>SUMIFS('input1 R&amp;D人员当量'!Q:Q,'input1 R&amp;D人员当量'!O:O,指标体系2!A99,'input1 R&amp;D人员当量'!P:P,指标体系2!B99)</f>
        <v>62648</v>
      </c>
      <c r="D99" s="2">
        <f>SUMIFS('input2 R&amp;D经费内部支出'!R:R,'input2 R&amp;D经费内部支出'!O:O,A99,'input2 R&amp;D经费内部支出'!P:P,B99)</f>
        <v>161.34690000000001</v>
      </c>
      <c r="E99">
        <f>SUMIFS('output1 专利申请量'!Q:Q,'output1 专利申请量'!O:O,指标体系2!A99,'output1 专利申请量'!P:P,指标体系2!B99)</f>
        <v>31856</v>
      </c>
      <c r="F99">
        <f>SUMIFS('output2 规模以上工业企业新产品销售收入'!F:F,'output2 规模以上工业企业新产品销售收入'!A:A,指标体系2!A99,'output2 规模以上工业企业新产品销售收入'!D:D,指标体系2!B99)</f>
        <v>527.28125</v>
      </c>
    </row>
    <row r="100" spans="1:6" ht="15.5" x14ac:dyDescent="0.3">
      <c r="A100">
        <v>2014</v>
      </c>
      <c r="B100" s="4" t="s">
        <v>22</v>
      </c>
      <c r="C100" s="2">
        <f>SUMIFS('input1 R&amp;D人员当量'!Q:Q,'input1 R&amp;D人员当量'!O:O,指标体系2!A100,'input1 R&amp;D人员当量'!P:P,指标体系2!B100)</f>
        <v>168173</v>
      </c>
      <c r="D100" s="2">
        <f>SUMIFS('input2 R&amp;D经费内部支出'!R:R,'input2 R&amp;D经费内部支出'!O:O,A100,'input2 R&amp;D经费内部支出'!P:P,B100)</f>
        <v>861.95489999999995</v>
      </c>
      <c r="E100">
        <f>SUMIFS('output1 专利申请量'!Q:Q,'output1 专利申请量'!O:O,指标体系2!A100,'output1 专利申请量'!P:P,指标体系2!B100)</f>
        <v>81664</v>
      </c>
      <c r="F100">
        <f>SUMIFS('output2 规模以上工业企业新产品销售收入'!F:F,'output2 规模以上工业企业新产品销售收入'!A:A,指标体系2!A100,'output2 规模以上工业企业新产品销售收入'!D:D,指标体系2!B100)</f>
        <v>8446.9637599999987</v>
      </c>
    </row>
    <row r="101" spans="1:6" ht="15.5" x14ac:dyDescent="0.3">
      <c r="A101">
        <v>2014</v>
      </c>
      <c r="B101" s="4" t="s">
        <v>23</v>
      </c>
      <c r="C101" s="2">
        <f>SUMIFS('input1 R&amp;D人员当量'!Q:Q,'input1 R&amp;D人员当量'!O:O,指标体系2!A101,'input1 R&amp;D人员当量'!P:P,指标体系2!B101)</f>
        <v>498801</v>
      </c>
      <c r="D101" s="2">
        <f>SUMIFS('input2 R&amp;D经费内部支出'!R:R,'input2 R&amp;D经费内部支出'!O:O,A101,'input2 R&amp;D经费内部支出'!P:P,B101)</f>
        <v>1652.8208</v>
      </c>
      <c r="E101">
        <f>SUMIFS('output1 专利申请量'!Q:Q,'output1 专利申请量'!O:O,指标体系2!A101,'output1 专利申请量'!P:P,指标体系2!B101)</f>
        <v>421907</v>
      </c>
      <c r="F101">
        <f>SUMIFS('output2 规模以上工业企业新产品销售收入'!F:F,'output2 规模以上工业企业新产品销售收入'!A:A,指标体系2!A101,'output2 规模以上工业企业新产品销售收入'!D:D,指标体系2!B101)</f>
        <v>23540.927469999999</v>
      </c>
    </row>
    <row r="102" spans="1:6" ht="15.5" x14ac:dyDescent="0.3">
      <c r="A102">
        <v>2014</v>
      </c>
      <c r="B102" s="4" t="s">
        <v>24</v>
      </c>
      <c r="C102" s="2">
        <f>SUMIFS('input1 R&amp;D人员当量'!Q:Q,'input1 R&amp;D人员当量'!O:O,指标体系2!A102,'input1 R&amp;D人员当量'!P:P,指标体系2!B102)</f>
        <v>338398</v>
      </c>
      <c r="D102" s="2">
        <f>SUMIFS('input2 R&amp;D经费内部支出'!R:R,'input2 R&amp;D经费内部支出'!O:O,A102,'input2 R&amp;D经费内部支出'!P:P,B102)</f>
        <v>907.85</v>
      </c>
      <c r="E102">
        <f>SUMIFS('output1 专利申请量'!Q:Q,'output1 专利申请量'!O:O,指标体系2!A102,'output1 专利申请量'!P:P,指标体系2!B102)</f>
        <v>261435</v>
      </c>
      <c r="F102">
        <f>SUMIFS('output2 规模以上工业企业新产品销售收入'!F:F,'output2 规模以上工业企业新产品销售收入'!A:A,指标体系2!A102,'output2 规模以上工业企业新产品销售收入'!D:D,指标体系2!B102)</f>
        <v>16507.85958</v>
      </c>
    </row>
    <row r="103" spans="1:6" ht="15.5" x14ac:dyDescent="0.3">
      <c r="A103">
        <v>2014</v>
      </c>
      <c r="B103" s="4" t="s">
        <v>25</v>
      </c>
      <c r="C103" s="2">
        <f>SUMIFS('input1 R&amp;D人员当量'!Q:Q,'input1 R&amp;D人员当量'!O:O,指标体系2!A103,'input1 R&amp;D人员当量'!P:P,指标体系2!B103)</f>
        <v>129319</v>
      </c>
      <c r="D103" s="2">
        <f>SUMIFS('input2 R&amp;D经费内部支出'!R:R,'input2 R&amp;D经费内部支出'!O:O,A103,'input2 R&amp;D经费内部支出'!P:P,B103)</f>
        <v>393.60700000000003</v>
      </c>
      <c r="E103">
        <f>SUMIFS('output1 专利申请量'!Q:Q,'output1 专利申请量'!O:O,指标体系2!A103,'output1 专利申请量'!P:P,指标体系2!B103)</f>
        <v>99160</v>
      </c>
      <c r="F103">
        <f>SUMIFS('output2 规模以上工业企业新产品销售收入'!F:F,'output2 规模以上工业企业新产品销售收入'!A:A,指标体系2!A103,'output2 规模以上工业企业新产品销售收入'!D:D,指标体系2!B103)</f>
        <v>5280.8808200000003</v>
      </c>
    </row>
    <row r="104" spans="1:6" ht="15.5" x14ac:dyDescent="0.3">
      <c r="A104">
        <v>2014</v>
      </c>
      <c r="B104" s="4" t="s">
        <v>26</v>
      </c>
      <c r="C104" s="2">
        <f>SUMIFS('input1 R&amp;D人员当量'!Q:Q,'input1 R&amp;D人员当量'!O:O,指标体系2!A104,'input1 R&amp;D人员当量'!P:P,指标体系2!B104)</f>
        <v>135866</v>
      </c>
      <c r="D104" s="2">
        <f>SUMIFS('input2 R&amp;D经费内部支出'!R:R,'input2 R&amp;D经费内部支出'!O:O,A104,'input2 R&amp;D经费内部支出'!P:P,B104)</f>
        <v>355.03250000000003</v>
      </c>
      <c r="E104">
        <f>SUMIFS('output1 专利申请量'!Q:Q,'output1 专利申请量'!O:O,指标体系2!A104,'output1 专利申请量'!P:P,指标体系2!B104)</f>
        <v>58075</v>
      </c>
      <c r="F104">
        <f>SUMIFS('output2 规模以上工业企业新产品销售收入'!F:F,'output2 规模以上工业企业新产品销售收入'!A:A,指标体系2!A104,'output2 规模以上工业企业新产品销售收入'!D:D,指标体系2!B104)</f>
        <v>3511.7053100000003</v>
      </c>
    </row>
    <row r="105" spans="1:6" ht="15.5" x14ac:dyDescent="0.3">
      <c r="A105">
        <v>2014</v>
      </c>
      <c r="B105" s="4" t="s">
        <v>27</v>
      </c>
      <c r="C105" s="2">
        <f>SUMIFS('input1 R&amp;D人员当量'!Q:Q,'input1 R&amp;D人员当量'!O:O,指标体系2!A105,'input1 R&amp;D人员当量'!P:P,指标体系2!B105)</f>
        <v>43469</v>
      </c>
      <c r="D105" s="2">
        <f>SUMIFS('input2 R&amp;D经费内部支出'!R:R,'input2 R&amp;D经费内部支出'!O:O,A105,'input2 R&amp;D经费内部支出'!P:P,B105)</f>
        <v>153.1114</v>
      </c>
      <c r="E105">
        <f>SUMIFS('output1 专利申请量'!Q:Q,'output1 专利申请量'!O:O,指标体系2!A105,'output1 专利申请量'!P:P,指标体系2!B105)</f>
        <v>25594</v>
      </c>
      <c r="F105">
        <f>SUMIFS('output2 规模以上工业企业新产品销售收入'!F:F,'output2 规模以上工业企业新产品销售收入'!A:A,指标体系2!A105,'output2 规模以上工业企业新产品销售收入'!D:D,指标体系2!B105)</f>
        <v>1756.3826800000002</v>
      </c>
    </row>
    <row r="106" spans="1:6" ht="15.5" x14ac:dyDescent="0.3">
      <c r="A106">
        <v>2014</v>
      </c>
      <c r="B106" s="4" t="s">
        <v>28</v>
      </c>
      <c r="C106" s="2">
        <f>SUMIFS('input1 R&amp;D人员当量'!Q:Q,'input1 R&amp;D人员当量'!O:O,指标体系2!A106,'input1 R&amp;D人员当量'!P:P,指标体系2!B106)</f>
        <v>286352</v>
      </c>
      <c r="D106" s="2">
        <f>SUMIFS('input2 R&amp;D经费内部支出'!R:R,'input2 R&amp;D经费内部支出'!O:O,A106,'input2 R&amp;D经费内部支出'!P:P,B106)</f>
        <v>1304.0695000000001</v>
      </c>
      <c r="E106">
        <f>SUMIFS('output1 专利申请量'!Q:Q,'output1 专利申请量'!O:O,指标体系2!A106,'output1 专利申请量'!P:P,指标体系2!B106)</f>
        <v>158619</v>
      </c>
      <c r="F106">
        <f>SUMIFS('output2 规模以上工业企业新产品销售收入'!F:F,'output2 规模以上工业企业新产品销售收入'!A:A,指标体系2!A106,'output2 规模以上工业企业新产品销售收入'!D:D,指标体系2!B106)</f>
        <v>14555.822040000001</v>
      </c>
    </row>
    <row r="107" spans="1:6" ht="15.5" x14ac:dyDescent="0.3">
      <c r="A107">
        <v>2014</v>
      </c>
      <c r="B107" s="4" t="s">
        <v>29</v>
      </c>
      <c r="C107" s="2">
        <f>SUMIFS('input1 R&amp;D人员当量'!Q:Q,'input1 R&amp;D人员当量'!O:O,指标体系2!A107,'input1 R&amp;D人员当量'!P:P,指标体系2!B107)</f>
        <v>161444</v>
      </c>
      <c r="D107" s="2">
        <f>SUMIFS('input2 R&amp;D经费内部支出'!R:R,'input2 R&amp;D经费内部支出'!O:O,A107,'input2 R&amp;D经费内部支出'!P:P,B107)</f>
        <v>400.00990000000002</v>
      </c>
      <c r="E107">
        <f>SUMIFS('output1 专利申请量'!Q:Q,'output1 专利申请量'!O:O,指标体系2!A107,'output1 专利申请量'!P:P,指标体系2!B107)</f>
        <v>62434</v>
      </c>
      <c r="F107">
        <f>SUMIFS('output2 规模以上工业企业新产品销售收入'!F:F,'output2 规模以上工业企业新产品销售收入'!A:A,指标体系2!A107,'output2 规模以上工业企业新产品销售收入'!D:D,指标体系2!B107)</f>
        <v>5168.9499700000006</v>
      </c>
    </row>
    <row r="108" spans="1:6" ht="15.5" x14ac:dyDescent="0.3">
      <c r="A108">
        <v>2014</v>
      </c>
      <c r="B108" s="4" t="s">
        <v>30</v>
      </c>
      <c r="C108" s="2">
        <f>SUMIFS('input1 R&amp;D人员当量'!Q:Q,'input1 R&amp;D人员当量'!O:O,指标体系2!A108,'input1 R&amp;D人员当量'!P:P,指标体系2!B108)</f>
        <v>140741</v>
      </c>
      <c r="D108" s="2">
        <f>SUMIFS('input2 R&amp;D经费内部支出'!R:R,'input2 R&amp;D经费内部支出'!O:O,A108,'input2 R&amp;D经费内部支出'!P:P,B108)</f>
        <v>510.89729999999997</v>
      </c>
      <c r="E108">
        <f>SUMIFS('output1 专利申请量'!Q:Q,'output1 专利申请量'!O:O,指标体系2!A108,'output1 专利申请量'!P:P,指标体系2!B108)</f>
        <v>59050</v>
      </c>
      <c r="F108">
        <f>SUMIFS('output2 规模以上工业企业新产品销售收入'!F:F,'output2 规模以上工业企业新产品销售收入'!A:A,指标体系2!A108,'output2 规模以上工业企业新产品销售收入'!D:D,指标体系2!B108)</f>
        <v>5274.58907</v>
      </c>
    </row>
    <row r="109" spans="1:6" ht="15.5" x14ac:dyDescent="0.3">
      <c r="A109">
        <v>2014</v>
      </c>
      <c r="B109" s="4" t="s">
        <v>31</v>
      </c>
      <c r="C109" s="2">
        <f>SUMIFS('input1 R&amp;D人员当量'!Q:Q,'input1 R&amp;D人员当量'!O:O,指标体系2!A109,'input1 R&amp;D人员当量'!P:P,指标体系2!B109)</f>
        <v>107432</v>
      </c>
      <c r="D109" s="2">
        <f>SUMIFS('input2 R&amp;D经费内部支出'!R:R,'input2 R&amp;D经费内部支出'!O:O,A109,'input2 R&amp;D经费内部支出'!P:P,B109)</f>
        <v>367.93450000000001</v>
      </c>
      <c r="E109">
        <f>SUMIFS('output1 专利申请量'!Q:Q,'output1 专利申请量'!O:O,指标体系2!A109,'output1 专利申请量'!P:P,指标体系2!B109)</f>
        <v>44194</v>
      </c>
      <c r="F109">
        <f>SUMIFS('output2 规模以上工业企业新产品销售收入'!F:F,'output2 规模以上工业企业新产品销售收入'!A:A,指标体系2!A109,'output2 规模以上工业企业新产品销售收入'!D:D,指标体系2!B109)</f>
        <v>6310.36888</v>
      </c>
    </row>
    <row r="110" spans="1:6" ht="15.5" x14ac:dyDescent="0.3">
      <c r="A110">
        <v>2014</v>
      </c>
      <c r="B110" s="4" t="s">
        <v>32</v>
      </c>
      <c r="C110" s="2">
        <f>SUMIFS('input1 R&amp;D人员当量'!Q:Q,'input1 R&amp;D人员当量'!O:O,指标体系2!A110,'input1 R&amp;D人员当量'!P:P,指标体系2!B110)</f>
        <v>506862</v>
      </c>
      <c r="D110" s="2">
        <f>SUMIFS('input2 R&amp;D经费内部支出'!R:R,'input2 R&amp;D经费内部支出'!O:O,A110,'input2 R&amp;D经费内部支出'!P:P,B110)</f>
        <v>1605.4458</v>
      </c>
      <c r="E110">
        <f>SUMIFS('output1 专利申请量'!Q:Q,'output1 专利申请量'!O:O,指标体系2!A110,'output1 专利申请量'!P:P,指标体系2!B110)</f>
        <v>278358</v>
      </c>
      <c r="F110">
        <f>SUMIFS('output2 规模以上工业企业新产品销售收入'!F:F,'output2 规模以上工业企业新产品销售收入'!A:A,指标体系2!A110,'output2 规模以上工业企业新产品销售收入'!D:D,指标体系2!B110)</f>
        <v>20313.318350000001</v>
      </c>
    </row>
    <row r="111" spans="1:6" ht="15.5" x14ac:dyDescent="0.3">
      <c r="A111">
        <v>2014</v>
      </c>
      <c r="B111" s="4" t="s">
        <v>33</v>
      </c>
      <c r="C111" s="2">
        <f>SUMIFS('input1 R&amp;D人员当量'!Q:Q,'input1 R&amp;D人员当量'!O:O,指标体系2!A111,'input1 R&amp;D人员当量'!P:P,指标体系2!B111)</f>
        <v>41208</v>
      </c>
      <c r="D111" s="2">
        <f>SUMIFS('input2 R&amp;D经费内部支出'!R:R,'input2 R&amp;D经费内部支出'!O:O,A111,'input2 R&amp;D经费内部支出'!P:P,B111)</f>
        <v>111.9033</v>
      </c>
      <c r="E111">
        <f>SUMIFS('output1 专利申请量'!Q:Q,'output1 专利申请量'!O:O,指标体系2!A111,'output1 专利申请量'!P:P,指标体系2!B111)</f>
        <v>32298</v>
      </c>
      <c r="F111">
        <f>SUMIFS('output2 规模以上工业企业新产品销售收入'!F:F,'output2 规模以上工业企业新产品销售收入'!A:A,指标体系2!A111,'output2 规模以上工业企业新产品销售收入'!D:D,指标体系2!B111)</f>
        <v>1348.4219900000001</v>
      </c>
    </row>
    <row r="112" spans="1:6" ht="15.5" x14ac:dyDescent="0.3">
      <c r="A112">
        <v>2014</v>
      </c>
      <c r="B112" s="4" t="s">
        <v>34</v>
      </c>
      <c r="C112" s="2">
        <f>SUMIFS('input1 R&amp;D人员当量'!Q:Q,'input1 R&amp;D人员当量'!O:O,指标体系2!A112,'input1 R&amp;D人员当量'!P:P,指标体系2!B112)</f>
        <v>7514</v>
      </c>
      <c r="D112" s="2">
        <f>SUMIFS('input2 R&amp;D经费内部支出'!R:R,'input2 R&amp;D经费内部支出'!O:O,A112,'input2 R&amp;D经费内部支出'!P:P,B112)</f>
        <v>16.915099999999999</v>
      </c>
      <c r="E112">
        <f>SUMIFS('output1 专利申请量'!Q:Q,'output1 专利申请量'!O:O,指标体系2!A112,'output1 专利申请量'!P:P,指标体系2!B112)</f>
        <v>2416</v>
      </c>
      <c r="F112">
        <f>SUMIFS('output2 规模以上工业企业新产品销售收入'!F:F,'output2 规模以上工业企业新产品销售收入'!A:A,指标体系2!A112,'output2 规模以上工业企业新产品销售收入'!D:D,指标体系2!B112)</f>
        <v>148.26051000000001</v>
      </c>
    </row>
    <row r="113" spans="1:6" ht="15.5" x14ac:dyDescent="0.3">
      <c r="A113">
        <v>2014</v>
      </c>
      <c r="B113" s="4" t="s">
        <v>35</v>
      </c>
      <c r="C113" s="2">
        <f>SUMIFS('input1 R&amp;D人员当量'!Q:Q,'input1 R&amp;D人员当量'!O:O,指标体系2!A113,'input1 R&amp;D人员当量'!P:P,指标体系2!B113)</f>
        <v>58354</v>
      </c>
      <c r="D113" s="2">
        <f>SUMIFS('input2 R&amp;D经费内部支出'!R:R,'input2 R&amp;D经费内部支出'!O:O,A113,'input2 R&amp;D经费内部支出'!P:P,B113)</f>
        <v>201.8528</v>
      </c>
      <c r="E113">
        <f>SUMIFS('output1 专利申请量'!Q:Q,'output1 专利申请量'!O:O,指标体系2!A113,'output1 专利申请量'!P:P,指标体系2!B113)</f>
        <v>55298</v>
      </c>
      <c r="F113">
        <f>SUMIFS('output2 规模以上工业企业新产品销售收入'!F:F,'output2 规模以上工业企业新产品销售收入'!A:A,指标体系2!A113,'output2 规模以上工业企业新产品销售收入'!D:D,指标体系2!B113)</f>
        <v>3610.7818799999995</v>
      </c>
    </row>
    <row r="114" spans="1:6" ht="15.5" x14ac:dyDescent="0.3">
      <c r="A114">
        <v>2014</v>
      </c>
      <c r="B114" s="4" t="s">
        <v>36</v>
      </c>
      <c r="C114" s="2">
        <f>SUMIFS('input1 R&amp;D人员当量'!Q:Q,'input1 R&amp;D人员当量'!O:O,指标体系2!A114,'input1 R&amp;D人员当量'!P:P,指标体系2!B114)</f>
        <v>119676</v>
      </c>
      <c r="D114" s="2">
        <f>SUMIFS('input2 R&amp;D经费内部支出'!R:R,'input2 R&amp;D经费内部支出'!O:O,A114,'input2 R&amp;D经费内部支出'!P:P,B114)</f>
        <v>449.32850000000002</v>
      </c>
      <c r="E114">
        <f>SUMIFS('output1 专利申请量'!Q:Q,'output1 专利申请量'!O:O,指标体系2!A114,'output1 专利申请量'!P:P,指标体系2!B114)</f>
        <v>91167</v>
      </c>
      <c r="F114">
        <f>SUMIFS('output2 规模以上工业企业新产品销售收入'!F:F,'output2 规模以上工业企业新产品销售收入'!A:A,指标体系2!A114,'output2 规模以上工业企业新产品销售收入'!D:D,指标体系2!B114)</f>
        <v>2711.2960600000001</v>
      </c>
    </row>
    <row r="115" spans="1:6" ht="15.5" x14ac:dyDescent="0.3">
      <c r="A115">
        <v>2014</v>
      </c>
      <c r="B115" s="4" t="s">
        <v>37</v>
      </c>
      <c r="C115" s="2">
        <f>SUMIFS('input1 R&amp;D人员当量'!Q:Q,'input1 R&amp;D人员当量'!O:O,指标体系2!A115,'input1 R&amp;D人员当量'!P:P,指标体系2!B115)</f>
        <v>23969</v>
      </c>
      <c r="D115" s="2">
        <f>SUMIFS('input2 R&amp;D经费内部支出'!R:R,'input2 R&amp;D经费内部支出'!O:O,A115,'input2 R&amp;D经费内部支出'!P:P,B115)</f>
        <v>55.479500000000002</v>
      </c>
      <c r="E115">
        <f>SUMIFS('output1 专利申请量'!Q:Q,'output1 专利申请量'!O:O,指标体系2!A115,'output1 专利申请量'!P:P,指标体系2!B115)</f>
        <v>22467</v>
      </c>
      <c r="F115">
        <f>SUMIFS('output2 规模以上工业企业新产品销售收入'!F:F,'output2 规模以上工业企业新产品销售收入'!A:A,指标体系2!A115,'output2 规模以上工业企业新产品销售收入'!D:D,指标体系2!B115)</f>
        <v>408.37362999999999</v>
      </c>
    </row>
    <row r="116" spans="1:6" ht="15.5" x14ac:dyDescent="0.3">
      <c r="A116">
        <v>2014</v>
      </c>
      <c r="B116" s="4" t="s">
        <v>38</v>
      </c>
      <c r="C116" s="2">
        <f>SUMIFS('input1 R&amp;D人员当量'!Q:Q,'input1 R&amp;D人员当量'!O:O,指标体系2!A116,'input1 R&amp;D人员当量'!P:P,指标体系2!B116)</f>
        <v>30523</v>
      </c>
      <c r="D116" s="2">
        <f>SUMIFS('input2 R&amp;D经费内部支出'!R:R,'input2 R&amp;D经费内部支出'!O:O,A116,'input2 R&amp;D经费内部支出'!P:P,B116)</f>
        <v>85.929699999999997</v>
      </c>
      <c r="E116">
        <f>SUMIFS('output1 专利申请量'!Q:Q,'output1 专利申请量'!O:O,指标体系2!A116,'output1 专利申请量'!P:P,指标体系2!B116)</f>
        <v>13343</v>
      </c>
      <c r="F116">
        <f>SUMIFS('output2 规模以上工业企业新产品销售收入'!F:F,'output2 规模以上工业企业新产品销售收入'!A:A,指标体系2!A116,'output2 规模以上工业企业新产品销售收入'!D:D,指标体系2!B116)</f>
        <v>518.25914</v>
      </c>
    </row>
    <row r="117" spans="1:6" ht="15.5" x14ac:dyDescent="0.3">
      <c r="A117">
        <v>2014</v>
      </c>
      <c r="B117" s="4" t="s">
        <v>40</v>
      </c>
      <c r="C117" s="2">
        <f>SUMIFS('input1 R&amp;D人员当量'!Q:Q,'input1 R&amp;D人员当量'!O:O,指标体系2!A117,'input1 R&amp;D人员当量'!P:P,指标体系2!B117)</f>
        <v>97138</v>
      </c>
      <c r="D117" s="2">
        <f>SUMIFS('input2 R&amp;D经费内部支出'!R:R,'input2 R&amp;D经费内部支出'!O:O,A117,'input2 R&amp;D经费内部支出'!P:P,B117)</f>
        <v>366.77300000000002</v>
      </c>
      <c r="E117">
        <f>SUMIFS('output1 专利申请量'!Q:Q,'output1 专利申请量'!O:O,指标体系2!A117,'output1 专利申请量'!P:P,指标体系2!B117)</f>
        <v>56235</v>
      </c>
      <c r="F117">
        <f>SUMIFS('output2 规模以上工业企业新产品销售收入'!F:F,'output2 规模以上工业企业新产品销售收入'!A:A,指标体系2!A117,'output2 规模以上工业企业新产品销售收入'!D:D,指标体系2!B117)</f>
        <v>1126.76484</v>
      </c>
    </row>
    <row r="118" spans="1:6" ht="15.5" x14ac:dyDescent="0.3">
      <c r="A118">
        <v>2014</v>
      </c>
      <c r="B118" s="4" t="s">
        <v>41</v>
      </c>
      <c r="C118" s="2">
        <f>SUMIFS('input1 R&amp;D人员当量'!Q:Q,'input1 R&amp;D人员当量'!O:O,指标体系2!A118,'input1 R&amp;D人员当量'!P:P,指标体系2!B118)</f>
        <v>27122</v>
      </c>
      <c r="D118" s="2">
        <f>SUMIFS('input2 R&amp;D经费内部支出'!R:R,'input2 R&amp;D经费内部支出'!O:O,A118,'input2 R&amp;D经费内部支出'!P:P,B118)</f>
        <v>76.873900000000006</v>
      </c>
      <c r="E118">
        <f>SUMIFS('output1 专利申请量'!Q:Q,'output1 专利申请量'!O:O,指标体系2!A118,'output1 专利申请量'!P:P,指标体系2!B118)</f>
        <v>12020</v>
      </c>
      <c r="F118">
        <f>SUMIFS('output2 规模以上工业企业新产品销售收入'!F:F,'output2 规模以上工业企业新产品销售收入'!A:A,指标体系2!A118,'output2 规模以上工业企业新产品销售收入'!D:D,指标体系2!B118)</f>
        <v>719.35293999999999</v>
      </c>
    </row>
    <row r="119" spans="1:6" ht="15.5" x14ac:dyDescent="0.3">
      <c r="A119">
        <v>2014</v>
      </c>
      <c r="B119" s="4" t="s">
        <v>42</v>
      </c>
      <c r="C119" s="2">
        <f>SUMIFS('input1 R&amp;D人员当量'!Q:Q,'input1 R&amp;D人员当量'!O:O,指标体系2!A119,'input1 R&amp;D人员当量'!P:P,指标体系2!B119)</f>
        <v>4731</v>
      </c>
      <c r="D119" s="2">
        <f>SUMIFS('input2 R&amp;D经费内部支出'!R:R,'input2 R&amp;D经费内部支出'!O:O,A119,'input2 R&amp;D经费内部支出'!P:P,B119)</f>
        <v>14.323499999999999</v>
      </c>
      <c r="E119">
        <f>SUMIFS('output1 专利申请量'!Q:Q,'output1 专利申请量'!O:O,指标体系2!A119,'output1 专利申请量'!P:P,指标体系2!B119)</f>
        <v>1534</v>
      </c>
      <c r="F119">
        <f>SUMIFS('output2 规模以上工业企业新产品销售收入'!F:F,'output2 规模以上工业企业新产品销售收入'!A:A,指标体系2!A119,'output2 规模以上工业企业新产品销售收入'!D:D,指标体系2!B119)</f>
        <v>8.5658700000000003</v>
      </c>
    </row>
    <row r="120" spans="1:6" ht="15.5" x14ac:dyDescent="0.3">
      <c r="A120">
        <v>2014</v>
      </c>
      <c r="B120" s="4" t="s">
        <v>43</v>
      </c>
      <c r="C120" s="2">
        <f>SUMIFS('input1 R&amp;D人员当量'!Q:Q,'input1 R&amp;D人员当量'!O:O,指标体系2!A120,'input1 R&amp;D人员当量'!P:P,指标体系2!B120)</f>
        <v>9500</v>
      </c>
      <c r="D120" s="2">
        <f>SUMIFS('input2 R&amp;D经费内部支出'!R:R,'input2 R&amp;D经费内部支出'!O:O,A120,'input2 R&amp;D经费内部支出'!P:P,B120)</f>
        <v>23.858000000000001</v>
      </c>
      <c r="E120">
        <f>SUMIFS('output1 专利申请量'!Q:Q,'output1 专利申请量'!O:O,指标体系2!A120,'output1 专利申请量'!P:P,指标体系2!B120)</f>
        <v>3532</v>
      </c>
      <c r="F120">
        <f>SUMIFS('output2 规模以上工业企业新产品销售收入'!F:F,'output2 规模以上工业企业新产品销售收入'!A:A,指标体系2!A120,'output2 规模以上工业企业新产品销售收入'!D:D,指标体系2!B120)</f>
        <v>191.28242</v>
      </c>
    </row>
    <row r="121" spans="1:6" ht="15.5" x14ac:dyDescent="0.3">
      <c r="A121">
        <v>2014</v>
      </c>
      <c r="B121" s="4" t="s">
        <v>44</v>
      </c>
      <c r="C121" s="2">
        <f>SUMIFS('input1 R&amp;D人员当量'!Q:Q,'input1 R&amp;D人员当量'!O:O,指标体系2!A121,'input1 R&amp;D人员当量'!P:P,指标体系2!B121)</f>
        <v>15662</v>
      </c>
      <c r="D121" s="2">
        <f>SUMIFS('input2 R&amp;D经费内部支出'!R:R,'input2 R&amp;D经费内部支出'!O:O,A121,'input2 R&amp;D经费内部支出'!P:P,B121)</f>
        <v>49.158700000000003</v>
      </c>
      <c r="E121">
        <f>SUMIFS('output1 专利申请量'!Q:Q,'output1 专利申请量'!O:O,指标体系2!A121,'output1 专利申请量'!P:P,指标体系2!B121)</f>
        <v>10210</v>
      </c>
      <c r="F121">
        <f>SUMIFS('output2 规模以上工业企业新产品销售收入'!F:F,'output2 规模以上工业企业新产品销售收入'!A:A,指标体系2!A121,'output2 规模以上工业企业新产品销售收入'!D:D,指标体系2!B121)</f>
        <v>483.78919999999999</v>
      </c>
    </row>
    <row r="122" spans="1:6" ht="15.5" x14ac:dyDescent="0.3">
      <c r="A122">
        <v>2015</v>
      </c>
      <c r="B122" s="4" t="s">
        <v>14</v>
      </c>
      <c r="C122" s="2">
        <f>SUMIFS('input1 R&amp;D人员当量'!Q:Q,'input1 R&amp;D人员当量'!O:O,指标体系2!A122,'input1 R&amp;D人员当量'!P:P,指标体系2!B122)</f>
        <v>245728</v>
      </c>
      <c r="D122" s="2">
        <f>SUMIFS('input2 R&amp;D经费内部支出'!R:R,'input2 R&amp;D经费内部支出'!O:O,A122,'input2 R&amp;D经费内部支出'!P:P,B122)</f>
        <v>1384.0231099999999</v>
      </c>
      <c r="E122">
        <f>SUMIFS('output1 专利申请量'!Q:Q,'output1 专利申请量'!O:O,指标体系2!A122,'output1 专利申请量'!P:P,指标体系2!B122)</f>
        <v>156312</v>
      </c>
      <c r="F122">
        <f>SUMIFS('output2 规模以上工业企业新产品销售收入'!F:F,'output2 规模以上工业企业新产品销售收入'!A:A,指标体系2!A122,'output2 规模以上工业企业新产品销售收入'!D:D,指标体系2!B122)</f>
        <v>3564.0400700000005</v>
      </c>
    </row>
    <row r="123" spans="1:6" ht="15.5" x14ac:dyDescent="0.3">
      <c r="A123">
        <v>2015</v>
      </c>
      <c r="B123" s="4" t="s">
        <v>15</v>
      </c>
      <c r="C123" s="2">
        <f>SUMIFS('input1 R&amp;D人员当量'!Q:Q,'input1 R&amp;D人员当量'!O:O,指标体系2!A123,'input1 R&amp;D人员当量'!P:P,指标体系2!B123)</f>
        <v>124321</v>
      </c>
      <c r="D123" s="2">
        <f>SUMIFS('input2 R&amp;D经费内部支出'!R:R,'input2 R&amp;D经费内部支出'!O:O,A123,'input2 R&amp;D经费内部支出'!P:P,B123)</f>
        <v>510.18392</v>
      </c>
      <c r="E123">
        <f>SUMIFS('output1 专利申请量'!Q:Q,'output1 专利申请量'!O:O,指标体系2!A123,'output1 专利申请量'!P:P,指标体系2!B123)</f>
        <v>79963</v>
      </c>
      <c r="F123">
        <f>SUMIFS('output2 规模以上工业企业新产品销售收入'!F:F,'output2 规模以上工业企业新产品销售收入'!A:A,指标体系2!A123,'output2 规模以上工业企业新产品销售收入'!D:D,指标体系2!B123)</f>
        <v>5727.7739099999999</v>
      </c>
    </row>
    <row r="124" spans="1:6" ht="15.5" x14ac:dyDescent="0.3">
      <c r="A124">
        <v>2015</v>
      </c>
      <c r="B124" s="4" t="s">
        <v>16</v>
      </c>
      <c r="C124" s="2">
        <f>SUMIFS('input1 R&amp;D人员当量'!Q:Q,'input1 R&amp;D人员当量'!O:O,指标体系2!A124,'input1 R&amp;D人员当量'!P:P,指标体系2!B124)</f>
        <v>106975.3</v>
      </c>
      <c r="D124" s="2">
        <f>SUMIFS('input2 R&amp;D经费内部支出'!R:R,'input2 R&amp;D经费内部支出'!O:O,A124,'input2 R&amp;D经费内部支出'!P:P,B124)</f>
        <v>350.87074999999999</v>
      </c>
      <c r="E124">
        <f>SUMIFS('output1 专利申请量'!Q:Q,'output1 专利申请量'!O:O,指标体系2!A124,'output1 专利申请量'!P:P,指标体系2!B124)</f>
        <v>44060</v>
      </c>
      <c r="F124">
        <f>SUMIFS('output2 规模以上工业企业新产品销售收入'!F:F,'output2 规模以上工业企业新产品销售收入'!A:A,指标体系2!A124,'output2 规模以上工业企业新产品销售收入'!D:D,指标体系2!B124)</f>
        <v>3476.24449</v>
      </c>
    </row>
    <row r="125" spans="1:6" ht="15.5" x14ac:dyDescent="0.3">
      <c r="A125">
        <v>2015</v>
      </c>
      <c r="B125" s="4" t="s">
        <v>17</v>
      </c>
      <c r="C125" s="2">
        <f>SUMIFS('input1 R&amp;D人员当量'!Q:Q,'input1 R&amp;D人员当量'!O:O,指标体系2!A125,'input1 R&amp;D人员当量'!P:P,指标体系2!B125)</f>
        <v>42872.5</v>
      </c>
      <c r="D125" s="2">
        <f>SUMIFS('input2 R&amp;D经费内部支出'!R:R,'input2 R&amp;D经费内部支出'!O:O,A125,'input2 R&amp;D经费内部支出'!P:P,B125)</f>
        <v>132.52678</v>
      </c>
      <c r="E125">
        <f>SUMIFS('output1 专利申请量'!Q:Q,'output1 专利申请量'!O:O,指标体系2!A125,'output1 专利申请量'!P:P,指标体系2!B125)</f>
        <v>14948</v>
      </c>
      <c r="F125">
        <f>SUMIFS('output2 规模以上工业企业新产品销售收入'!F:F,'output2 规模以上工业企业新产品销售收入'!A:A,指标体系2!A125,'output2 规模以上工业企业新产品销售收入'!D:D,指标体系2!B125)</f>
        <v>833.34325000000001</v>
      </c>
    </row>
    <row r="126" spans="1:6" ht="15.5" x14ac:dyDescent="0.3">
      <c r="A126">
        <v>2015</v>
      </c>
      <c r="B126" s="4" t="s">
        <v>18</v>
      </c>
      <c r="C126" s="2">
        <f>SUMIFS('input1 R&amp;D人员当量'!Q:Q,'input1 R&amp;D人员当量'!O:O,指标体系2!A126,'input1 R&amp;D人员当量'!P:P,指标体系2!B126)</f>
        <v>38247.699999999997</v>
      </c>
      <c r="D126" s="2">
        <f>SUMIFS('input2 R&amp;D经费内部支出'!R:R,'input2 R&amp;D经费内部支出'!O:O,A126,'input2 R&amp;D经费内部支出'!P:P,B126)</f>
        <v>136.06164999999999</v>
      </c>
      <c r="E126">
        <f>SUMIFS('output1 专利申请量'!Q:Q,'output1 专利申请量'!O:O,指标体系2!A126,'output1 专利申请量'!P:P,指标体系2!B126)</f>
        <v>8876</v>
      </c>
      <c r="F126">
        <f>SUMIFS('output2 规模以上工业企业新产品销售收入'!F:F,'output2 规模以上工业企业新产品销售收入'!A:A,指标体系2!A126,'output2 规模以上工业企业新产品销售收入'!D:D,指标体系2!B126)</f>
        <v>664.84062000000006</v>
      </c>
    </row>
    <row r="127" spans="1:6" ht="15.5" x14ac:dyDescent="0.3">
      <c r="A127">
        <v>2015</v>
      </c>
      <c r="B127" s="4" t="s">
        <v>19</v>
      </c>
      <c r="C127" s="2">
        <f>SUMIFS('input1 R&amp;D人员当量'!Q:Q,'input1 R&amp;D人员当量'!O:O,指标体系2!A127,'input1 R&amp;D人员当量'!P:P,指标体系2!B127)</f>
        <v>85365.6</v>
      </c>
      <c r="D127" s="2">
        <f>SUMIFS('input2 R&amp;D经费内部支出'!R:R,'input2 R&amp;D经费内部支出'!O:O,A127,'input2 R&amp;D经费内部支出'!P:P,B127)</f>
        <v>363.39713999999998</v>
      </c>
      <c r="E127">
        <f>SUMIFS('output1 专利申请量'!Q:Q,'output1 专利申请量'!O:O,指标体系2!A127,'output1 专利申请量'!P:P,指标体系2!B127)</f>
        <v>42153</v>
      </c>
      <c r="F127">
        <f>SUMIFS('output2 规模以上工业企业新产品销售收入'!F:F,'output2 规模以上工业企业新产品销售收入'!A:A,指标体系2!A127,'output2 规模以上工业企业新产品销售收入'!D:D,指标体系2!B127)</f>
        <v>3337.3490400000001</v>
      </c>
    </row>
    <row r="128" spans="1:6" ht="15.5" x14ac:dyDescent="0.3">
      <c r="A128">
        <v>2015</v>
      </c>
      <c r="B128" s="4" t="s">
        <v>20</v>
      </c>
      <c r="C128" s="2">
        <f>SUMIFS('input1 R&amp;D人员当量'!Q:Q,'input1 R&amp;D人员当量'!O:O,指标体系2!A128,'input1 R&amp;D人员当量'!P:P,指标体系2!B128)</f>
        <v>49275.8</v>
      </c>
      <c r="D128" s="2">
        <f>SUMIFS('input2 R&amp;D经费内部支出'!R:R,'input2 R&amp;D经费内部支出'!O:O,A128,'input2 R&amp;D经费内部支出'!P:P,B128)</f>
        <v>141.40888000000001</v>
      </c>
      <c r="E128">
        <f>SUMIFS('output1 专利申请量'!Q:Q,'output1 专利申请量'!O:O,指标体系2!A128,'output1 专利申请量'!P:P,指标体系2!B128)</f>
        <v>14800</v>
      </c>
      <c r="F128">
        <f>SUMIFS('output2 规模以上工业企业新产品销售收入'!F:F,'output2 规模以上工业企业新产品销售收入'!A:A,指标体系2!A128,'output2 规模以上工业企业新产品销售收入'!D:D,指标体系2!B128)</f>
        <v>1822.74838</v>
      </c>
    </row>
    <row r="129" spans="1:6" ht="15.5" x14ac:dyDescent="0.3">
      <c r="A129">
        <v>2015</v>
      </c>
      <c r="B129" s="4" t="s">
        <v>21</v>
      </c>
      <c r="C129" s="2">
        <f>SUMIFS('input1 R&amp;D人员当量'!Q:Q,'input1 R&amp;D人员当量'!O:O,指标体系2!A129,'input1 R&amp;D人员当量'!P:P,指标体系2!B129)</f>
        <v>56597.599999999999</v>
      </c>
      <c r="D129" s="2">
        <f>SUMIFS('input2 R&amp;D经费内部支出'!R:R,'input2 R&amp;D经费内部支出'!O:O,A129,'input2 R&amp;D经费内部支出'!P:P,B129)</f>
        <v>157.66765000000001</v>
      </c>
      <c r="E129">
        <f>SUMIFS('output1 专利申请量'!Q:Q,'output1 专利申请量'!O:O,指标体系2!A129,'output1 专利申请量'!P:P,指标体系2!B129)</f>
        <v>34611</v>
      </c>
      <c r="F129">
        <f>SUMIFS('output2 规模以上工业企业新产品销售收入'!F:F,'output2 规模以上工业企业新产品销售收入'!A:A,指标体系2!A129,'output2 规模以上工业企业新产品销售收入'!D:D,指标体系2!B129)</f>
        <v>511.04947999999996</v>
      </c>
    </row>
    <row r="130" spans="1:6" ht="15.5" x14ac:dyDescent="0.3">
      <c r="A130">
        <v>2015</v>
      </c>
      <c r="B130" s="4" t="s">
        <v>22</v>
      </c>
      <c r="C130" s="2">
        <f>SUMIFS('input1 R&amp;D人员当量'!Q:Q,'input1 R&amp;D人员当量'!O:O,指标体系2!A130,'input1 R&amp;D人员当量'!P:P,指标体系2!B130)</f>
        <v>171797.7</v>
      </c>
      <c r="D130" s="2">
        <f>SUMIFS('input2 R&amp;D经费内部支出'!R:R,'input2 R&amp;D经费内部支出'!O:O,A130,'input2 R&amp;D经费内部支出'!P:P,B130)</f>
        <v>936.14386000000002</v>
      </c>
      <c r="E130">
        <f>SUMIFS('output1 专利申请量'!Q:Q,'output1 专利申请量'!O:O,指标体系2!A130,'output1 专利申请量'!P:P,指标体系2!B130)</f>
        <v>100006</v>
      </c>
      <c r="F130">
        <f>SUMIFS('output2 规模以上工业企业新产品销售收入'!F:F,'output2 规模以上工业企业新产品销售收入'!A:A,指标体系2!A130,'output2 规模以上工业企业新产品销售收入'!D:D,指标体系2!B130)</f>
        <v>7470.9343699999999</v>
      </c>
    </row>
    <row r="131" spans="1:6" ht="15.5" x14ac:dyDescent="0.3">
      <c r="A131">
        <v>2015</v>
      </c>
      <c r="B131" s="4" t="s">
        <v>23</v>
      </c>
      <c r="C131" s="2">
        <f>SUMIFS('input1 R&amp;D人员当量'!Q:Q,'input1 R&amp;D人员当量'!O:O,指标体系2!A131,'input1 R&amp;D人员当量'!P:P,指标体系2!B131)</f>
        <v>520302.5</v>
      </c>
      <c r="D131" s="2">
        <f>SUMIFS('input2 R&amp;D经费内部支出'!R:R,'input2 R&amp;D经费内部支出'!O:O,A131,'input2 R&amp;D经费内部支出'!P:P,B131)</f>
        <v>1801.2271000000001</v>
      </c>
      <c r="E131">
        <f>SUMIFS('output1 专利申请量'!Q:Q,'output1 专利申请量'!O:O,指标体系2!A131,'output1 专利申请量'!P:P,指标体系2!B131)</f>
        <v>428337</v>
      </c>
      <c r="F131">
        <f>SUMIFS('output2 规模以上工业企业新产品销售收入'!F:F,'output2 规模以上工业企业新产品销售收入'!A:A,指标体系2!A131,'output2 规模以上工业企业新产品销售收入'!D:D,指标体系2!B131)</f>
        <v>24463.26943</v>
      </c>
    </row>
    <row r="132" spans="1:6" ht="15.5" x14ac:dyDescent="0.3">
      <c r="A132">
        <v>2015</v>
      </c>
      <c r="B132" s="4" t="s">
        <v>24</v>
      </c>
      <c r="C132" s="2">
        <f>SUMIFS('input1 R&amp;D人员当量'!Q:Q,'input1 R&amp;D人员当量'!O:O,指标体系2!A132,'input1 R&amp;D人员当量'!P:P,指标体系2!B132)</f>
        <v>364710.40000000002</v>
      </c>
      <c r="D132" s="2">
        <f>SUMIFS('input2 R&amp;D经费内部支出'!R:R,'input2 R&amp;D经费内部支出'!O:O,A132,'input2 R&amp;D经费内部支出'!P:P,B132)</f>
        <v>1011.1792</v>
      </c>
      <c r="E132">
        <f>SUMIFS('output1 专利申请量'!Q:Q,'output1 专利申请量'!O:O,指标体系2!A132,'output1 专利申请量'!P:P,指标体系2!B132)</f>
        <v>307264</v>
      </c>
      <c r="F132">
        <f>SUMIFS('output2 规模以上工业企业新产品销售收入'!F:F,'output2 规模以上工业企业新产品销售收入'!A:A,指标体系2!A132,'output2 规模以上工业企业新产品销售收入'!D:D,指标体系2!B132)</f>
        <v>18839.139299999999</v>
      </c>
    </row>
    <row r="133" spans="1:6" ht="15.5" x14ac:dyDescent="0.3">
      <c r="A133">
        <v>2015</v>
      </c>
      <c r="B133" s="4" t="s">
        <v>25</v>
      </c>
      <c r="C133" s="2">
        <f>SUMIFS('input1 R&amp;D人员当量'!Q:Q,'input1 R&amp;D人员当量'!O:O,指标体系2!A133,'input1 R&amp;D人员当量'!P:P,指标体系2!B133)</f>
        <v>133558.39999999999</v>
      </c>
      <c r="D133" s="2">
        <f>SUMIFS('input2 R&amp;D经费内部支出'!R:R,'input2 R&amp;D经费内部支出'!O:O,A133,'input2 R&amp;D经费内部支出'!P:P,B133)</f>
        <v>431.75107000000003</v>
      </c>
      <c r="E133">
        <f>SUMIFS('output1 专利申请量'!Q:Q,'output1 专利申请量'!O:O,指标体系2!A133,'output1 专利申请量'!P:P,指标体系2!B133)</f>
        <v>127709</v>
      </c>
      <c r="F133">
        <f>SUMIFS('output2 规模以上工业企业新产品销售收入'!F:F,'output2 规模以上工业企业新产品销售收入'!A:A,指标体系2!A133,'output2 规模以上工业企业新产品销售收入'!D:D,指标体系2!B133)</f>
        <v>5882.2306500000004</v>
      </c>
    </row>
    <row r="134" spans="1:6" ht="15.5" x14ac:dyDescent="0.3">
      <c r="A134">
        <v>2015</v>
      </c>
      <c r="B134" s="4" t="s">
        <v>26</v>
      </c>
      <c r="C134" s="2">
        <f>SUMIFS('input1 R&amp;D人员当量'!Q:Q,'input1 R&amp;D人员当量'!O:O,指标体系2!A134,'input1 R&amp;D人员当量'!P:P,指标体系2!B134)</f>
        <v>126571.9</v>
      </c>
      <c r="D134" s="2">
        <f>SUMIFS('input2 R&amp;D经费内部支出'!R:R,'input2 R&amp;D经费内部支出'!O:O,A134,'input2 R&amp;D经费内部支出'!P:P,B134)</f>
        <v>392.92978999999997</v>
      </c>
      <c r="E134">
        <f>SUMIFS('output1 专利申请量'!Q:Q,'output1 专利申请量'!O:O,指标体系2!A134,'output1 专利申请量'!P:P,指标体系2!B134)</f>
        <v>83146</v>
      </c>
      <c r="F134">
        <f>SUMIFS('output2 规模以上工业企业新产品销售收入'!F:F,'output2 规模以上工业企业新产品销售收入'!A:A,指标体系2!A134,'output2 规模以上工业企业新产品销售收入'!D:D,指标体系2!B134)</f>
        <v>3525.5547000000001</v>
      </c>
    </row>
    <row r="135" spans="1:6" ht="15.5" x14ac:dyDescent="0.3">
      <c r="A135">
        <v>2015</v>
      </c>
      <c r="B135" s="4" t="s">
        <v>27</v>
      </c>
      <c r="C135" s="2">
        <f>SUMIFS('input1 R&amp;D人员当量'!Q:Q,'input1 R&amp;D人员当量'!O:O,指标体系2!A135,'input1 R&amp;D人员当量'!P:P,指标体系2!B135)</f>
        <v>46547.7</v>
      </c>
      <c r="D135" s="2">
        <f>SUMIFS('input2 R&amp;D经费内部支出'!R:R,'input2 R&amp;D经费内部支出'!O:O,A135,'input2 R&amp;D经费内部支出'!P:P,B135)</f>
        <v>173.18195</v>
      </c>
      <c r="E135">
        <f>SUMIFS('output1 专利申请量'!Q:Q,'output1 专利申请量'!O:O,指标体系2!A135,'output1 专利申请量'!P:P,指标体系2!B135)</f>
        <v>36936</v>
      </c>
      <c r="F135">
        <f>SUMIFS('output2 规模以上工业企业新产品销售收入'!F:F,'output2 规模以上工业企业新产品销售收入'!A:A,指标体系2!A135,'output2 规模以上工业企业新产品销售收入'!D:D,指标体系2!B135)</f>
        <v>2058.6019200000001</v>
      </c>
    </row>
    <row r="136" spans="1:6" ht="15.5" x14ac:dyDescent="0.3">
      <c r="A136">
        <v>2015</v>
      </c>
      <c r="B136" s="4" t="s">
        <v>28</v>
      </c>
      <c r="C136" s="2">
        <f>SUMIFS('input1 R&amp;D人员当量'!Q:Q,'input1 R&amp;D人员当量'!O:O,指标体系2!A136,'input1 R&amp;D人员当量'!P:P,指标体系2!B136)</f>
        <v>297845.3</v>
      </c>
      <c r="D136" s="2">
        <f>SUMIFS('input2 R&amp;D经费内部支出'!R:R,'input2 R&amp;D经费内部支出'!O:O,A136,'input2 R&amp;D经费内部支出'!P:P,B136)</f>
        <v>1427.18902</v>
      </c>
      <c r="E136">
        <f>SUMIFS('output1 专利申请量'!Q:Q,'output1 专利申请量'!O:O,指标体系2!A136,'output1 专利申请量'!P:P,指标体系2!B136)</f>
        <v>193220</v>
      </c>
      <c r="F136">
        <f>SUMIFS('output2 规模以上工业企业新产品销售收入'!F:F,'output2 规模以上工业企业新产品销售收入'!A:A,指标体系2!A136,'output2 规模以上工业企业新产品销售收入'!D:D,指标体系2!B136)</f>
        <v>14698.430390000001</v>
      </c>
    </row>
    <row r="137" spans="1:6" ht="15.5" x14ac:dyDescent="0.3">
      <c r="A137">
        <v>2015</v>
      </c>
      <c r="B137" s="4" t="s">
        <v>29</v>
      </c>
      <c r="C137" s="2">
        <f>SUMIFS('input1 R&amp;D人员当量'!Q:Q,'input1 R&amp;D人员当量'!O:O,指标体系2!A137,'input1 R&amp;D人员当量'!P:P,指标体系2!B137)</f>
        <v>158857.60000000001</v>
      </c>
      <c r="D137" s="2">
        <f>SUMIFS('input2 R&amp;D经费内部支出'!R:R,'input2 R&amp;D经费内部支出'!O:O,A137,'input2 R&amp;D经费内部支出'!P:P,B137)</f>
        <v>435.04297000000003</v>
      </c>
      <c r="E137">
        <f>SUMIFS('output1 专利申请量'!Q:Q,'output1 专利申请量'!O:O,指标体系2!A137,'output1 专利申请量'!P:P,指标体系2!B137)</f>
        <v>74373</v>
      </c>
      <c r="F137">
        <f>SUMIFS('output2 规模以上工业企业新产品销售收入'!F:F,'output2 规模以上工业企业新产品销售收入'!A:A,指标体系2!A137,'output2 规模以上工业企业新产品销售收入'!D:D,指标体系2!B137)</f>
        <v>5789.4206199999999</v>
      </c>
    </row>
    <row r="138" spans="1:6" ht="15.5" x14ac:dyDescent="0.3">
      <c r="A138">
        <v>2015</v>
      </c>
      <c r="B138" s="4" t="s">
        <v>30</v>
      </c>
      <c r="C138" s="2">
        <f>SUMIFS('input1 R&amp;D人员当量'!Q:Q,'input1 R&amp;D人员当量'!O:O,指标体系2!A138,'input1 R&amp;D人员当量'!P:P,指标体系2!B138)</f>
        <v>135480.6</v>
      </c>
      <c r="D138" s="2">
        <f>SUMIFS('input2 R&amp;D经费内部支出'!R:R,'input2 R&amp;D经费内部支出'!O:O,A138,'input2 R&amp;D经费内部支出'!P:P,B138)</f>
        <v>561.74144999999999</v>
      </c>
      <c r="E138">
        <f>SUMIFS('output1 专利申请量'!Q:Q,'output1 专利申请量'!O:O,指标体系2!A138,'output1 专利申请量'!P:P,指标体系2!B138)</f>
        <v>74240</v>
      </c>
      <c r="F138">
        <f>SUMIFS('output2 规模以上工业企业新产品销售收入'!F:F,'output2 规模以上工业企业新产品销售收入'!A:A,指标体系2!A138,'output2 规模以上工业企业新产品销售收入'!D:D,指标体系2!B138)</f>
        <v>5676.9152400000003</v>
      </c>
    </row>
    <row r="139" spans="1:6" ht="15.5" x14ac:dyDescent="0.3">
      <c r="A139">
        <v>2015</v>
      </c>
      <c r="B139" s="4" t="s">
        <v>31</v>
      </c>
      <c r="C139" s="2">
        <f>SUMIFS('input1 R&amp;D人员当量'!Q:Q,'input1 R&amp;D人员当量'!O:O,指标体系2!A139,'input1 R&amp;D人员当量'!P:P,指标体系2!B139)</f>
        <v>114869.2</v>
      </c>
      <c r="D139" s="2">
        <f>SUMIFS('input2 R&amp;D经费内部支出'!R:R,'input2 R&amp;D经费内部支出'!O:O,A139,'input2 R&amp;D经费内部支出'!P:P,B139)</f>
        <v>412.66915</v>
      </c>
      <c r="E139">
        <f>SUMIFS('output1 专利申请量'!Q:Q,'output1 专利申请量'!O:O,指标体系2!A139,'output1 专利申请量'!P:P,指标体系2!B139)</f>
        <v>54501</v>
      </c>
      <c r="F139">
        <f>SUMIFS('output2 规模以上工业企业新产品销售收入'!F:F,'output2 规模以上工业企业新产品销售收入'!A:A,指标体系2!A139,'output2 规模以上工业企业新产品销售收入'!D:D,指标体系2!B139)</f>
        <v>7349.7968499999997</v>
      </c>
    </row>
    <row r="140" spans="1:6" ht="15.5" x14ac:dyDescent="0.3">
      <c r="A140">
        <v>2015</v>
      </c>
      <c r="B140" s="4" t="s">
        <v>32</v>
      </c>
      <c r="C140" s="2">
        <f>SUMIFS('input1 R&amp;D人员当量'!Q:Q,'input1 R&amp;D人员当量'!O:O,指标体系2!A140,'input1 R&amp;D人员当量'!P:P,指标体系2!B140)</f>
        <v>501696.4</v>
      </c>
      <c r="D140" s="2">
        <f>SUMIFS('input2 R&amp;D经费内部支出'!R:R,'input2 R&amp;D经费内部支出'!O:O,A140,'input2 R&amp;D经费内部支出'!P:P,B140)</f>
        <v>1798.16785</v>
      </c>
      <c r="E140">
        <f>SUMIFS('output1 专利申请量'!Q:Q,'output1 专利申请量'!O:O,指标体系2!A140,'output1 专利申请量'!P:P,指标体系2!B140)</f>
        <v>355939</v>
      </c>
      <c r="F140">
        <f>SUMIFS('output2 规模以上工业企业新产品销售收入'!F:F,'output2 规模以上工业企业新产品销售收入'!A:A,指标体系2!A140,'output2 规模以上工业企业新产品销售收入'!D:D,指标体系2!B140)</f>
        <v>22642.50016</v>
      </c>
    </row>
    <row r="141" spans="1:6" ht="15.5" x14ac:dyDescent="0.3">
      <c r="A141">
        <v>2015</v>
      </c>
      <c r="B141" s="4" t="s">
        <v>33</v>
      </c>
      <c r="C141" s="2">
        <f>SUMIFS('input1 R&amp;D人员当量'!Q:Q,'input1 R&amp;D人员当量'!O:O,指标体系2!A141,'input1 R&amp;D人员当量'!P:P,指标体系2!B141)</f>
        <v>38269.1</v>
      </c>
      <c r="D141" s="2">
        <f>SUMIFS('input2 R&amp;D经费内部支出'!R:R,'input2 R&amp;D经费内部支出'!O:O,A141,'input2 R&amp;D经费内部支出'!P:P,B141)</f>
        <v>105.91243</v>
      </c>
      <c r="E141">
        <f>SUMIFS('output1 专利申请量'!Q:Q,'output1 专利申请量'!O:O,指标体系2!A141,'output1 专利申请量'!P:P,指标体系2!B141)</f>
        <v>43696</v>
      </c>
      <c r="F141">
        <f>SUMIFS('output2 规模以上工业企业新产品销售收入'!F:F,'output2 规模以上工业企业新产品销售收入'!A:A,指标体系2!A141,'output2 规模以上工业企业新产品销售收入'!D:D,指标体系2!B141)</f>
        <v>1633.3702499999999</v>
      </c>
    </row>
    <row r="142" spans="1:6" ht="15.5" x14ac:dyDescent="0.3">
      <c r="A142">
        <v>2015</v>
      </c>
      <c r="B142" s="4" t="s">
        <v>34</v>
      </c>
      <c r="C142" s="2">
        <f>SUMIFS('input1 R&amp;D人员当量'!Q:Q,'input1 R&amp;D人员当量'!O:O,指标体系2!A142,'input1 R&amp;D人员当量'!P:P,指标体系2!B142)</f>
        <v>7713</v>
      </c>
      <c r="D142" s="2">
        <f>SUMIFS('input2 R&amp;D经费内部支出'!R:R,'input2 R&amp;D经费内部支出'!O:O,A142,'input2 R&amp;D经费内部支出'!P:P,B142)</f>
        <v>16.968499999999999</v>
      </c>
      <c r="E142">
        <f>SUMIFS('output1 专利申请量'!Q:Q,'output1 专利申请量'!O:O,指标体系2!A142,'output1 专利申请量'!P:P,指标体系2!B142)</f>
        <v>3127</v>
      </c>
      <c r="F142">
        <f>SUMIFS('output2 规模以上工业企业新产品销售收入'!F:F,'output2 规模以上工业企业新产品销售收入'!A:A,指标体系2!A142,'output2 规模以上工业企业新产品销售收入'!D:D,指标体系2!B142)</f>
        <v>133.08709999999999</v>
      </c>
    </row>
    <row r="143" spans="1:6" ht="15.5" x14ac:dyDescent="0.3">
      <c r="A143">
        <v>2015</v>
      </c>
      <c r="B143" s="4" t="s">
        <v>35</v>
      </c>
      <c r="C143" s="2">
        <f>SUMIFS('input1 R&amp;D人员当量'!Q:Q,'input1 R&amp;D人员当量'!O:O,指标体系2!A143,'input1 R&amp;D人员当量'!P:P,指标体系2!B143)</f>
        <v>61520.2</v>
      </c>
      <c r="D143" s="2">
        <f>SUMIFS('input2 R&amp;D经费内部支出'!R:R,'input2 R&amp;D经费内部支出'!O:O,A143,'input2 R&amp;D经费内部支出'!P:P,B143)</f>
        <v>247.00116</v>
      </c>
      <c r="E143">
        <f>SUMIFS('output1 专利申请量'!Q:Q,'output1 专利申请量'!O:O,指标体系2!A143,'output1 专利申请量'!P:P,指标体系2!B143)</f>
        <v>82791</v>
      </c>
      <c r="F143">
        <f>SUMIFS('output2 规模以上工业企业新产品销售收入'!F:F,'output2 规模以上工业企业新产品销售收入'!A:A,指标体系2!A143,'output2 规模以上工业企业新产品销售收入'!D:D,指标体系2!B143)</f>
        <v>4535.1174099999998</v>
      </c>
    </row>
    <row r="144" spans="1:6" ht="15.5" x14ac:dyDescent="0.3">
      <c r="A144">
        <v>2015</v>
      </c>
      <c r="B144" s="4" t="s">
        <v>36</v>
      </c>
      <c r="C144" s="2">
        <f>SUMIFS('input1 R&amp;D人员当量'!Q:Q,'input1 R&amp;D人员当量'!O:O,指标体系2!A144,'input1 R&amp;D人员当量'!P:P,指标体系2!B144)</f>
        <v>116842.1</v>
      </c>
      <c r="D144" s="2">
        <f>SUMIFS('input2 R&amp;D经费内部支出'!R:R,'input2 R&amp;D经费内部支出'!O:O,A144,'input2 R&amp;D经费内部支出'!P:P,B144)</f>
        <v>502.87608</v>
      </c>
      <c r="E144">
        <f>SUMIFS('output1 专利申请量'!Q:Q,'output1 专利申请量'!O:O,指标体系2!A144,'output1 专利申请量'!P:P,指标体系2!B144)</f>
        <v>110746</v>
      </c>
      <c r="F144">
        <f>SUMIFS('output2 规模以上工业企业新产品销售收入'!F:F,'output2 规模以上工业企业新产品销售收入'!A:A,指标体系2!A144,'output2 规模以上工业企业新产品销售收入'!D:D,指标体系2!B144)</f>
        <v>2892.47667</v>
      </c>
    </row>
    <row r="145" spans="1:6" ht="15.5" x14ac:dyDescent="0.3">
      <c r="A145">
        <v>2015</v>
      </c>
      <c r="B145" s="4" t="s">
        <v>37</v>
      </c>
      <c r="C145" s="2">
        <f>SUMIFS('input1 R&amp;D人员当量'!Q:Q,'input1 R&amp;D人员当量'!O:O,指标体系2!A145,'input1 R&amp;D人员当量'!P:P,指标体系2!B145)</f>
        <v>23536.7</v>
      </c>
      <c r="D145" s="2">
        <f>SUMIFS('input2 R&amp;D经费内部支出'!R:R,'input2 R&amp;D经费内部支出'!O:O,A145,'input2 R&amp;D经费内部支出'!P:P,B145)</f>
        <v>62.319609999999997</v>
      </c>
      <c r="E145">
        <f>SUMIFS('output1 专利申请量'!Q:Q,'output1 专利申请量'!O:O,指标体系2!A145,'output1 专利申请量'!P:P,指标体系2!B145)</f>
        <v>18295</v>
      </c>
      <c r="F145">
        <f>SUMIFS('output2 规模以上工业企业新产品销售收入'!F:F,'output2 规模以上工业企业新产品销售收入'!A:A,指标体系2!A145,'output2 规模以上工业企业新产品销售收入'!D:D,指标体系2!B145)</f>
        <v>394.48343999999997</v>
      </c>
    </row>
    <row r="146" spans="1:6" ht="15.5" x14ac:dyDescent="0.3">
      <c r="A146">
        <v>2015</v>
      </c>
      <c r="B146" s="4" t="s">
        <v>38</v>
      </c>
      <c r="C146" s="2">
        <f>SUMIFS('input1 R&amp;D人员当量'!Q:Q,'input1 R&amp;D人员当量'!O:O,指标体系2!A146,'input1 R&amp;D人员当量'!P:P,指标体系2!B146)</f>
        <v>39535.199999999997</v>
      </c>
      <c r="D146" s="2">
        <f>SUMIFS('input2 R&amp;D经费内部支出'!R:R,'input2 R&amp;D经费内部支出'!O:O,A146,'input2 R&amp;D经费内部支出'!P:P,B146)</f>
        <v>109.35696000000002</v>
      </c>
      <c r="E146">
        <f>SUMIFS('output1 专利申请量'!Q:Q,'output1 专利申请量'!O:O,指标体系2!A146,'output1 专利申请量'!P:P,指标体系2!B146)</f>
        <v>17603</v>
      </c>
      <c r="F146">
        <f>SUMIFS('output2 规模以上工业企业新产品销售收入'!F:F,'output2 规模以上工业企业新产品销售收入'!A:A,指标体系2!A146,'output2 规模以上工业企业新产品销售收入'!D:D,指标体系2!B146)</f>
        <v>513.20309000000009</v>
      </c>
    </row>
    <row r="147" spans="1:6" ht="15.5" x14ac:dyDescent="0.3">
      <c r="A147">
        <v>2015</v>
      </c>
      <c r="B147" s="4" t="s">
        <v>40</v>
      </c>
      <c r="C147" s="2">
        <f>SUMIFS('input1 R&amp;D人员当量'!Q:Q,'input1 R&amp;D人员当量'!O:O,指标体系2!A147,'input1 R&amp;D人员当量'!P:P,指标体系2!B147)</f>
        <v>92617.9</v>
      </c>
      <c r="D147" s="2">
        <f>SUMIFS('input2 R&amp;D经费内部支出'!R:R,'input2 R&amp;D经费内部支出'!O:O,A147,'input2 R&amp;D经费内部支出'!P:P,B147)</f>
        <v>393.17272000000003</v>
      </c>
      <c r="E147">
        <f>SUMIFS('output1 专利申请量'!Q:Q,'output1 专利申请量'!O:O,指标体系2!A147,'output1 专利申请量'!P:P,指标体系2!B147)</f>
        <v>74904</v>
      </c>
      <c r="F147">
        <f>SUMIFS('output2 规模以上工业企业新产品销售收入'!F:F,'output2 规模以上工业企业新产品销售收入'!A:A,指标体系2!A147,'output2 规模以上工业企业新产品销售收入'!D:D,指标体系2!B147)</f>
        <v>1040.99497</v>
      </c>
    </row>
    <row r="148" spans="1:6" ht="15.5" x14ac:dyDescent="0.3">
      <c r="A148">
        <v>2015</v>
      </c>
      <c r="B148" s="4" t="s">
        <v>41</v>
      </c>
      <c r="C148" s="2">
        <f>SUMIFS('input1 R&amp;D人员当量'!Q:Q,'input1 R&amp;D人员当量'!O:O,指标体系2!A148,'input1 R&amp;D人员当量'!P:P,指标体系2!B148)</f>
        <v>25858.799999999999</v>
      </c>
      <c r="D148" s="2">
        <f>SUMIFS('input2 R&amp;D经费内部支出'!R:R,'input2 R&amp;D经费内部支出'!O:O,A148,'input2 R&amp;D经费内部支出'!P:P,B148)</f>
        <v>82.720330000000004</v>
      </c>
      <c r="E148">
        <f>SUMIFS('output1 专利申请量'!Q:Q,'output1 专利申请量'!O:O,指标体系2!A148,'output1 专利申请量'!P:P,指标体系2!B148)</f>
        <v>14584</v>
      </c>
      <c r="F148">
        <f>SUMIFS('output2 规模以上工业企业新产品销售收入'!F:F,'output2 规模以上工业企业新产品销售收入'!A:A,指标体系2!A148,'output2 规模以上工业企业新产品销售收入'!D:D,指标体系2!B148)</f>
        <v>574.09619999999995</v>
      </c>
    </row>
    <row r="149" spans="1:6" ht="15.5" x14ac:dyDescent="0.3">
      <c r="A149">
        <v>2015</v>
      </c>
      <c r="B149" s="4" t="s">
        <v>42</v>
      </c>
      <c r="C149" s="2">
        <f>SUMIFS('input1 R&amp;D人员当量'!Q:Q,'input1 R&amp;D人员当量'!O:O,指标体系2!A149,'input1 R&amp;D人员当量'!P:P,指标体系2!B149)</f>
        <v>4007.7</v>
      </c>
      <c r="D149" s="2">
        <f>SUMIFS('input2 R&amp;D经费内部支出'!R:R,'input2 R&amp;D经费内部支出'!O:O,A149,'input2 R&amp;D经费内部支出'!P:P,B149)</f>
        <v>11.58427</v>
      </c>
      <c r="E149">
        <f>SUMIFS('output1 专利申请量'!Q:Q,'output1 专利申请量'!O:O,指标体系2!A149,'output1 专利申请量'!P:P,指标体系2!B149)</f>
        <v>2590</v>
      </c>
      <c r="F149">
        <f>SUMIFS('output2 规模以上工业企业新产品销售收入'!F:F,'output2 规模以上工业企业新产品销售收入'!A:A,指标体系2!A149,'output2 规模以上工业企业新产品销售收入'!D:D,指标体系2!B149)</f>
        <v>22.81908</v>
      </c>
    </row>
    <row r="150" spans="1:6" ht="15.5" x14ac:dyDescent="0.3">
      <c r="A150">
        <v>2015</v>
      </c>
      <c r="B150" s="4" t="s">
        <v>43</v>
      </c>
      <c r="C150" s="2">
        <f>SUMIFS('input1 R&amp;D人员当量'!Q:Q,'input1 R&amp;D人员当量'!O:O,指标体系2!A150,'input1 R&amp;D人员当量'!P:P,指标体系2!B150)</f>
        <v>9246.6</v>
      </c>
      <c r="D150" s="2">
        <f>SUMIFS('input2 R&amp;D经费内部支出'!R:R,'input2 R&amp;D经费内部支出'!O:O,A150,'input2 R&amp;D经费内部支出'!P:P,B150)</f>
        <v>25.48415</v>
      </c>
      <c r="E150">
        <f>SUMIFS('output1 专利申请量'!Q:Q,'output1 专利申请量'!O:O,指标体系2!A150,'output1 专利申请量'!P:P,指标体系2!B150)</f>
        <v>4394</v>
      </c>
      <c r="F150">
        <f>SUMIFS('output2 规模以上工业企业新产品销售收入'!F:F,'output2 规模以上工业企业新产品销售收入'!A:A,指标体系2!A150,'output2 规模以上工业企业新产品销售收入'!D:D,指标体系2!B150)</f>
        <v>282.68841000000003</v>
      </c>
    </row>
    <row r="151" spans="1:6" ht="15.5" x14ac:dyDescent="0.3">
      <c r="A151">
        <v>2015</v>
      </c>
      <c r="B151" s="4" t="s">
        <v>44</v>
      </c>
      <c r="C151" s="2">
        <f>SUMIFS('input1 R&amp;D人员当量'!Q:Q,'input1 R&amp;D人员当量'!O:O,指标体系2!A151,'input1 R&amp;D人员当量'!P:P,指标体系2!B151)</f>
        <v>16949.099999999999</v>
      </c>
      <c r="D151" s="2">
        <f>SUMIFS('input2 R&amp;D经费内部支出'!R:R,'input2 R&amp;D经费内部支出'!O:O,A151,'input2 R&amp;D经费内部支出'!P:P,B151)</f>
        <v>52.000970000000002</v>
      </c>
      <c r="E151">
        <f>SUMIFS('output1 专利申请量'!Q:Q,'output1 专利申请量'!O:O,指标体系2!A151,'output1 专利申请量'!P:P,指标体系2!B151)</f>
        <v>12250</v>
      </c>
      <c r="F151">
        <f>SUMIFS('output2 规模以上工业企业新产品销售收入'!F:F,'output2 规模以上工业企业新产品销售收入'!A:A,指标体系2!A151,'output2 规模以上工业企业新产品销售收入'!D:D,指标体系2!B151)</f>
        <v>494.39107000000001</v>
      </c>
    </row>
    <row r="152" spans="1:6" ht="15.5" x14ac:dyDescent="0.3">
      <c r="A152">
        <v>2016</v>
      </c>
      <c r="B152" s="4" t="s">
        <v>14</v>
      </c>
      <c r="C152" s="2">
        <f>SUMIFS('input1 R&amp;D人员当量'!Q:Q,'input1 R&amp;D人员当量'!O:O,指标体系2!A152,'input1 R&amp;D人员当量'!P:P,指标体系2!B152)</f>
        <v>253336.7</v>
      </c>
      <c r="D152" s="2">
        <f>SUMIFS('input2 R&amp;D经费内部支出'!R:R,'input2 R&amp;D经费内部支出'!O:O,A152,'input2 R&amp;D经费内部支出'!P:P,B152)</f>
        <v>1484.5762300000001</v>
      </c>
      <c r="E152">
        <f>SUMIFS('output1 专利申请量'!Q:Q,'output1 专利申请量'!O:O,指标体系2!A152,'output1 专利申请量'!P:P,指标体系2!B152)</f>
        <v>189129</v>
      </c>
      <c r="F152">
        <f>SUMIFS('output2 规模以上工业企业新产品销售收入'!F:F,'output2 规模以上工业企业新产品销售收入'!A:A,指标体系2!A152,'output2 规模以上工业企业新产品销售收入'!D:D,指标体系2!B152)</f>
        <v>4085.8561600000003</v>
      </c>
    </row>
    <row r="153" spans="1:6" ht="15.5" x14ac:dyDescent="0.3">
      <c r="A153">
        <v>2016</v>
      </c>
      <c r="B153" s="4" t="s">
        <v>15</v>
      </c>
      <c r="C153" s="2">
        <f>SUMIFS('input1 R&amp;D人员当量'!Q:Q,'input1 R&amp;D人员当量'!O:O,指标体系2!A153,'input1 R&amp;D人员当量'!P:P,指标体系2!B153)</f>
        <v>119383.6</v>
      </c>
      <c r="D153" s="2">
        <f>SUMIFS('input2 R&amp;D经费内部支出'!R:R,'input2 R&amp;D经费内部支出'!O:O,A153,'input2 R&amp;D经费内部支出'!P:P,B153)</f>
        <v>537.32232999999997</v>
      </c>
      <c r="E153">
        <f>SUMIFS('output1 专利申请量'!Q:Q,'output1 专利申请量'!O:O,指标体系2!A153,'output1 专利申请量'!P:P,指标体系2!B153)</f>
        <v>106514</v>
      </c>
      <c r="F153">
        <f>SUMIFS('output2 规模以上工业企业新产品销售收入'!F:F,'output2 规模以上工业企业新产品销售收入'!A:A,指标体系2!A153,'output2 规模以上工业企业新产品销售收入'!D:D,指标体系2!B153)</f>
        <v>5642.8282100000006</v>
      </c>
    </row>
    <row r="154" spans="1:6" ht="15.5" x14ac:dyDescent="0.3">
      <c r="A154">
        <v>2016</v>
      </c>
      <c r="B154" s="4" t="s">
        <v>16</v>
      </c>
      <c r="C154" s="2">
        <f>SUMIFS('input1 R&amp;D人员当量'!Q:Q,'input1 R&amp;D人员当量'!O:O,指标体系2!A154,'input1 R&amp;D人员当量'!P:P,指标体系2!B154)</f>
        <v>111383.7</v>
      </c>
      <c r="D154" s="2">
        <f>SUMIFS('input2 R&amp;D经费内部支出'!R:R,'input2 R&amp;D经费内部支出'!O:O,A154,'input2 R&amp;D经费内部支出'!P:P,B154)</f>
        <v>383.42737999999997</v>
      </c>
      <c r="E154">
        <f>SUMIFS('output1 专利申请量'!Q:Q,'output1 专利申请量'!O:O,指标体系2!A154,'output1 专利申请量'!P:P,指标体系2!B154)</f>
        <v>54838</v>
      </c>
      <c r="F154">
        <f>SUMIFS('output2 规模以上工业企业新产品销售收入'!F:F,'output2 规模以上工业企业新产品销售收入'!A:A,指标体系2!A154,'output2 规模以上工业企业新产品销售收入'!D:D,指标体系2!B154)</f>
        <v>3923.1360200000004</v>
      </c>
    </row>
    <row r="155" spans="1:6" ht="15.5" x14ac:dyDescent="0.3">
      <c r="A155">
        <v>2016</v>
      </c>
      <c r="B155" s="4" t="s">
        <v>17</v>
      </c>
      <c r="C155" s="2">
        <f>SUMIFS('input1 R&amp;D人员当量'!Q:Q,'input1 R&amp;D人员当量'!O:O,指标体系2!A155,'input1 R&amp;D人员当量'!P:P,指标体系2!B155)</f>
        <v>44146.7</v>
      </c>
      <c r="D155" s="2">
        <f>SUMIFS('input2 R&amp;D经费内部支出'!R:R,'input2 R&amp;D经费内部支出'!O:O,A155,'input2 R&amp;D经费内部支出'!P:P,B155)</f>
        <v>132.62370000000001</v>
      </c>
      <c r="E155">
        <f>SUMIFS('output1 专利申请量'!Q:Q,'output1 专利申请量'!O:O,指标体系2!A155,'output1 专利申请量'!P:P,指标体系2!B155)</f>
        <v>20031</v>
      </c>
      <c r="F155">
        <f>SUMIFS('output2 规模以上工业企业新产品销售收入'!F:F,'output2 规模以上工业企业新产品销售收入'!A:A,指标体系2!A155,'output2 规模以上工业企业新产品销售收入'!D:D,指标体系2!B155)</f>
        <v>1085.00632</v>
      </c>
    </row>
    <row r="156" spans="1:6" ht="15.5" x14ac:dyDescent="0.3">
      <c r="A156">
        <v>2016</v>
      </c>
      <c r="B156" s="4" t="s">
        <v>18</v>
      </c>
      <c r="C156" s="2">
        <f>SUMIFS('input1 R&amp;D人员当量'!Q:Q,'input1 R&amp;D人员当量'!O:O,指标体系2!A156,'input1 R&amp;D人员当量'!P:P,指标体系2!B156)</f>
        <v>39480.400000000001</v>
      </c>
      <c r="D156" s="2">
        <f>SUMIFS('input2 R&amp;D经费内部支出'!R:R,'input2 R&amp;D经费内部支出'!O:O,A156,'input2 R&amp;D经费内部支出'!P:P,B156)</f>
        <v>147.51241999999999</v>
      </c>
      <c r="E156">
        <f>SUMIFS('output1 专利申请量'!Q:Q,'output1 专利申请量'!O:O,指标体系2!A156,'output1 专利申请量'!P:P,指标体系2!B156)</f>
        <v>10672</v>
      </c>
      <c r="F156">
        <f>SUMIFS('output2 规模以上工业企业新产品销售收入'!F:F,'output2 规模以上工业企业新产品销售收入'!A:A,指标体系2!A156,'output2 规模以上工业企业新产品销售收入'!D:D,指标体系2!B156)</f>
        <v>779.61025999999993</v>
      </c>
    </row>
    <row r="157" spans="1:6" ht="15.5" x14ac:dyDescent="0.3">
      <c r="A157">
        <v>2016</v>
      </c>
      <c r="B157" s="4" t="s">
        <v>19</v>
      </c>
      <c r="C157" s="2">
        <f>SUMIFS('input1 R&amp;D人员当量'!Q:Q,'input1 R&amp;D人员当量'!O:O,指标体系2!A157,'input1 R&amp;D人员当量'!P:P,指标体系2!B157)</f>
        <v>87839</v>
      </c>
      <c r="D157" s="2">
        <f>SUMIFS('input2 R&amp;D经费内部支出'!R:R,'input2 R&amp;D经费内部支出'!O:O,A157,'input2 R&amp;D经费内部支出'!P:P,B157)</f>
        <v>372.71645000000001</v>
      </c>
      <c r="E157">
        <f>SUMIFS('output1 专利申请量'!Q:Q,'output1 专利申请量'!O:O,指标体系2!A157,'output1 专利申请量'!P:P,指标体系2!B157)</f>
        <v>52603</v>
      </c>
      <c r="F157">
        <f>SUMIFS('output2 规模以上工业企业新产品销售收入'!F:F,'output2 规模以上工业企业新产品销售收入'!A:A,指标体系2!A157,'output2 规模以上工业企业新产品销售收入'!D:D,指标体系2!B157)</f>
        <v>3387.23749</v>
      </c>
    </row>
    <row r="158" spans="1:6" ht="15.5" x14ac:dyDescent="0.3">
      <c r="A158">
        <v>2016</v>
      </c>
      <c r="B158" s="4" t="s">
        <v>20</v>
      </c>
      <c r="C158" s="2">
        <f>SUMIFS('input1 R&amp;D人员当量'!Q:Q,'input1 R&amp;D人员当量'!O:O,指标体系2!A158,'input1 R&amp;D人员当量'!P:P,指标体系2!B158)</f>
        <v>48252.4</v>
      </c>
      <c r="D158" s="2">
        <f>SUMIFS('input2 R&amp;D经费内部支出'!R:R,'input2 R&amp;D经费内部支出'!O:O,A158,'input2 R&amp;D经费内部支出'!P:P,B158)</f>
        <v>139.66679999999999</v>
      </c>
      <c r="E158">
        <f>SUMIFS('output1 专利申请量'!Q:Q,'output1 专利申请量'!O:O,指标体系2!A158,'output1 专利申请量'!P:P,指标体系2!B158)</f>
        <v>18922</v>
      </c>
      <c r="F158">
        <f>SUMIFS('output2 规模以上工业企业新产品销售收入'!F:F,'output2 规模以上工业企业新产品销售收入'!A:A,指标体系2!A158,'output2 规模以上工业企业新产品销售收入'!D:D,指标体系2!B158)</f>
        <v>2627.6145899999997</v>
      </c>
    </row>
    <row r="159" spans="1:6" ht="15.5" x14ac:dyDescent="0.3">
      <c r="A159">
        <v>2016</v>
      </c>
      <c r="B159" s="4" t="s">
        <v>21</v>
      </c>
      <c r="C159" s="2">
        <f>SUMIFS('input1 R&amp;D人员当量'!Q:Q,'input1 R&amp;D人员当量'!O:O,指标体系2!A159,'input1 R&amp;D人员当量'!P:P,指标体系2!B159)</f>
        <v>54942.400000000001</v>
      </c>
      <c r="D159" s="2">
        <f>SUMIFS('input2 R&amp;D经费内部支出'!R:R,'input2 R&amp;D经费内部支出'!O:O,A159,'input2 R&amp;D经费内部支出'!P:P,B159)</f>
        <v>152.50478999999999</v>
      </c>
      <c r="E159">
        <f>SUMIFS('output1 专利申请量'!Q:Q,'output1 专利申请量'!O:O,指标体系2!A159,'output1 专利申请量'!P:P,指标体系2!B159)</f>
        <v>35293</v>
      </c>
      <c r="F159">
        <f>SUMIFS('output2 规模以上工业企业新产品销售收入'!F:F,'output2 规模以上工业企业新产品销售收入'!A:A,指标体系2!A159,'output2 规模以上工业企业新产品销售收入'!D:D,指标体系2!B159)</f>
        <v>502.62180000000001</v>
      </c>
    </row>
    <row r="160" spans="1:6" ht="15.5" x14ac:dyDescent="0.3">
      <c r="A160">
        <v>2016</v>
      </c>
      <c r="B160" s="4" t="s">
        <v>22</v>
      </c>
      <c r="C160" s="2">
        <f>SUMIFS('input1 R&amp;D人员当量'!Q:Q,'input1 R&amp;D人员当量'!O:O,指标体系2!A160,'input1 R&amp;D人员当量'!P:P,指标体系2!B160)</f>
        <v>183931.9</v>
      </c>
      <c r="D160" s="2">
        <f>SUMIFS('input2 R&amp;D经费内部支出'!R:R,'input2 R&amp;D经费内部支出'!O:O,A160,'input2 R&amp;D经费内部支出'!P:P,B160)</f>
        <v>1049.3187399999999</v>
      </c>
      <c r="E160">
        <f>SUMIFS('output1 专利申请量'!Q:Q,'output1 专利申请量'!O:O,指标体系2!A160,'output1 专利申请量'!P:P,指标体系2!B160)</f>
        <v>119937</v>
      </c>
      <c r="F160">
        <f>SUMIFS('output2 规模以上工业企业新产品销售收入'!F:F,'output2 规模以上工业企业新产品销售收入'!A:A,指标体系2!A160,'output2 规模以上工业企业新产品销售收入'!D:D,指标体系2!B160)</f>
        <v>9033.4749799999991</v>
      </c>
    </row>
    <row r="161" spans="1:6" ht="15.5" x14ac:dyDescent="0.3">
      <c r="A161">
        <v>2016</v>
      </c>
      <c r="B161" s="4" t="s">
        <v>23</v>
      </c>
      <c r="C161" s="2">
        <f>SUMIFS('input1 R&amp;D人员当量'!Q:Q,'input1 R&amp;D人员当量'!O:O,指标体系2!A161,'input1 R&amp;D人员当量'!P:P,指标体系2!B161)</f>
        <v>543437.69999999995</v>
      </c>
      <c r="D161" s="2">
        <f>SUMIFS('input2 R&amp;D经费内部支出'!R:R,'input2 R&amp;D经费内部支出'!O:O,A161,'input2 R&amp;D经费内部支出'!P:P,B161)</f>
        <v>2026.87338</v>
      </c>
      <c r="E161">
        <f>SUMIFS('output1 专利申请量'!Q:Q,'output1 专利申请量'!O:O,指标体系2!A161,'output1 专利申请量'!P:P,指标体系2!B161)</f>
        <v>512429</v>
      </c>
      <c r="F161">
        <f>SUMIFS('output2 规模以上工业企业新产品销售收入'!F:F,'output2 规模以上工业企业新产品销售收入'!A:A,指标体系2!A161,'output2 规模以上工业企业新产品销售收入'!D:D,指标体系2!B161)</f>
        <v>28084.669760000001</v>
      </c>
    </row>
    <row r="162" spans="1:6" ht="15.5" x14ac:dyDescent="0.3">
      <c r="A162">
        <v>2016</v>
      </c>
      <c r="B162" s="4" t="s">
        <v>24</v>
      </c>
      <c r="C162" s="2">
        <f>SUMIFS('input1 R&amp;D人员当量'!Q:Q,'input1 R&amp;D人员当量'!O:O,指标体系2!A162,'input1 R&amp;D人员当量'!P:P,指标体系2!B162)</f>
        <v>376552.5</v>
      </c>
      <c r="D162" s="2">
        <f>SUMIFS('input2 R&amp;D经费内部支出'!R:R,'input2 R&amp;D经费内部支出'!O:O,A162,'input2 R&amp;D经费内部支出'!P:P,B162)</f>
        <v>1130.6297099999999</v>
      </c>
      <c r="E162">
        <f>SUMIFS('output1 专利申请量'!Q:Q,'output1 专利申请量'!O:O,指标体系2!A162,'output1 专利申请量'!P:P,指标体系2!B162)</f>
        <v>393147</v>
      </c>
      <c r="F162">
        <f>SUMIFS('output2 规模以上工业企业新产品销售收入'!F:F,'output2 规模以上工业企业新产品销售收入'!A:A,指标体系2!A162,'output2 规模以上工业企业新产品销售收入'!D:D,指标体系2!B162)</f>
        <v>21396.830180000001</v>
      </c>
    </row>
    <row r="163" spans="1:6" ht="15.5" x14ac:dyDescent="0.3">
      <c r="A163">
        <v>2016</v>
      </c>
      <c r="B163" s="4" t="s">
        <v>25</v>
      </c>
      <c r="C163" s="2">
        <f>SUMIFS('input1 R&amp;D人员当量'!Q:Q,'input1 R&amp;D人员当量'!O:O,指标体系2!A163,'input1 R&amp;D人员当量'!P:P,指标体系2!B163)</f>
        <v>135829.29999999999</v>
      </c>
      <c r="D163" s="2">
        <f>SUMIFS('input2 R&amp;D经费内部支出'!R:R,'input2 R&amp;D经费内部支出'!O:O,A163,'input2 R&amp;D经费内部支出'!P:P,B163)</f>
        <v>475.13287000000003</v>
      </c>
      <c r="E163">
        <f>SUMIFS('output1 专利申请量'!Q:Q,'output1 专利申请量'!O:O,指标体系2!A163,'output1 专利申请量'!P:P,指标体系2!B163)</f>
        <v>172552</v>
      </c>
      <c r="F163">
        <f>SUMIFS('output2 规模以上工业企业新产品销售收入'!F:F,'output2 规模以上工业企业新产品销售收入'!A:A,指标体系2!A163,'output2 规模以上工业企业新产品销售收入'!D:D,指标体系2!B163)</f>
        <v>7321.0507700000007</v>
      </c>
    </row>
    <row r="164" spans="1:6" ht="15.5" x14ac:dyDescent="0.3">
      <c r="A164">
        <v>2016</v>
      </c>
      <c r="B164" s="4" t="s">
        <v>26</v>
      </c>
      <c r="C164" s="2">
        <f>SUMIFS('input1 R&amp;D人员当量'!Q:Q,'input1 R&amp;D人员当量'!O:O,指标体系2!A164,'input1 R&amp;D人员当量'!P:P,指标体系2!B164)</f>
        <v>132154.6</v>
      </c>
      <c r="D164" s="2">
        <f>SUMIFS('input2 R&amp;D经费内部支出'!R:R,'input2 R&amp;D经费内部支出'!O:O,A164,'input2 R&amp;D经费内部支出'!P:P,B164)</f>
        <v>454.29197999999997</v>
      </c>
      <c r="E164">
        <f>SUMIFS('output1 专利申请量'!Q:Q,'output1 专利申请量'!O:O,指标体系2!A164,'output1 专利申请量'!P:P,指标体系2!B164)</f>
        <v>130376</v>
      </c>
      <c r="F164">
        <f>SUMIFS('output2 规模以上工业企业新产品销售收入'!F:F,'output2 规模以上工业企业新产品销售收入'!A:A,指标体系2!A164,'output2 规模以上工业企业新产品销售收入'!D:D,指标体系2!B164)</f>
        <v>4052.6600600000002</v>
      </c>
    </row>
    <row r="165" spans="1:6" ht="15.5" x14ac:dyDescent="0.3">
      <c r="A165">
        <v>2016</v>
      </c>
      <c r="B165" s="4" t="s">
        <v>27</v>
      </c>
      <c r="C165" s="2">
        <f>SUMIFS('input1 R&amp;D人员当量'!Q:Q,'input1 R&amp;D人员当量'!O:O,指标体系2!A165,'input1 R&amp;D人员当量'!P:P,指标体系2!B165)</f>
        <v>50619.6</v>
      </c>
      <c r="D165" s="2">
        <f>SUMIFS('input2 R&amp;D经费内部支出'!R:R,'input2 R&amp;D经费内部支出'!O:O,A165,'input2 R&amp;D经费内部支出'!P:P,B165)</f>
        <v>207.30909</v>
      </c>
      <c r="E165">
        <f>SUMIFS('output1 专利申请量'!Q:Q,'output1 专利申请量'!O:O,指标体系2!A165,'output1 专利申请量'!P:P,指标体系2!B165)</f>
        <v>60494</v>
      </c>
      <c r="F165">
        <f>SUMIFS('output2 规模以上工业企业新产品销售收入'!F:F,'output2 规模以上工业企业新产品销售收入'!A:A,指标体系2!A165,'output2 规模以上工业企业新产品销售收入'!D:D,指标体系2!B165)</f>
        <v>3136.8045499999998</v>
      </c>
    </row>
    <row r="166" spans="1:6" ht="15.5" x14ac:dyDescent="0.3">
      <c r="A166">
        <v>2016</v>
      </c>
      <c r="B166" s="4" t="s">
        <v>28</v>
      </c>
      <c r="C166" s="2">
        <f>SUMIFS('input1 R&amp;D人员当量'!Q:Q,'input1 R&amp;D人员当量'!O:O,指标体系2!A166,'input1 R&amp;D人员当量'!P:P,指标体系2!B166)</f>
        <v>301480.3</v>
      </c>
      <c r="D166" s="2">
        <f>SUMIFS('input2 R&amp;D经费内部支出'!R:R,'input2 R&amp;D经费内部支出'!O:O,A166,'input2 R&amp;D经费内部支出'!P:P,B166)</f>
        <v>1566.0904</v>
      </c>
      <c r="E166">
        <f>SUMIFS('output1 专利申请量'!Q:Q,'output1 专利申请量'!O:O,指标体系2!A166,'output1 专利申请量'!P:P,指标体系2!B166)</f>
        <v>212911</v>
      </c>
      <c r="F166">
        <f>SUMIFS('output2 规模以上工业企业新产品销售收入'!F:F,'output2 规模以上工业企业新产品销售收入'!A:A,指标体系2!A166,'output2 规模以上工业企业新产品销售收入'!D:D,指标体系2!B166)</f>
        <v>16313.420899999999</v>
      </c>
    </row>
    <row r="167" spans="1:6" ht="15.5" x14ac:dyDescent="0.3">
      <c r="A167">
        <v>2016</v>
      </c>
      <c r="B167" s="4" t="s">
        <v>29</v>
      </c>
      <c r="C167" s="2">
        <f>SUMIFS('input1 R&amp;D人员当量'!Q:Q,'input1 R&amp;D人员当量'!O:O,指标体系2!A167,'input1 R&amp;D人员当量'!P:P,指标体系2!B167)</f>
        <v>166279</v>
      </c>
      <c r="D167" s="2">
        <f>SUMIFS('input2 R&amp;D经费内部支出'!R:R,'input2 R&amp;D经费内部支出'!O:O,A167,'input2 R&amp;D经费内部支出'!P:P,B167)</f>
        <v>494.18797000000001</v>
      </c>
      <c r="E167">
        <f>SUMIFS('output1 专利申请量'!Q:Q,'output1 专利申请量'!O:O,指标体系2!A167,'output1 专利申请量'!P:P,指标体系2!B167)</f>
        <v>94669</v>
      </c>
      <c r="F167">
        <f>SUMIFS('output2 规模以上工业企业新产品销售收入'!F:F,'output2 规模以上工业企业新产品销售收入'!A:A,指标体系2!A167,'output2 规模以上工业企业新产品销售收入'!D:D,指标体系2!B167)</f>
        <v>6115.4137200000005</v>
      </c>
    </row>
    <row r="168" spans="1:6" ht="15.5" x14ac:dyDescent="0.3">
      <c r="A168">
        <v>2016</v>
      </c>
      <c r="B168" s="4" t="s">
        <v>30</v>
      </c>
      <c r="C168" s="2">
        <f>SUMIFS('input1 R&amp;D人员当量'!Q:Q,'input1 R&amp;D人员当量'!O:O,指标体系2!A168,'input1 R&amp;D人员当量'!P:P,指标体系2!B168)</f>
        <v>136607.70000000001</v>
      </c>
      <c r="D168" s="2">
        <f>SUMIFS('input2 R&amp;D经费内部支出'!R:R,'input2 R&amp;D经费内部支出'!O:O,A168,'input2 R&amp;D经费内部支出'!P:P,B168)</f>
        <v>600.04229000000009</v>
      </c>
      <c r="E168">
        <f>SUMIFS('output1 专利申请量'!Q:Q,'output1 专利申请量'!O:O,指标体系2!A168,'output1 专利申请量'!P:P,指标体系2!B168)</f>
        <v>95157</v>
      </c>
      <c r="F168">
        <f>SUMIFS('output2 规模以上工业企业新产品销售收入'!F:F,'output2 规模以上工业企业新产品销售收入'!A:A,指标体系2!A168,'output2 规模以上工业企业新产品销售收入'!D:D,指标体系2!B168)</f>
        <v>6713.2019</v>
      </c>
    </row>
    <row r="169" spans="1:6" ht="15.5" x14ac:dyDescent="0.3">
      <c r="A169">
        <v>2016</v>
      </c>
      <c r="B169" s="4" t="s">
        <v>31</v>
      </c>
      <c r="C169" s="2">
        <f>SUMIFS('input1 R&amp;D人员当量'!Q:Q,'input1 R&amp;D人员当量'!O:O,指标体系2!A169,'input1 R&amp;D人员当量'!P:P,指标体系2!B169)</f>
        <v>119344.7</v>
      </c>
      <c r="D169" s="2">
        <f>SUMIFS('input2 R&amp;D经费内部支出'!R:R,'input2 R&amp;D经费内部支出'!O:O,A169,'input2 R&amp;D经费内部支出'!P:P,B169)</f>
        <v>468.84182000000004</v>
      </c>
      <c r="E169">
        <f>SUMIFS('output1 专利申请量'!Q:Q,'output1 专利申请量'!O:O,指标体系2!A169,'output1 专利申请量'!P:P,指标体系2!B169)</f>
        <v>67779</v>
      </c>
      <c r="F169">
        <f>SUMIFS('output2 规模以上工业企业新产品销售收入'!F:F,'output2 规模以上工业企业新产品销售收入'!A:A,指标体系2!A169,'output2 规模以上工业企业新产品销售收入'!D:D,指标体系2!B169)</f>
        <v>8098.4708900000005</v>
      </c>
    </row>
    <row r="170" spans="1:6" ht="15.5" x14ac:dyDescent="0.3">
      <c r="A170">
        <v>2016</v>
      </c>
      <c r="B170" s="4" t="s">
        <v>32</v>
      </c>
      <c r="C170" s="2">
        <f>SUMIFS('input1 R&amp;D人员当量'!Q:Q,'input1 R&amp;D人员当量'!O:O,指标体系2!A170,'input1 R&amp;D人员当量'!P:P,指标体系2!B170)</f>
        <v>515648.6</v>
      </c>
      <c r="D170" s="2">
        <f>SUMIFS('input2 R&amp;D经费内部支出'!R:R,'input2 R&amp;D经费内部支出'!O:O,A170,'input2 R&amp;D经费内部支出'!P:P,B170)</f>
        <v>2035.1439899999998</v>
      </c>
      <c r="E170">
        <f>SUMIFS('output1 专利申请量'!Q:Q,'output1 专利申请量'!O:O,指标体系2!A170,'output1 专利申请量'!P:P,指标体系2!B170)</f>
        <v>505667</v>
      </c>
      <c r="F170">
        <f>SUMIFS('output2 规模以上工业企业新产品销售收入'!F:F,'output2 规模以上工业企业新产品销售收入'!A:A,指标体系2!A170,'output2 规模以上工业企业新产品销售收入'!D:D,指标体系2!B170)</f>
        <v>28671.410899999999</v>
      </c>
    </row>
    <row r="171" spans="1:6" ht="15.5" x14ac:dyDescent="0.3">
      <c r="A171">
        <v>2016</v>
      </c>
      <c r="B171" s="4" t="s">
        <v>33</v>
      </c>
      <c r="C171" s="2">
        <f>SUMIFS('input1 R&amp;D人员当量'!Q:Q,'input1 R&amp;D人员当量'!O:O,指标体系2!A171,'input1 R&amp;D人员当量'!P:P,指标体系2!B171)</f>
        <v>39902.800000000003</v>
      </c>
      <c r="D171" s="2">
        <f>SUMIFS('input2 R&amp;D经费内部支出'!R:R,'input2 R&amp;D经费内部支出'!O:O,A171,'input2 R&amp;D经费内部支出'!P:P,B171)</f>
        <v>117.74871</v>
      </c>
      <c r="E171">
        <f>SUMIFS('output1 专利申请量'!Q:Q,'output1 专利申请量'!O:O,指标体系2!A171,'output1 专利申请量'!P:P,指标体系2!B171)</f>
        <v>59239</v>
      </c>
      <c r="F171">
        <f>SUMIFS('output2 规模以上工业企业新产品销售收入'!F:F,'output2 规模以上工业企业新产品销售收入'!A:A,指标体系2!A171,'output2 规模以上工业企业新产品销售收入'!D:D,指标体系2!B171)</f>
        <v>1980.8823500000001</v>
      </c>
    </row>
    <row r="172" spans="1:6" ht="15.5" x14ac:dyDescent="0.3">
      <c r="A172">
        <v>2016</v>
      </c>
      <c r="B172" s="4" t="s">
        <v>34</v>
      </c>
      <c r="C172" s="2">
        <f>SUMIFS('input1 R&amp;D人员当量'!Q:Q,'input1 R&amp;D人员当量'!O:O,指标体系2!A172,'input1 R&amp;D人员当量'!P:P,指标体系2!B172)</f>
        <v>7840.2</v>
      </c>
      <c r="D172" s="2">
        <f>SUMIFS('input2 R&amp;D经费内部支出'!R:R,'input2 R&amp;D经费内部支出'!O:O,A172,'input2 R&amp;D经费内部支出'!P:P,B172)</f>
        <v>21.70945</v>
      </c>
      <c r="E172">
        <f>SUMIFS('output1 专利申请量'!Q:Q,'output1 专利申请量'!O:O,指标体系2!A172,'output1 专利申请量'!P:P,指标体系2!B172)</f>
        <v>3658</v>
      </c>
      <c r="F172">
        <f>SUMIFS('output2 规模以上工业企业新产品销售收入'!F:F,'output2 规模以上工业企业新产品销售收入'!A:A,指标体系2!A172,'output2 规模以上工业企业新产品销售收入'!D:D,指标体系2!B172)</f>
        <v>126.59151999999999</v>
      </c>
    </row>
    <row r="173" spans="1:6" ht="15.5" x14ac:dyDescent="0.3">
      <c r="A173">
        <v>2016</v>
      </c>
      <c r="B173" s="4" t="s">
        <v>35</v>
      </c>
      <c r="C173" s="2">
        <f>SUMIFS('input1 R&amp;D人员当量'!Q:Q,'input1 R&amp;D人员当量'!O:O,指标体系2!A173,'input1 R&amp;D人员当量'!P:P,指标体系2!B173)</f>
        <v>68054.600000000006</v>
      </c>
      <c r="D173" s="2">
        <f>SUMIFS('input2 R&amp;D经费内部支出'!R:R,'input2 R&amp;D经费内部支出'!O:O,A173,'input2 R&amp;D经费内部支出'!P:P,B173)</f>
        <v>302.18299000000002</v>
      </c>
      <c r="E173">
        <f>SUMIFS('output1 专利申请量'!Q:Q,'output1 专利申请量'!O:O,指标体系2!A173,'output1 专利申请量'!P:P,指标体系2!B173)</f>
        <v>59518</v>
      </c>
      <c r="F173">
        <f>SUMIFS('output2 规模以上工业企业新产品销售收入'!F:F,'output2 规模以上工业企业新产品销售收入'!A:A,指标体系2!A173,'output2 规模以上工业企业新产品销售收入'!D:D,指标体系2!B173)</f>
        <v>5014.3453899999995</v>
      </c>
    </row>
    <row r="174" spans="1:6" ht="15.5" x14ac:dyDescent="0.3">
      <c r="A174">
        <v>2016</v>
      </c>
      <c r="B174" s="4" t="s">
        <v>36</v>
      </c>
      <c r="C174" s="2">
        <f>SUMIFS('input1 R&amp;D人员当量'!Q:Q,'input1 R&amp;D人员当量'!O:O,指标体系2!A174,'input1 R&amp;D人员当量'!P:P,指标体系2!B174)</f>
        <v>124614.39999999999</v>
      </c>
      <c r="D174" s="2">
        <f>SUMIFS('input2 R&amp;D经费内部支出'!R:R,'input2 R&amp;D经费内部支出'!O:O,A174,'input2 R&amp;D经费内部支出'!P:P,B174)</f>
        <v>561.41930000000002</v>
      </c>
      <c r="E174">
        <f>SUMIFS('output1 专利申请量'!Q:Q,'output1 专利申请量'!O:O,指标体系2!A174,'output1 专利申请量'!P:P,指标体系2!B174)</f>
        <v>142522</v>
      </c>
      <c r="F174">
        <f>SUMIFS('output2 规模以上工业企业新产品销售收入'!F:F,'output2 规模以上工业企业新产品销售收入'!A:A,指标体系2!A174,'output2 规模以上工业企业新产品销售收入'!D:D,指标体系2!B174)</f>
        <v>3044.7284100000002</v>
      </c>
    </row>
    <row r="175" spans="1:6" ht="15.5" x14ac:dyDescent="0.3">
      <c r="A175">
        <v>2016</v>
      </c>
      <c r="B175" s="4" t="s">
        <v>37</v>
      </c>
      <c r="C175" s="2">
        <f>SUMIFS('input1 R&amp;D人员当量'!Q:Q,'input1 R&amp;D人员当量'!O:O,指标体系2!A175,'input1 R&amp;D人员当量'!P:P,指标体系2!B175)</f>
        <v>24124</v>
      </c>
      <c r="D175" s="2">
        <f>SUMIFS('input2 R&amp;D经费内部支出'!R:R,'input2 R&amp;D经费内部支出'!O:O,A175,'input2 R&amp;D经费内部支出'!P:P,B175)</f>
        <v>73.400590000000008</v>
      </c>
      <c r="E175">
        <f>SUMIFS('output1 专利申请量'!Q:Q,'output1 专利申请量'!O:O,指标体系2!A175,'output1 专利申请量'!P:P,指标体系2!B175)</f>
        <v>25315</v>
      </c>
      <c r="F175">
        <f>SUMIFS('output2 规模以上工业企业新产品销售收入'!F:F,'output2 规模以上工业企业新产品销售收入'!A:A,指标体系2!A175,'output2 规模以上工业企业新产品销售收入'!D:D,指标体系2!B175)</f>
        <v>575.20023000000003</v>
      </c>
    </row>
    <row r="176" spans="1:6" ht="15.5" x14ac:dyDescent="0.3">
      <c r="A176">
        <v>2016</v>
      </c>
      <c r="B176" s="4" t="s">
        <v>38</v>
      </c>
      <c r="C176" s="2">
        <f>SUMIFS('input1 R&amp;D人员当量'!Q:Q,'input1 R&amp;D人员当量'!O:O,指标体系2!A176,'input1 R&amp;D人员当量'!P:P,指标体系2!B176)</f>
        <v>41115.5</v>
      </c>
      <c r="D176" s="2">
        <f>SUMIFS('input2 R&amp;D经费内部支出'!R:R,'input2 R&amp;D经费内部支出'!O:O,A176,'input2 R&amp;D经费内部支出'!P:P,B176)</f>
        <v>132.76155</v>
      </c>
      <c r="E176">
        <f>SUMIFS('output1 专利申请量'!Q:Q,'output1 专利申请量'!O:O,指标体系2!A176,'output1 专利申请量'!P:P,指标体系2!B176)</f>
        <v>23709</v>
      </c>
      <c r="F176">
        <f>SUMIFS('output2 规模以上工业企业新产品销售收入'!F:F,'output2 规模以上工业企业新产品销售收入'!A:A,指标体系2!A176,'output2 规模以上工业企业新产品销售收入'!D:D,指标体系2!B176)</f>
        <v>628.44871000000001</v>
      </c>
    </row>
    <row r="177" spans="1:6" ht="15.5" x14ac:dyDescent="0.3">
      <c r="A177">
        <v>2016</v>
      </c>
      <c r="B177" s="4" t="s">
        <v>40</v>
      </c>
      <c r="C177" s="2">
        <f>SUMIFS('input1 R&amp;D人员当量'!Q:Q,'input1 R&amp;D人员当量'!O:O,指标体系2!A177,'input1 R&amp;D人员当量'!P:P,指标体系2!B177)</f>
        <v>94755.4</v>
      </c>
      <c r="D177" s="2">
        <f>SUMIFS('input2 R&amp;D经费内部支出'!R:R,'input2 R&amp;D经费内部支出'!O:O,A177,'input2 R&amp;D经费内部支出'!P:P,B177)</f>
        <v>419.55537000000004</v>
      </c>
      <c r="E177">
        <f>SUMIFS('output1 专利申请量'!Q:Q,'output1 专利申请量'!O:O,指标体系2!A177,'output1 专利申请量'!P:P,指标体系2!B177)</f>
        <v>69611</v>
      </c>
      <c r="F177">
        <f>SUMIFS('output2 规模以上工业企业新产品销售收入'!F:F,'output2 规模以上工业企业新产品销售收入'!A:A,指标体系2!A177,'output2 规模以上工业企业新产品销售收入'!D:D,指标体系2!B177)</f>
        <v>1236.4854699999999</v>
      </c>
    </row>
    <row r="178" spans="1:6" ht="15.5" x14ac:dyDescent="0.3">
      <c r="A178">
        <v>2016</v>
      </c>
      <c r="B178" s="4" t="s">
        <v>41</v>
      </c>
      <c r="C178" s="2">
        <f>SUMIFS('input1 R&amp;D人员当量'!Q:Q,'input1 R&amp;D人员当量'!O:O,指标体系2!A178,'input1 R&amp;D人员当量'!P:P,指标体系2!B178)</f>
        <v>25759.1</v>
      </c>
      <c r="D178" s="2">
        <f>SUMIFS('input2 R&amp;D经费内部支出'!R:R,'input2 R&amp;D经费内部支出'!O:O,A178,'input2 R&amp;D经费内部支出'!P:P,B178)</f>
        <v>86.985030000000009</v>
      </c>
      <c r="E178">
        <f>SUMIFS('output1 专利申请量'!Q:Q,'output1 专利申请量'!O:O,指标体系2!A178,'output1 专利申请量'!P:P,指标体系2!B178)</f>
        <v>20276</v>
      </c>
      <c r="F178">
        <f>SUMIFS('output2 规模以上工业企业新产品销售收入'!F:F,'output2 规模以上工业企业新产品销售收入'!A:A,指标体系2!A178,'output2 规模以上工业企业新产品销售收入'!D:D,指标体系2!B178)</f>
        <v>303.10983999999996</v>
      </c>
    </row>
    <row r="179" spans="1:6" ht="15.5" x14ac:dyDescent="0.3">
      <c r="A179">
        <v>2016</v>
      </c>
      <c r="B179" s="4" t="s">
        <v>42</v>
      </c>
      <c r="C179" s="2">
        <f>SUMIFS('input1 R&amp;D人员当量'!Q:Q,'input1 R&amp;D人员当量'!O:O,指标体系2!A179,'input1 R&amp;D人员当量'!P:P,指标体系2!B179)</f>
        <v>4165.6000000000004</v>
      </c>
      <c r="D179" s="2">
        <f>SUMIFS('input2 R&amp;D经费内部支出'!R:R,'input2 R&amp;D经费内部支出'!O:O,A179,'input2 R&amp;D经费内部支出'!P:P,B179)</f>
        <v>13.997670000000001</v>
      </c>
      <c r="E179">
        <f>SUMIFS('output1 专利申请量'!Q:Q,'output1 专利申请量'!O:O,指标体系2!A179,'output1 专利申请量'!P:P,指标体系2!B179)</f>
        <v>3284</v>
      </c>
      <c r="F179">
        <f>SUMIFS('output2 规模以上工业企业新产品销售收入'!F:F,'output2 规模以上工业企业新产品销售收入'!A:A,指标体系2!A179,'output2 规模以上工业企业新产品销售收入'!D:D,指标体系2!B179)</f>
        <v>37.940359999999998</v>
      </c>
    </row>
    <row r="180" spans="1:6" ht="15.5" x14ac:dyDescent="0.3">
      <c r="A180">
        <v>2016</v>
      </c>
      <c r="B180" s="4" t="s">
        <v>43</v>
      </c>
      <c r="C180" s="2">
        <f>SUMIFS('input1 R&amp;D人员当量'!Q:Q,'input1 R&amp;D人员当量'!O:O,指标体系2!A180,'input1 R&amp;D人员当量'!P:P,指标体系2!B180)</f>
        <v>9004.1</v>
      </c>
      <c r="D180" s="2">
        <f>SUMIFS('input2 R&amp;D经费内部支出'!R:R,'input2 R&amp;D经费内部支出'!O:O,A180,'input2 R&amp;D经费内部支出'!P:P,B180)</f>
        <v>29.926920000000003</v>
      </c>
      <c r="E180">
        <f>SUMIFS('output1 专利申请量'!Q:Q,'output1 专利申请量'!O:O,指标体系2!A180,'output1 专利申请量'!P:P,指标体系2!B180)</f>
        <v>6149</v>
      </c>
      <c r="F180">
        <f>SUMIFS('output2 规模以上工业企业新产品销售收入'!F:F,'output2 规模以上工业企业新产品销售收入'!A:A,指标体系2!A180,'output2 规模以上工业企业新产品销售收入'!D:D,指标体系2!B180)</f>
        <v>202.68213</v>
      </c>
    </row>
    <row r="181" spans="1:6" ht="15.5" x14ac:dyDescent="0.3">
      <c r="A181">
        <v>2016</v>
      </c>
      <c r="B181" s="4" t="s">
        <v>44</v>
      </c>
      <c r="C181" s="2">
        <f>SUMIFS('input1 R&amp;D人员当量'!Q:Q,'input1 R&amp;D人员当量'!O:O,指标体系2!A181,'input1 R&amp;D人员当量'!P:P,指标体系2!B181)</f>
        <v>16945</v>
      </c>
      <c r="D181" s="2">
        <f>SUMIFS('input2 R&amp;D经费内部支出'!R:R,'input2 R&amp;D经费内部支出'!O:O,A181,'input2 R&amp;D经费内部支出'!P:P,B181)</f>
        <v>56.630130000000001</v>
      </c>
      <c r="E181">
        <f>SUMIFS('output1 专利申请量'!Q:Q,'output1 专利申请量'!O:O,指标体系2!A181,'output1 专利申请量'!P:P,指标体系2!B181)</f>
        <v>14105</v>
      </c>
      <c r="F181">
        <f>SUMIFS('output2 规模以上工业企业新产品销售收入'!F:F,'output2 规模以上工业企业新产品销售收入'!A:A,指标体系2!A181,'output2 规模以上工业企业新产品销售收入'!D:D,指标体系2!B181)</f>
        <v>474.55054999999999</v>
      </c>
    </row>
    <row r="182" spans="1:6" ht="15.5" x14ac:dyDescent="0.3">
      <c r="A182">
        <v>2017</v>
      </c>
      <c r="B182" s="4" t="s">
        <v>14</v>
      </c>
      <c r="C182" s="2">
        <f>SUMIFS('input1 R&amp;D人员当量'!Q:Q,'input1 R&amp;D人员当量'!O:O,指标体系2!A182,'input1 R&amp;D人员当量'!P:P,指标体系2!B182)</f>
        <v>269835</v>
      </c>
      <c r="D182" s="2">
        <f>SUMIFS('input2 R&amp;D经费内部支出'!R:R,'input2 R&amp;D经费内部支出'!O:O,A182,'input2 R&amp;D经费内部支出'!P:P,B182)</f>
        <v>1579.6512</v>
      </c>
      <c r="E182">
        <f>SUMIFS('output1 专利申请量'!Q:Q,'output1 专利申请量'!O:O,指标体系2!A182,'output1 专利申请量'!P:P,指标体系2!B182)</f>
        <v>185928</v>
      </c>
      <c r="F182">
        <f>SUMIFS('output2 规模以上工业企业新产品销售收入'!F:F,'output2 规模以上工业企业新产品销售收入'!A:A,指标体系2!A182,'output2 规模以上工业企业新产品销售收入'!D:D,指标体系2!B182)</f>
        <v>4119.2830899999999</v>
      </c>
    </row>
    <row r="183" spans="1:6" ht="15.5" x14ac:dyDescent="0.3">
      <c r="A183">
        <v>2017</v>
      </c>
      <c r="B183" s="4" t="s">
        <v>15</v>
      </c>
      <c r="C183" s="2">
        <f>SUMIFS('input1 R&amp;D人员当量'!Q:Q,'input1 R&amp;D人员当量'!O:O,指标体系2!A183,'input1 R&amp;D人员当量'!P:P,指标体系2!B183)</f>
        <v>103087</v>
      </c>
      <c r="D183" s="2">
        <f>SUMIFS('input2 R&amp;D经费内部支出'!R:R,'input2 R&amp;D经费内部支出'!O:O,A183,'input2 R&amp;D经费内部支出'!P:P,B183)</f>
        <v>458.72269999999997</v>
      </c>
      <c r="E183">
        <f>SUMIFS('output1 专利申请量'!Q:Q,'output1 专利申请量'!O:O,指标体系2!A183,'output1 专利申请量'!P:P,指标体系2!B183)</f>
        <v>86996</v>
      </c>
      <c r="F183">
        <f>SUMIFS('output2 规模以上工业企业新产品销售收入'!F:F,'output2 规模以上工业企业新产品销售收入'!A:A,指标体系2!A183,'output2 规模以上工业企业新产品销售收入'!D:D,指标体系2!B183)</f>
        <v>4094.9316799999997</v>
      </c>
    </row>
    <row r="184" spans="1:6" ht="15.5" x14ac:dyDescent="0.3">
      <c r="A184">
        <v>2017</v>
      </c>
      <c r="B184" s="4" t="s">
        <v>16</v>
      </c>
      <c r="C184" s="2">
        <f>SUMIFS('input1 R&amp;D人员当量'!Q:Q,'input1 R&amp;D人员当量'!O:O,指标体系2!A184,'input1 R&amp;D人员当量'!P:P,指标体系2!B184)</f>
        <v>113191</v>
      </c>
      <c r="D184" s="2">
        <f>SUMIFS('input2 R&amp;D经费内部支出'!R:R,'input2 R&amp;D经费内部支出'!O:O,A184,'input2 R&amp;D经费内部支出'!P:P,B184)</f>
        <v>452.03120000000001</v>
      </c>
      <c r="E184">
        <f>SUMIFS('output1 专利申请量'!Q:Q,'output1 专利申请量'!O:O,指标体系2!A184,'output1 专利申请量'!P:P,指标体系2!B184)</f>
        <v>61288</v>
      </c>
      <c r="F184">
        <f>SUMIFS('output2 规模以上工业企业新产品销售收入'!F:F,'output2 规模以上工业企业新产品销售收入'!A:A,指标体系2!A184,'output2 规模以上工业企业新产品销售收入'!D:D,指标体系2!B184)</f>
        <v>4662.3293599999997</v>
      </c>
    </row>
    <row r="185" spans="1:6" ht="15.5" x14ac:dyDescent="0.3">
      <c r="A185">
        <v>2017</v>
      </c>
      <c r="B185" s="4" t="s">
        <v>17</v>
      </c>
      <c r="C185" s="2">
        <f>SUMIFS('input1 R&amp;D人员当量'!Q:Q,'input1 R&amp;D人员当量'!O:O,指标体系2!A185,'input1 R&amp;D人员当量'!P:P,指标体系2!B185)</f>
        <v>47694</v>
      </c>
      <c r="D185" s="2">
        <f>SUMIFS('input2 R&amp;D经费内部支出'!R:R,'input2 R&amp;D经费内部支出'!O:O,A185,'input2 R&amp;D经费内部支出'!P:P,B185)</f>
        <v>148.2347</v>
      </c>
      <c r="E185">
        <f>SUMIFS('output1 专利申请量'!Q:Q,'output1 专利申请量'!O:O,指标体系2!A185,'output1 专利申请量'!P:P,指标体系2!B185)</f>
        <v>20697</v>
      </c>
      <c r="F185">
        <f>SUMIFS('output2 规模以上工业企业新产品销售收入'!F:F,'output2 规模以上工业企业新产品销售收入'!A:A,指标体系2!A185,'output2 规模以上工业企业新产品销售收入'!D:D,指标体系2!B185)</f>
        <v>1543.47648</v>
      </c>
    </row>
    <row r="186" spans="1:6" ht="15.5" x14ac:dyDescent="0.3">
      <c r="A186">
        <v>2017</v>
      </c>
      <c r="B186" s="4" t="s">
        <v>18</v>
      </c>
      <c r="C186" s="2">
        <f>SUMIFS('input1 R&amp;D人员当量'!Q:Q,'input1 R&amp;D人员当量'!O:O,指标体系2!A186,'input1 R&amp;D人员当量'!P:P,指标体系2!B186)</f>
        <v>33030</v>
      </c>
      <c r="D186" s="2">
        <f>SUMIFS('input2 R&amp;D经费内部支出'!R:R,'input2 R&amp;D经费内部支出'!O:O,A186,'input2 R&amp;D经费内部支出'!P:P,B186)</f>
        <v>132.3278</v>
      </c>
      <c r="E186">
        <f>SUMIFS('output1 专利申请量'!Q:Q,'output1 专利申请量'!O:O,指标体系2!A186,'output1 专利申请量'!P:P,指标体系2!B186)</f>
        <v>11701</v>
      </c>
      <c r="F186">
        <f>SUMIFS('output2 规模以上工业企业新产品销售收入'!F:F,'output2 规模以上工业企业新产品销售收入'!A:A,指标体系2!A186,'output2 规模以上工业企业新产品销售收入'!D:D,指标体系2!B186)</f>
        <v>1124.47038</v>
      </c>
    </row>
    <row r="187" spans="1:6" ht="15.5" x14ac:dyDescent="0.3">
      <c r="A187">
        <v>2017</v>
      </c>
      <c r="B187" s="4" t="s">
        <v>19</v>
      </c>
      <c r="C187" s="2">
        <f>SUMIFS('input1 R&amp;D人员当量'!Q:Q,'input1 R&amp;D人员当量'!O:O,指标体系2!A187,'input1 R&amp;D人员当量'!P:P,指标体系2!B187)</f>
        <v>88858</v>
      </c>
      <c r="D187" s="2">
        <f>SUMIFS('input2 R&amp;D经费内部支出'!R:R,'input2 R&amp;D经费内部支出'!O:O,A187,'input2 R&amp;D经费内部支出'!P:P,B187)</f>
        <v>429.88249999999999</v>
      </c>
      <c r="E187">
        <f>SUMIFS('output1 专利申请量'!Q:Q,'output1 专利申请量'!O:O,指标体系2!A187,'output1 专利申请量'!P:P,指标体系2!B187)</f>
        <v>49871</v>
      </c>
      <c r="F187">
        <f>SUMIFS('output2 规模以上工业企业新产品销售收入'!F:F,'output2 规模以上工业企业新产品销售收入'!A:A,指标体系2!A187,'output2 规模以上工业企业新产品销售收入'!D:D,指标体系2!B187)</f>
        <v>3696.2036499999999</v>
      </c>
    </row>
    <row r="188" spans="1:6" ht="15.5" x14ac:dyDescent="0.3">
      <c r="A188">
        <v>2017</v>
      </c>
      <c r="B188" s="4" t="s">
        <v>20</v>
      </c>
      <c r="C188" s="2">
        <f>SUMIFS('input1 R&amp;D人员当量'!Q:Q,'input1 R&amp;D人员当量'!O:O,指标体系2!A188,'input1 R&amp;D人员当量'!P:P,指标体系2!B188)</f>
        <v>45530</v>
      </c>
      <c r="D188" s="2">
        <f>SUMIFS('input2 R&amp;D经费内部支出'!R:R,'input2 R&amp;D经费内部支出'!O:O,A188,'input2 R&amp;D经费内部支出'!P:P,B188)</f>
        <v>128.00729999999999</v>
      </c>
      <c r="E188">
        <f>SUMIFS('output1 专利申请量'!Q:Q,'output1 专利申请量'!O:O,指标体系2!A188,'output1 专利申请量'!P:P,指标体系2!B188)</f>
        <v>20450</v>
      </c>
      <c r="F188">
        <f>SUMIFS('output2 规模以上工业企业新产品销售收入'!F:F,'output2 规模以上工业企业新产品销售收入'!A:A,指标体系2!A188,'output2 规模以上工业企业新产品销售收入'!D:D,指标体系2!B188)</f>
        <v>2774.69569</v>
      </c>
    </row>
    <row r="189" spans="1:6" ht="15.5" x14ac:dyDescent="0.3">
      <c r="A189">
        <v>2017</v>
      </c>
      <c r="B189" s="4" t="s">
        <v>21</v>
      </c>
      <c r="C189" s="2">
        <f>SUMIFS('input1 R&amp;D人员当量'!Q:Q,'input1 R&amp;D人员当量'!O:O,指标体系2!A189,'input1 R&amp;D人员当量'!P:P,指标体系2!B189)</f>
        <v>47406</v>
      </c>
      <c r="D189" s="2">
        <f>SUMIFS('input2 R&amp;D经费内部支出'!R:R,'input2 R&amp;D经费内部支出'!O:O,A189,'input2 R&amp;D经费内部支出'!P:P,B189)</f>
        <v>146.5898</v>
      </c>
      <c r="E189">
        <f>SUMIFS('output1 专利申请量'!Q:Q,'output1 专利申请量'!O:O,指标体系2!A189,'output1 专利申请量'!P:P,指标体系2!B189)</f>
        <v>30958</v>
      </c>
      <c r="F189">
        <f>SUMIFS('output2 规模以上工业企业新产品销售收入'!F:F,'output2 规模以上工业企业新产品销售收入'!A:A,指标体系2!A189,'output2 规模以上工业企业新产品销售收入'!D:D,指标体系2!B189)</f>
        <v>682.48120999999992</v>
      </c>
    </row>
    <row r="190" spans="1:6" ht="15.5" x14ac:dyDescent="0.3">
      <c r="A190">
        <v>2017</v>
      </c>
      <c r="B190" s="4" t="s">
        <v>22</v>
      </c>
      <c r="C190" s="2">
        <f>SUMIFS('input1 R&amp;D人员当量'!Q:Q,'input1 R&amp;D人员当量'!O:O,指标体系2!A190,'input1 R&amp;D人员当量'!P:P,指标体系2!B190)</f>
        <v>183462</v>
      </c>
      <c r="D190" s="2">
        <f>SUMIFS('input2 R&amp;D经费内部支出'!R:R,'input2 R&amp;D经费内部支出'!O:O,A190,'input2 R&amp;D经费内部支出'!P:P,B190)</f>
        <v>1205.2052000000001</v>
      </c>
      <c r="E190">
        <f>SUMIFS('output1 专利申请量'!Q:Q,'output1 专利申请量'!O:O,指标体系2!A190,'output1 专利申请量'!P:P,指标体系2!B190)</f>
        <v>131740</v>
      </c>
      <c r="F190">
        <f>SUMIFS('output2 规模以上工业企业新产品销售收入'!F:F,'output2 规模以上工业企业新产品销售收入'!A:A,指标体系2!A190,'output2 规模以上工业企业新产品销售收入'!D:D,指标体系2!B190)</f>
        <v>10068.151759999999</v>
      </c>
    </row>
    <row r="191" spans="1:6" ht="15.5" x14ac:dyDescent="0.3">
      <c r="A191">
        <v>2017</v>
      </c>
      <c r="B191" s="4" t="s">
        <v>23</v>
      </c>
      <c r="C191" s="2">
        <f>SUMIFS('input1 R&amp;D人员当量'!Q:Q,'input1 R&amp;D人员当量'!O:O,指标体系2!A191,'input1 R&amp;D人员当量'!P:P,指标体系2!B191)</f>
        <v>560002</v>
      </c>
      <c r="D191" s="2">
        <f>SUMIFS('input2 R&amp;D经费内部支出'!R:R,'input2 R&amp;D经费内部支出'!O:O,A191,'input2 R&amp;D经费内部支出'!P:P,B191)</f>
        <v>2260.0621000000001</v>
      </c>
      <c r="E191">
        <f>SUMIFS('output1 专利申请量'!Q:Q,'output1 专利申请量'!O:O,指标体系2!A191,'output1 专利申请量'!P:P,指标体系2!B191)</f>
        <v>514402</v>
      </c>
      <c r="F191">
        <f>SUMIFS('output2 规模以上工业企业新产品销售收入'!F:F,'output2 规模以上工业企业新产品销售收入'!A:A,指标体系2!A191,'output2 规模以上工业企业新产品销售收入'!D:D,指标体系2!B191)</f>
        <v>28579.019160000003</v>
      </c>
    </row>
    <row r="192" spans="1:6" ht="15.5" x14ac:dyDescent="0.3">
      <c r="A192">
        <v>2017</v>
      </c>
      <c r="B192" s="4" t="s">
        <v>24</v>
      </c>
      <c r="C192" s="2">
        <f>SUMIFS('input1 R&amp;D人员当量'!Q:Q,'input1 R&amp;D人员当量'!O:O,指标体系2!A192,'input1 R&amp;D人员当量'!P:P,指标体系2!B192)</f>
        <v>398091</v>
      </c>
      <c r="D192" s="2">
        <f>SUMIFS('input2 R&amp;D经费内部支出'!R:R,'input2 R&amp;D经费内部支出'!O:O,A192,'input2 R&amp;D经费内部支出'!P:P,B192)</f>
        <v>1266.3398</v>
      </c>
      <c r="E192">
        <f>SUMIFS('output1 专利申请量'!Q:Q,'output1 专利申请量'!O:O,指标体系2!A192,'output1 专利申请量'!P:P,指标体系2!B192)</f>
        <v>377115</v>
      </c>
      <c r="F192">
        <f>SUMIFS('output2 规模以上工业企业新产品销售收入'!F:F,'output2 规模以上工业企业新产品销售收入'!A:A,指标体系2!A192,'output2 规模以上工业企业新产品销售收入'!D:D,指标体系2!B192)</f>
        <v>21150.15</v>
      </c>
    </row>
    <row r="193" spans="1:6" ht="15.5" x14ac:dyDescent="0.3">
      <c r="A193">
        <v>2017</v>
      </c>
      <c r="B193" s="4" t="s">
        <v>25</v>
      </c>
      <c r="C193" s="2">
        <f>SUMIFS('input1 R&amp;D人员当量'!Q:Q,'input1 R&amp;D人员当量'!O:O,指标体系2!A193,'input1 R&amp;D人员当量'!P:P,指标体系2!B193)</f>
        <v>140452</v>
      </c>
      <c r="D193" s="2">
        <f>SUMIFS('input2 R&amp;D经费内部支出'!R:R,'input2 R&amp;D经费内部支出'!O:O,A193,'input2 R&amp;D经费内部支出'!P:P,B193)</f>
        <v>564.91980000000001</v>
      </c>
      <c r="E193">
        <f>SUMIFS('output1 专利申请量'!Q:Q,'output1 专利申请量'!O:O,指标体系2!A193,'output1 专利申请量'!P:P,指标体系2!B193)</f>
        <v>175872</v>
      </c>
      <c r="F193">
        <f>SUMIFS('output2 规模以上工业企业新产品销售收入'!F:F,'output2 规模以上工业企业新产品销售收入'!A:A,指标体系2!A193,'output2 规模以上工业企业新产品销售收入'!D:D,指标体系2!B193)</f>
        <v>8843.0764999999992</v>
      </c>
    </row>
    <row r="194" spans="1:6" ht="15.5" x14ac:dyDescent="0.3">
      <c r="A194">
        <v>2017</v>
      </c>
      <c r="B194" s="4" t="s">
        <v>26</v>
      </c>
      <c r="C194" s="2">
        <f>SUMIFS('input1 R&amp;D人员当量'!Q:Q,'input1 R&amp;D人员当量'!O:O,指标体系2!A194,'input1 R&amp;D人员当量'!P:P,指标体系2!B194)</f>
        <v>140325</v>
      </c>
      <c r="D194" s="2">
        <f>SUMIFS('input2 R&amp;D经费内部支出'!R:R,'input2 R&amp;D经费内部支出'!O:O,A194,'input2 R&amp;D经费内部支出'!P:P,B194)</f>
        <v>543.08879999999999</v>
      </c>
      <c r="E194">
        <f>SUMIFS('output1 专利申请量'!Q:Q,'output1 专利申请量'!O:O,指标体系2!A194,'output1 专利申请量'!P:P,指标体系2!B194)</f>
        <v>128079</v>
      </c>
      <c r="F194">
        <f>SUMIFS('output2 规模以上工业企业新产品销售收入'!F:F,'output2 规模以上工业企业新产品销售收入'!A:A,指标体系2!A194,'output2 规模以上工业企业新产品销售收入'!D:D,指标体系2!B194)</f>
        <v>4476.67893</v>
      </c>
    </row>
    <row r="195" spans="1:6" ht="15.5" x14ac:dyDescent="0.3">
      <c r="A195">
        <v>2017</v>
      </c>
      <c r="B195" s="4" t="s">
        <v>27</v>
      </c>
      <c r="C195" s="2">
        <f>SUMIFS('input1 R&amp;D人员当量'!Q:Q,'input1 R&amp;D人员当量'!O:O,指标体系2!A195,'input1 R&amp;D人员当量'!P:P,指标体系2!B195)</f>
        <v>61897</v>
      </c>
      <c r="D195" s="2">
        <f>SUMIFS('input2 R&amp;D经费内部支出'!R:R,'input2 R&amp;D经费内部支出'!O:O,A195,'input2 R&amp;D经费内部支出'!P:P,B195)</f>
        <v>255.803</v>
      </c>
      <c r="E195">
        <f>SUMIFS('output1 专利申请量'!Q:Q,'output1 专利申请量'!O:O,指标体系2!A195,'output1 专利申请量'!P:P,指标体系2!B195)</f>
        <v>70591</v>
      </c>
      <c r="F195">
        <f>SUMIFS('output2 规模以上工业企业新产品销售收入'!F:F,'output2 规模以上工业企业新产品销售收入'!A:A,指标体系2!A195,'output2 规模以上工业企业新产品销售收入'!D:D,指标体系2!B195)</f>
        <v>3857.1745700000001</v>
      </c>
    </row>
    <row r="196" spans="1:6" ht="15.5" x14ac:dyDescent="0.3">
      <c r="A196">
        <v>2017</v>
      </c>
      <c r="B196" s="4" t="s">
        <v>28</v>
      </c>
      <c r="C196" s="2">
        <f>SUMIFS('input1 R&amp;D人员当量'!Q:Q,'input1 R&amp;D人员当量'!O:O,指标体系2!A196,'input1 R&amp;D人员当量'!P:P,指标体系2!B196)</f>
        <v>304820</v>
      </c>
      <c r="D196" s="2">
        <f>SUMIFS('input2 R&amp;D经费内部支出'!R:R,'input2 R&amp;D经费内部支出'!O:O,A196,'input2 R&amp;D经费内部支出'!P:P,B196)</f>
        <v>1753.0070000000001</v>
      </c>
      <c r="E196">
        <f>SUMIFS('output1 专利申请量'!Q:Q,'output1 专利申请量'!O:O,指标体系2!A196,'output1 专利申请量'!P:P,指标体系2!B196)</f>
        <v>204859</v>
      </c>
      <c r="F196">
        <f>SUMIFS('output2 规模以上工业企业新产品销售收入'!F:F,'output2 规模以上工业企业新产品销售收入'!A:A,指标体系2!A196,'output2 规模以上工业企业新产品销售收入'!D:D,指标体系2!B196)</f>
        <v>18126.397799999999</v>
      </c>
    </row>
    <row r="197" spans="1:6" ht="15.5" x14ac:dyDescent="0.3">
      <c r="A197">
        <v>2017</v>
      </c>
      <c r="B197" s="4" t="s">
        <v>29</v>
      </c>
      <c r="C197" s="2">
        <f>SUMIFS('input1 R&amp;D人员当量'!Q:Q,'input1 R&amp;D人员当量'!O:O,指标体系2!A197,'input1 R&amp;D人员当量'!P:P,指标体系2!B197)</f>
        <v>162504</v>
      </c>
      <c r="D197" s="2">
        <f>SUMIFS('input2 R&amp;D经费内部支出'!R:R,'input2 R&amp;D经费内部支出'!O:O,A197,'input2 R&amp;D经费内部支出'!P:P,B197)</f>
        <v>582.05380000000002</v>
      </c>
      <c r="E197">
        <f>SUMIFS('output1 专利申请量'!Q:Q,'output1 专利申请量'!O:O,指标体系2!A197,'output1 专利申请量'!P:P,指标体系2!B197)</f>
        <v>119240</v>
      </c>
      <c r="F197">
        <f>SUMIFS('output2 规模以上工业企业新产品销售收入'!F:F,'output2 规模以上工业企业新产品销售收入'!A:A,指标体系2!A197,'output2 规模以上工业企业新产品销售收入'!D:D,指标体系2!B197)</f>
        <v>7095.8862599999993</v>
      </c>
    </row>
    <row r="198" spans="1:6" ht="15.5" x14ac:dyDescent="0.3">
      <c r="A198">
        <v>2017</v>
      </c>
      <c r="B198" s="4" t="s">
        <v>30</v>
      </c>
      <c r="C198" s="2">
        <f>SUMIFS('input1 R&amp;D人员当量'!Q:Q,'input1 R&amp;D人员当量'!O:O,指标体系2!A198,'input1 R&amp;D人员当量'!P:P,指标体系2!B198)</f>
        <v>139990</v>
      </c>
      <c r="D198" s="2">
        <f>SUMIFS('input2 R&amp;D经费内部支出'!R:R,'input2 R&amp;D经费内部支出'!O:O,A198,'input2 R&amp;D经费内部支出'!P:P,B198)</f>
        <v>700.62530000000004</v>
      </c>
      <c r="E198">
        <f>SUMIFS('output1 专利申请量'!Q:Q,'output1 专利申请量'!O:O,指标体系2!A198,'output1 专利申请量'!P:P,指标体系2!B198)</f>
        <v>110234</v>
      </c>
      <c r="F198">
        <f>SUMIFS('output2 规模以上工业企业新产品销售收入'!F:F,'output2 规模以上工业企业新产品销售收入'!A:A,指标体系2!A198,'output2 规模以上工业企业新产品销售收入'!D:D,指标体系2!B198)</f>
        <v>7523.4883300000001</v>
      </c>
    </row>
    <row r="199" spans="1:6" ht="15.5" x14ac:dyDescent="0.3">
      <c r="A199">
        <v>2017</v>
      </c>
      <c r="B199" s="4" t="s">
        <v>31</v>
      </c>
      <c r="C199" s="2">
        <f>SUMIFS('input1 R&amp;D人员当量'!Q:Q,'input1 R&amp;D人员当量'!O:O,指标体系2!A199,'input1 R&amp;D人员当量'!P:P,指标体系2!B199)</f>
        <v>130829</v>
      </c>
      <c r="D199" s="2">
        <f>SUMIFS('input2 R&amp;D经费内部支出'!R:R,'input2 R&amp;D经费内部支出'!O:O,A199,'input2 R&amp;D经费内部支出'!P:P,B199)</f>
        <v>568.53099999999995</v>
      </c>
      <c r="E199">
        <f>SUMIFS('output1 专利申请量'!Q:Q,'output1 专利申请量'!O:O,指标体系2!A199,'output1 专利申请量'!P:P,指标体系2!B199)</f>
        <v>77934</v>
      </c>
      <c r="F199">
        <f>SUMIFS('output2 规模以上工业企业新产品销售收入'!F:F,'output2 规模以上工业企业新产品销售收入'!A:A,指标体系2!A199,'output2 规模以上工业企业新产品销售收入'!D:D,指标体系2!B199)</f>
        <v>8585.7213300000003</v>
      </c>
    </row>
    <row r="200" spans="1:6" ht="15.5" x14ac:dyDescent="0.3">
      <c r="A200">
        <v>2017</v>
      </c>
      <c r="B200" s="4" t="s">
        <v>32</v>
      </c>
      <c r="C200" s="2">
        <f>SUMIFS('input1 R&amp;D人员当量'!Q:Q,'input1 R&amp;D人员当量'!O:O,指标体系2!A200,'input1 R&amp;D人员当量'!P:P,指标体系2!B200)</f>
        <v>565287</v>
      </c>
      <c r="D200" s="2">
        <f>SUMIFS('input2 R&amp;D经费内部支出'!R:R,'input2 R&amp;D经费内部支出'!O:O,A200,'input2 R&amp;D经费内部支出'!P:P,B200)</f>
        <v>2343.6282999999999</v>
      </c>
      <c r="E200">
        <f>SUMIFS('output1 专利申请量'!Q:Q,'output1 专利申请量'!O:O,指标体系2!A200,'output1 专利申请量'!P:P,指标体系2!B200)</f>
        <v>627834</v>
      </c>
      <c r="F200">
        <f>SUMIFS('output2 规模以上工业企业新产品销售收入'!F:F,'output2 规模以上工业企业新产品销售收入'!A:A,指标体系2!A200,'output2 规模以上工业企业新产品销售收入'!D:D,指标体系2!B200)</f>
        <v>34863.030460000002</v>
      </c>
    </row>
    <row r="201" spans="1:6" ht="15.5" x14ac:dyDescent="0.3">
      <c r="A201">
        <v>2017</v>
      </c>
      <c r="B201" s="4" t="s">
        <v>33</v>
      </c>
      <c r="C201" s="2">
        <f>SUMIFS('input1 R&amp;D人员当量'!Q:Q,'input1 R&amp;D人员当量'!O:O,指标体系2!A201,'input1 R&amp;D人员当量'!P:P,指标体系2!B201)</f>
        <v>36857</v>
      </c>
      <c r="D201" s="2">
        <f>SUMIFS('input2 R&amp;D经费内部支出'!R:R,'input2 R&amp;D经费内部支出'!O:O,A201,'input2 R&amp;D经费内部支出'!P:P,B201)</f>
        <v>142.17872</v>
      </c>
      <c r="E201">
        <f>SUMIFS('output1 专利申请量'!Q:Q,'output1 专利申请量'!O:O,指标体系2!A201,'output1 专利申请量'!P:P,指标体系2!B201)</f>
        <v>56988</v>
      </c>
      <c r="F201">
        <f>SUMIFS('output2 规模以上工业企业新产品销售收入'!F:F,'output2 规模以上工业企业新产品销售收入'!A:A,指标体系2!A201,'output2 规模以上工业企业新产品销售收入'!D:D,指标体系2!B201)</f>
        <v>2249.22073</v>
      </c>
    </row>
    <row r="202" spans="1:6" ht="15.5" x14ac:dyDescent="0.3">
      <c r="A202">
        <v>2017</v>
      </c>
      <c r="B202" s="4" t="s">
        <v>34</v>
      </c>
      <c r="C202" s="2">
        <f>SUMIFS('input1 R&amp;D人员当量'!Q:Q,'input1 R&amp;D人员当量'!O:O,指标体系2!A202,'input1 R&amp;D人员当量'!P:P,指标体系2!B202)</f>
        <v>7715</v>
      </c>
      <c r="D202" s="2">
        <f>SUMIFS('input2 R&amp;D经费内部支出'!R:R,'input2 R&amp;D经费内部支出'!O:O,A202,'input2 R&amp;D经费内部支出'!P:P,B202)</f>
        <v>23.1099</v>
      </c>
      <c r="E202">
        <f>SUMIFS('output1 专利申请量'!Q:Q,'output1 专利申请量'!O:O,指标体系2!A202,'output1 专利申请量'!P:P,指标体系2!B202)</f>
        <v>4564</v>
      </c>
      <c r="F202">
        <f>SUMIFS('output2 规模以上工业企业新产品销售收入'!F:F,'output2 规模以上工业企业新产品销售收入'!A:A,指标体系2!A202,'output2 规模以上工业企业新产品销售收入'!D:D,指标体系2!B202)</f>
        <v>130.65176</v>
      </c>
    </row>
    <row r="203" spans="1:6" ht="15.5" x14ac:dyDescent="0.3">
      <c r="A203">
        <v>2017</v>
      </c>
      <c r="B203" s="4" t="s">
        <v>35</v>
      </c>
      <c r="C203" s="2">
        <f>SUMIFS('input1 R&amp;D人员当量'!Q:Q,'input1 R&amp;D人员当量'!O:O,指标体系2!A203,'input1 R&amp;D人员当量'!P:P,指标体系2!B203)</f>
        <v>79149</v>
      </c>
      <c r="D203" s="2">
        <f>SUMIFS('input2 R&amp;D经费内部支出'!R:R,'input2 R&amp;D经费内部支出'!O:O,A203,'input2 R&amp;D经费内部支出'!P:P,B203)</f>
        <v>364.6309</v>
      </c>
      <c r="E203">
        <f>SUMIFS('output1 专利申请量'!Q:Q,'output1 专利申请量'!O:O,指标体系2!A203,'output1 专利申请量'!P:P,指标体系2!B203)</f>
        <v>64648</v>
      </c>
      <c r="F203">
        <f>SUMIFS('output2 规模以上工业企业新产品销售收入'!F:F,'output2 规模以上工业企业新产品销售收入'!A:A,指标体系2!A203,'output2 规模以上工业企业新产品销售收入'!D:D,指标体系2!B203)</f>
        <v>5322.7015700000002</v>
      </c>
    </row>
    <row r="204" spans="1:6" ht="15.5" x14ac:dyDescent="0.3">
      <c r="A204">
        <v>2017</v>
      </c>
      <c r="B204" s="4" t="s">
        <v>36</v>
      </c>
      <c r="C204" s="2">
        <f>SUMIFS('input1 R&amp;D人员当量'!Q:Q,'input1 R&amp;D人员当量'!O:O,指标体系2!A204,'input1 R&amp;D人员当量'!P:P,指标体系2!B204)</f>
        <v>144821</v>
      </c>
      <c r="D204" s="2">
        <f>SUMIFS('input2 R&amp;D经费内部支出'!R:R,'input2 R&amp;D经费内部支出'!O:O,A204,'input2 R&amp;D经费内部支出'!P:P,B204)</f>
        <v>637.85</v>
      </c>
      <c r="E204">
        <f>SUMIFS('output1 专利申请量'!Q:Q,'output1 专利申请量'!O:O,指标体系2!A204,'output1 专利申请量'!P:P,指标体系2!B204)</f>
        <v>167484</v>
      </c>
      <c r="F204">
        <f>SUMIFS('output2 规模以上工业企业新产品销售收入'!F:F,'output2 规模以上工业企业新产品销售收入'!A:A,指标体系2!A204,'output2 规模以上工业企业新产品销售收入'!D:D,指标体系2!B204)</f>
        <v>3683.0599899999997</v>
      </c>
    </row>
    <row r="205" spans="1:6" ht="15.5" x14ac:dyDescent="0.3">
      <c r="A205">
        <v>2017</v>
      </c>
      <c r="B205" s="4" t="s">
        <v>37</v>
      </c>
      <c r="C205" s="2">
        <f>SUMIFS('input1 R&amp;D人员当量'!Q:Q,'input1 R&amp;D人员当量'!O:O,指标体系2!A205,'input1 R&amp;D人员当量'!P:P,指标体系2!B205)</f>
        <v>28290</v>
      </c>
      <c r="D205" s="2">
        <f>SUMIFS('input2 R&amp;D经费内部支出'!R:R,'input2 R&amp;D经费内部支出'!O:O,A205,'input2 R&amp;D经费内部支出'!P:P,B205)</f>
        <v>95.881500000000003</v>
      </c>
      <c r="E205">
        <f>SUMIFS('output1 专利申请量'!Q:Q,'output1 专利申请量'!O:O,指标体系2!A205,'output1 专利申请量'!P:P,指标体系2!B205)</f>
        <v>34610</v>
      </c>
      <c r="F205">
        <f>SUMIFS('output2 规模以上工业企业新产品销售收入'!F:F,'output2 规模以上工业企业新产品销售收入'!A:A,指标体系2!A205,'output2 规模以上工业企业新产品销售收入'!D:D,指标体系2!B205)</f>
        <v>605.55679000000009</v>
      </c>
    </row>
    <row r="206" spans="1:6" ht="15.5" x14ac:dyDescent="0.3">
      <c r="A206">
        <v>2017</v>
      </c>
      <c r="B206" s="4" t="s">
        <v>38</v>
      </c>
      <c r="C206" s="2">
        <f>SUMIFS('input1 R&amp;D人员当量'!Q:Q,'input1 R&amp;D人员当量'!O:O,指标体系2!A206,'input1 R&amp;D人员当量'!P:P,指标体系2!B206)</f>
        <v>46576</v>
      </c>
      <c r="D206" s="2">
        <f>SUMIFS('input2 R&amp;D经费内部支出'!R:R,'input2 R&amp;D经费内部支出'!O:O,A206,'input2 R&amp;D经费内部支出'!P:P,B206)</f>
        <v>157.7604</v>
      </c>
      <c r="E206">
        <f>SUMIFS('output1 专利申请量'!Q:Q,'output1 专利申请量'!O:O,指标体系2!A206,'output1 专利申请量'!P:P,指标体系2!B206)</f>
        <v>28695</v>
      </c>
      <c r="F206">
        <f>SUMIFS('output2 规模以上工业企业新产品销售收入'!F:F,'output2 规模以上工业企业新产品销售收入'!A:A,指标体系2!A206,'output2 规模以上工业企业新产品销售收入'!D:D,指标体系2!B206)</f>
        <v>808.61660999999992</v>
      </c>
    </row>
    <row r="207" spans="1:6" ht="15.5" x14ac:dyDescent="0.3">
      <c r="A207">
        <v>2017</v>
      </c>
      <c r="B207" s="4" t="s">
        <v>40</v>
      </c>
      <c r="C207" s="2">
        <f>SUMIFS('input1 R&amp;D人员当量'!Q:Q,'input1 R&amp;D人员当量'!O:O,指标体系2!A207,'input1 R&amp;D人员当量'!P:P,指标体系2!B207)</f>
        <v>98188</v>
      </c>
      <c r="D207" s="2">
        <f>SUMIFS('input2 R&amp;D经费内部支出'!R:R,'input2 R&amp;D经费内部支出'!O:O,A207,'input2 R&amp;D经费内部支出'!P:P,B207)</f>
        <v>460.93630000000002</v>
      </c>
      <c r="E207">
        <f>SUMIFS('output1 专利申请量'!Q:Q,'output1 专利申请量'!O:O,指标体系2!A207,'output1 专利申请量'!P:P,指标体系2!B207)</f>
        <v>98935</v>
      </c>
      <c r="F207">
        <f>SUMIFS('output2 规模以上工业企业新产品销售收入'!F:F,'output2 规模以上工业企业新产品销售收入'!A:A,指标体系2!A207,'output2 规模以上工业企业新产品销售收入'!D:D,指标体系2!B207)</f>
        <v>1714.8933600000003</v>
      </c>
    </row>
    <row r="208" spans="1:6" ht="15.5" x14ac:dyDescent="0.3">
      <c r="A208">
        <v>2017</v>
      </c>
      <c r="B208" s="4" t="s">
        <v>41</v>
      </c>
      <c r="C208" s="2">
        <f>SUMIFS('input1 R&amp;D人员当量'!Q:Q,'input1 R&amp;D人员当量'!O:O,指标体系2!A208,'input1 R&amp;D人员当量'!P:P,指标体系2!B208)</f>
        <v>23738</v>
      </c>
      <c r="D208" s="2">
        <f>SUMIFS('input2 R&amp;D经费内部支出'!R:R,'input2 R&amp;D经费内部支出'!O:O,A208,'input2 R&amp;D经费内部支出'!P:P,B208)</f>
        <v>88.406999999999996</v>
      </c>
      <c r="E208">
        <f>SUMIFS('output1 专利申请量'!Q:Q,'output1 专利申请量'!O:O,指标体系2!A208,'output1 专利申请量'!P:P,指标体系2!B208)</f>
        <v>24448</v>
      </c>
      <c r="F208">
        <f>SUMIFS('output2 规模以上工业企业新产品销售收入'!F:F,'output2 规模以上工业企业新产品销售收入'!A:A,指标体系2!A208,'output2 规模以上工业企业新产品销售收入'!D:D,指标体系2!B208)</f>
        <v>346.10522000000003</v>
      </c>
    </row>
    <row r="209" spans="1:6" ht="15.5" x14ac:dyDescent="0.3">
      <c r="A209">
        <v>2017</v>
      </c>
      <c r="B209" s="4" t="s">
        <v>42</v>
      </c>
      <c r="C209" s="2">
        <f>SUMIFS('input1 R&amp;D人员当量'!Q:Q,'input1 R&amp;D人员当量'!O:O,指标体系2!A209,'input1 R&amp;D人员当量'!P:P,指标体系2!B209)</f>
        <v>5656</v>
      </c>
      <c r="D209" s="2">
        <f>SUMIFS('input2 R&amp;D经费内部支出'!R:R,'input2 R&amp;D经费内部支出'!O:O,A209,'input2 R&amp;D经费内部支出'!P:P,B209)</f>
        <v>17.910900000000002</v>
      </c>
      <c r="E209">
        <f>SUMIFS('output1 专利申请量'!Q:Q,'output1 专利申请量'!O:O,指标体系2!A209,'output1 专利申请量'!P:P,指标体系2!B209)</f>
        <v>3181</v>
      </c>
      <c r="F209">
        <f>SUMIFS('output2 规模以上工业企业新产品销售收入'!F:F,'output2 规模以上工业企业新产品销售收入'!A:A,指标体系2!A209,'output2 规模以上工业企业新产品销售收入'!D:D,指标体系2!B209)</f>
        <v>102.70454000000001</v>
      </c>
    </row>
    <row r="210" spans="1:6" ht="15.5" x14ac:dyDescent="0.3">
      <c r="A210">
        <v>2017</v>
      </c>
      <c r="B210" s="4" t="s">
        <v>43</v>
      </c>
      <c r="C210" s="2">
        <f>SUMIFS('input1 R&amp;D人员当量'!Q:Q,'input1 R&amp;D人员当量'!O:O,指标体系2!A210,'input1 R&amp;D人员当量'!P:P,指标体系2!B210)</f>
        <v>9859</v>
      </c>
      <c r="D210" s="2">
        <f>SUMIFS('input2 R&amp;D经费内部支出'!R:R,'input2 R&amp;D经费内部支出'!O:O,A210,'input2 R&amp;D经费内部支出'!P:P,B210)</f>
        <v>38.935699999999997</v>
      </c>
      <c r="E210">
        <f>SUMIFS('output1 专利申请量'!Q:Q,'output1 专利申请量'!O:O,指标体系2!A210,'output1 专利申请量'!P:P,指标体系2!B210)</f>
        <v>8575</v>
      </c>
      <c r="F210">
        <f>SUMIFS('output2 规模以上工业企业新产品销售收入'!F:F,'output2 规模以上工业企业新产品销售收入'!A:A,指标体系2!A210,'output2 规模以上工业企业新产品销售收入'!D:D,指标体系2!B210)</f>
        <v>335.22694000000001</v>
      </c>
    </row>
    <row r="211" spans="1:6" ht="15.5" x14ac:dyDescent="0.3">
      <c r="A211">
        <v>2017</v>
      </c>
      <c r="B211" s="4" t="s">
        <v>44</v>
      </c>
      <c r="C211" s="2">
        <f>SUMIFS('input1 R&amp;D人员当量'!Q:Q,'input1 R&amp;D人员当量'!O:O,指标体系2!A211,'input1 R&amp;D人员当量'!P:P,指标体系2!B211)</f>
        <v>15212</v>
      </c>
      <c r="D211" s="2">
        <f>SUMIFS('input2 R&amp;D经费内部支出'!R:R,'input2 R&amp;D经费内部支出'!O:O,A211,'input2 R&amp;D经费内部支出'!P:P,B211)</f>
        <v>56.951900000000002</v>
      </c>
      <c r="E211">
        <f>SUMIFS('output1 专利申请量'!Q:Q,'output1 专利申请量'!O:O,指标体系2!A211,'output1 专利申请量'!P:P,指标体系2!B211)</f>
        <v>14260</v>
      </c>
      <c r="F211">
        <f>SUMIFS('output2 规模以上工业企业新产品销售收入'!F:F,'output2 规模以上工业企业新产品销售收入'!A:A,指标体系2!A211,'output2 规模以上工业企业新产品销售收入'!D:D,指标体系2!B211)</f>
        <v>393.88752999999997</v>
      </c>
    </row>
    <row r="212" spans="1:6" ht="15.5" x14ac:dyDescent="0.3">
      <c r="A212">
        <v>2018</v>
      </c>
      <c r="B212" s="4" t="s">
        <v>14</v>
      </c>
      <c r="C212" s="2">
        <f>SUMIFS('input1 R&amp;D人员当量'!Q:Q,'input1 R&amp;D人员当量'!O:O,指标体系2!A212,'input1 R&amp;D人员当量'!P:P,指标体系2!B212)</f>
        <v>267338.40000000002</v>
      </c>
      <c r="D212" s="2">
        <f>SUMIFS('input2 R&amp;D经费内部支出'!R:R,'input2 R&amp;D经费内部支出'!O:O,A212,'input2 R&amp;D经费内部支出'!P:P,B212)</f>
        <v>1870.77008</v>
      </c>
      <c r="E212">
        <f>SUMIFS('output1 专利申请量'!Q:Q,'output1 专利申请量'!O:O,指标体系2!A212,'output1 专利申请量'!P:P,指标体系2!B212)</f>
        <v>211212</v>
      </c>
      <c r="F212">
        <f>SUMIFS('output2 规模以上工业企业新产品销售收入'!F:F,'output2 规模以上工业企业新产品销售收入'!A:A,指标体系2!A212,'output2 规模以上工业企业新产品销售收入'!D:D,指标体系2!B212)</f>
        <v>4136.6175299999995</v>
      </c>
    </row>
    <row r="213" spans="1:6" ht="15.5" x14ac:dyDescent="0.3">
      <c r="A213">
        <v>2018</v>
      </c>
      <c r="B213" s="4" t="s">
        <v>15</v>
      </c>
      <c r="C213" s="2">
        <f>SUMIFS('input1 R&amp;D人员当量'!Q:Q,'input1 R&amp;D人员当量'!O:O,指标体系2!A213,'input1 R&amp;D人员当量'!P:P,指标体系2!B213)</f>
        <v>99490.1</v>
      </c>
      <c r="D213" s="2">
        <f>SUMIFS('input2 R&amp;D经费内部支出'!R:R,'input2 R&amp;D经费内部支出'!O:O,A213,'input2 R&amp;D经费内部支出'!P:P,B213)</f>
        <v>492.3997</v>
      </c>
      <c r="E213">
        <f>SUMIFS('output1 专利申请量'!Q:Q,'output1 专利申请量'!O:O,指标体系2!A213,'output1 专利申请量'!P:P,指标体系2!B213)</f>
        <v>99038</v>
      </c>
      <c r="F213">
        <f>SUMIFS('output2 规模以上工业企业新产品销售收入'!F:F,'output2 规模以上工业企业新产品销售收入'!A:A,指标体系2!A213,'output2 规模以上工业企业新产品销售收入'!D:D,指标体系2!B213)</f>
        <v>3855.6642999999999</v>
      </c>
    </row>
    <row r="214" spans="1:6" ht="15.5" x14ac:dyDescent="0.3">
      <c r="A214">
        <v>2018</v>
      </c>
      <c r="B214" s="4" t="s">
        <v>16</v>
      </c>
      <c r="C214" s="2">
        <f>SUMIFS('input1 R&amp;D人员当量'!Q:Q,'input1 R&amp;D人员当量'!O:O,指标体系2!A214,'input1 R&amp;D人员当量'!P:P,指标体系2!B214)</f>
        <v>103274.7</v>
      </c>
      <c r="D214" s="2">
        <f>SUMIFS('input2 R&amp;D经费内部支出'!R:R,'input2 R&amp;D经费内部支出'!O:O,A214,'input2 R&amp;D经费内部支出'!P:P,B214)</f>
        <v>499.74152000000004</v>
      </c>
      <c r="E214">
        <f>SUMIFS('output1 专利申请量'!Q:Q,'output1 专利申请量'!O:O,指标体系2!A214,'output1 专利申请量'!P:P,指标体系2!B214)</f>
        <v>83785</v>
      </c>
      <c r="F214">
        <f>SUMIFS('output2 规模以上工业企业新产品销售收入'!F:F,'output2 规模以上工业企业新产品销售收入'!A:A,指标体系2!A214,'output2 规模以上工业企业新产品销售收入'!D:D,指标体系2!B214)</f>
        <v>5228.8698000000004</v>
      </c>
    </row>
    <row r="215" spans="1:6" ht="15.5" x14ac:dyDescent="0.3">
      <c r="A215">
        <v>2018</v>
      </c>
      <c r="B215" s="4" t="s">
        <v>17</v>
      </c>
      <c r="C215" s="2">
        <f>SUMIFS('input1 R&amp;D人员当量'!Q:Q,'input1 R&amp;D人员当量'!O:O,指标体系2!A215,'input1 R&amp;D人员当量'!P:P,指标体系2!B215)</f>
        <v>44592.6</v>
      </c>
      <c r="D215" s="2">
        <f>SUMIFS('input2 R&amp;D经费内部支出'!R:R,'input2 R&amp;D经费内部支出'!O:O,A215,'input2 R&amp;D经费内部支出'!P:P,B215)</f>
        <v>175.78217000000001</v>
      </c>
      <c r="E215">
        <f>SUMIFS('output1 专利申请量'!Q:Q,'output1 专利申请量'!O:O,指标体系2!A215,'output1 专利申请量'!P:P,指标体系2!B215)</f>
        <v>27106</v>
      </c>
      <c r="F215">
        <f>SUMIFS('output2 规模以上工业企业新产品销售收入'!F:F,'output2 规模以上工业企业新产品销售收入'!A:A,指标体系2!A215,'output2 规模以上工业企业新产品销售收入'!D:D,指标体系2!B215)</f>
        <v>1941.3024600000001</v>
      </c>
    </row>
    <row r="216" spans="1:6" ht="15.5" x14ac:dyDescent="0.3">
      <c r="A216">
        <v>2018</v>
      </c>
      <c r="B216" s="4" t="s">
        <v>18</v>
      </c>
      <c r="C216" s="2">
        <f>SUMIFS('input1 R&amp;D人员当量'!Q:Q,'input1 R&amp;D人员当量'!O:O,指标体系2!A216,'input1 R&amp;D人员当量'!P:P,指标体系2!B216)</f>
        <v>24906</v>
      </c>
      <c r="D216" s="2">
        <f>SUMIFS('input2 R&amp;D经费内部支出'!R:R,'input2 R&amp;D经费内部支出'!O:O,A216,'input2 R&amp;D经费内部支出'!P:P,B216)</f>
        <v>129.21868999999998</v>
      </c>
      <c r="E216">
        <f>SUMIFS('output1 专利申请量'!Q:Q,'output1 专利申请量'!O:O,指标体系2!A216,'output1 专利申请量'!P:P,指标体系2!B216)</f>
        <v>16426</v>
      </c>
      <c r="F216">
        <f>SUMIFS('output2 规模以上工业企业新产品销售收入'!F:F,'output2 规模以上工业企业新产品销售收入'!A:A,指标体系2!A216,'output2 规模以上工业企业新产品销售收入'!D:D,指标体系2!B216)</f>
        <v>1028.26451</v>
      </c>
    </row>
    <row r="217" spans="1:6" ht="15.5" x14ac:dyDescent="0.3">
      <c r="A217">
        <v>2018</v>
      </c>
      <c r="B217" s="4" t="s">
        <v>19</v>
      </c>
      <c r="C217" s="2">
        <f>SUMIFS('input1 R&amp;D人员当量'!Q:Q,'input1 R&amp;D人员当量'!O:O,指标体系2!A217,'input1 R&amp;D人员当量'!P:P,指标体系2!B217)</f>
        <v>95317.4</v>
      </c>
      <c r="D217" s="2">
        <f>SUMIFS('input2 R&amp;D经费内部支出'!R:R,'input2 R&amp;D经费内部支出'!O:O,A217,'input2 R&amp;D经费内部支出'!P:P,B217)</f>
        <v>460.07999000000001</v>
      </c>
      <c r="E217">
        <f>SUMIFS('output1 专利申请量'!Q:Q,'output1 专利申请量'!O:O,指标体系2!A217,'output1 专利申请量'!P:P,指标体系2!B217)</f>
        <v>65686</v>
      </c>
      <c r="F217">
        <f>SUMIFS('output2 规模以上工业企业新产品销售收入'!F:F,'output2 规模以上工业企业新产品销售收入'!A:A,指标体系2!A217,'output2 规模以上工业企业新产品销售收入'!D:D,指标体系2!B217)</f>
        <v>4556.7573600000005</v>
      </c>
    </row>
    <row r="218" spans="1:6" ht="15.5" x14ac:dyDescent="0.3">
      <c r="A218">
        <v>2018</v>
      </c>
      <c r="B218" s="4" t="s">
        <v>20</v>
      </c>
      <c r="C218" s="2">
        <f>SUMIFS('input1 R&amp;D人员当量'!Q:Q,'input1 R&amp;D人员当量'!O:O,指标体系2!A218,'input1 R&amp;D人员当量'!P:P,指标体系2!B218)</f>
        <v>36375.699999999997</v>
      </c>
      <c r="D218" s="2">
        <f>SUMIFS('input2 R&amp;D经费内部支出'!R:R,'input2 R&amp;D经费内部支出'!O:O,A218,'input2 R&amp;D经费内部支出'!P:P,B218)</f>
        <v>115.02553</v>
      </c>
      <c r="E218">
        <f>SUMIFS('output1 专利申请量'!Q:Q,'output1 专利申请量'!O:O,指标体系2!A218,'output1 专利申请量'!P:P,指标体系2!B218)</f>
        <v>27034</v>
      </c>
      <c r="F218">
        <f>SUMIFS('output2 规模以上工业企业新产品销售收入'!F:F,'output2 规模以上工业企业新产品销售收入'!A:A,指标体系2!A218,'output2 规模以上工业企业新产品销售收入'!D:D,指标体系2!B218)</f>
        <v>1347.4958300000001</v>
      </c>
    </row>
    <row r="219" spans="1:6" ht="15.5" x14ac:dyDescent="0.3">
      <c r="A219">
        <v>2018</v>
      </c>
      <c r="B219" s="4" t="s">
        <v>21</v>
      </c>
      <c r="C219" s="2">
        <f>SUMIFS('input1 R&amp;D人员当量'!Q:Q,'input1 R&amp;D人员当量'!O:O,指标体系2!A219,'input1 R&amp;D人员当量'!P:P,指标体系2!B219)</f>
        <v>37154.699999999997</v>
      </c>
      <c r="D219" s="2">
        <f>SUMIFS('input2 R&amp;D经费内部支出'!R:R,'input2 R&amp;D经费内部支出'!O:O,A219,'input2 R&amp;D经费内部支出'!P:P,B219)</f>
        <v>134.98733000000001</v>
      </c>
      <c r="E219">
        <f>SUMIFS('output1 专利申请量'!Q:Q,'output1 专利申请量'!O:O,指标体系2!A219,'output1 专利申请量'!P:P,指标体系2!B219)</f>
        <v>34582</v>
      </c>
      <c r="F219">
        <f>SUMIFS('output2 规模以上工业企业新产品销售收入'!F:F,'output2 规模以上工业企业新产品销售收入'!A:A,指标体系2!A219,'output2 规模以上工业企业新产品销售收入'!D:D,指标体系2!B219)</f>
        <v>561.37644</v>
      </c>
    </row>
    <row r="220" spans="1:6" ht="15.5" x14ac:dyDescent="0.3">
      <c r="A220">
        <v>2018</v>
      </c>
      <c r="B220" s="4" t="s">
        <v>22</v>
      </c>
      <c r="C220" s="2">
        <f>SUMIFS('input1 R&amp;D人员当量'!Q:Q,'input1 R&amp;D人员当量'!O:O,指标体系2!A220,'input1 R&amp;D人员当量'!P:P,指标体系2!B220)</f>
        <v>188137.8</v>
      </c>
      <c r="D220" s="2">
        <f>SUMIFS('input2 R&amp;D经费内部支出'!R:R,'input2 R&amp;D经费内部支出'!O:O,A220,'input2 R&amp;D经费内部支出'!P:P,B220)</f>
        <v>1359.20226</v>
      </c>
      <c r="E220">
        <f>SUMIFS('output1 专利申请量'!Q:Q,'output1 专利申请量'!O:O,指标体系2!A220,'output1 专利申请量'!P:P,指标体系2!B220)</f>
        <v>150233</v>
      </c>
      <c r="F220">
        <f>SUMIFS('output2 规模以上工业企业新产品销售收入'!F:F,'output2 规模以上工业企业新产品销售收入'!A:A,指标体系2!A220,'output2 规模以上工业企业新产品销售收入'!D:D,指标体系2!B220)</f>
        <v>9796.7289900000014</v>
      </c>
    </row>
    <row r="221" spans="1:6" ht="15.5" x14ac:dyDescent="0.3">
      <c r="A221">
        <v>2018</v>
      </c>
      <c r="B221" s="4" t="s">
        <v>23</v>
      </c>
      <c r="C221" s="2">
        <f>SUMIFS('input1 R&amp;D人员当量'!Q:Q,'input1 R&amp;D人员当量'!O:O,指标体系2!A221,'input1 R&amp;D人员当量'!P:P,指标体系2!B221)</f>
        <v>560262.80000000005</v>
      </c>
      <c r="D221" s="2">
        <f>SUMIFS('input2 R&amp;D经费内部支出'!R:R,'input2 R&amp;D经费内部支出'!O:O,A221,'input2 R&amp;D经费内部支出'!P:P,B221)</f>
        <v>2504.4292500000001</v>
      </c>
      <c r="E221">
        <f>SUMIFS('output1 专利申请量'!Q:Q,'output1 专利申请量'!O:O,指标体系2!A221,'output1 专利申请量'!P:P,指标体系2!B221)</f>
        <v>600306</v>
      </c>
      <c r="F221">
        <f>SUMIFS('output2 规模以上工业企业新产品销售收入'!F:F,'output2 规模以上工业企业新产品销售收入'!A:A,指标体系2!A221,'output2 规模以上工业企业新产品销售收入'!D:D,指标体系2!B221)</f>
        <v>28425.038310000004</v>
      </c>
    </row>
    <row r="222" spans="1:6" ht="15.5" x14ac:dyDescent="0.3">
      <c r="A222">
        <v>2018</v>
      </c>
      <c r="B222" s="4" t="s">
        <v>24</v>
      </c>
      <c r="C222" s="2">
        <f>SUMIFS('input1 R&amp;D人员当量'!Q:Q,'input1 R&amp;D人员当量'!O:O,指标体系2!A222,'input1 R&amp;D人员当量'!P:P,指标体系2!B222)</f>
        <v>458037.9</v>
      </c>
      <c r="D222" s="2">
        <f>SUMIFS('input2 R&amp;D经费内部支出'!R:R,'input2 R&amp;D经费内部支出'!O:O,A222,'input2 R&amp;D经费内部支出'!P:P,B222)</f>
        <v>1445.68929</v>
      </c>
      <c r="E222">
        <f>SUMIFS('output1 专利申请量'!Q:Q,'output1 专利申请量'!O:O,指标体系2!A222,'output1 专利申请量'!P:P,指标体系2!B222)</f>
        <v>455590</v>
      </c>
      <c r="F222">
        <f>SUMIFS('output2 规模以上工业企业新产品销售收入'!F:F,'output2 规模以上工业企业新产品销售收入'!A:A,指标体系2!A222,'output2 规模以上工业企业新产品销售收入'!D:D,指标体系2!B222)</f>
        <v>23308.159090000001</v>
      </c>
    </row>
    <row r="223" spans="1:6" ht="15.5" x14ac:dyDescent="0.3">
      <c r="A223">
        <v>2018</v>
      </c>
      <c r="B223" s="4" t="s">
        <v>25</v>
      </c>
      <c r="C223" s="2">
        <f>SUMIFS('input1 R&amp;D人员当量'!Q:Q,'input1 R&amp;D人员当量'!O:O,指标体系2!A223,'input1 R&amp;D人员当量'!P:P,指标体系2!B223)</f>
        <v>147148.79999999999</v>
      </c>
      <c r="D223" s="2">
        <f>SUMIFS('input2 R&amp;D经费内部支出'!R:R,'input2 R&amp;D经费内部支出'!O:O,A223,'input2 R&amp;D经费内部支出'!P:P,B223)</f>
        <v>648.95407</v>
      </c>
      <c r="E223">
        <f>SUMIFS('output1 专利申请量'!Q:Q,'output1 专利申请量'!O:O,指标体系2!A223,'output1 专利申请量'!P:P,指标体系2!B223)</f>
        <v>207428</v>
      </c>
      <c r="F223">
        <f>SUMIFS('output2 规模以上工业企业新产品销售收入'!F:F,'output2 规模以上工业企业新产品销售收入'!A:A,指标体系2!A223,'output2 规模以上工业企业新产品销售收入'!D:D,指标体系2!B223)</f>
        <v>9532.3849799999989</v>
      </c>
    </row>
    <row r="224" spans="1:6" ht="15.5" x14ac:dyDescent="0.3">
      <c r="A224">
        <v>2018</v>
      </c>
      <c r="B224" s="4" t="s">
        <v>26</v>
      </c>
      <c r="C224" s="2">
        <f>SUMIFS('input1 R&amp;D人员当量'!Q:Q,'input1 R&amp;D人员当量'!O:O,指标体系2!A224,'input1 R&amp;D人员当量'!P:P,指标体系2!B224)</f>
        <v>160921.5</v>
      </c>
      <c r="D224" s="2">
        <f>SUMIFS('input2 R&amp;D经费内部支出'!R:R,'input2 R&amp;D经费内部支出'!O:O,A224,'input2 R&amp;D经费内部支出'!P:P,B224)</f>
        <v>642.79349999999999</v>
      </c>
      <c r="E224">
        <f>SUMIFS('output1 专利申请量'!Q:Q,'output1 专利申请量'!O:O,指标体系2!A224,'output1 专利申请量'!P:P,指标体系2!B224)</f>
        <v>166610</v>
      </c>
      <c r="F224">
        <f>SUMIFS('output2 规模以上工业企业新产品销售收入'!F:F,'output2 规模以上工业企业新产品销售收入'!A:A,指标体系2!A224,'output2 规模以上工业企业新产品销售收入'!D:D,指标体系2!B224)</f>
        <v>5300.8984299999993</v>
      </c>
    </row>
    <row r="225" spans="1:6" ht="15.5" x14ac:dyDescent="0.3">
      <c r="A225">
        <v>2018</v>
      </c>
      <c r="B225" s="4" t="s">
        <v>27</v>
      </c>
      <c r="C225" s="2">
        <f>SUMIFS('input1 R&amp;D人员当量'!Q:Q,'input1 R&amp;D人员当量'!O:O,指标体系2!A225,'input1 R&amp;D人员当量'!P:P,指标体系2!B225)</f>
        <v>85255.2</v>
      </c>
      <c r="D225" s="2">
        <f>SUMIFS('input2 R&amp;D经费内部支出'!R:R,'input2 R&amp;D经费内部支出'!O:O,A225,'input2 R&amp;D经费内部支出'!P:P,B225)</f>
        <v>310.69057999999995</v>
      </c>
      <c r="E225">
        <f>SUMIFS('output1 专利申请量'!Q:Q,'output1 专利申请量'!O:O,指标体系2!A225,'output1 专利申请量'!P:P,指标体系2!B225)</f>
        <v>86001</v>
      </c>
      <c r="F225">
        <f>SUMIFS('output2 规模以上工业企业新产品销售收入'!F:F,'output2 规模以上工业企业新产品销售收入'!A:A,指标体系2!A225,'output2 规模以上工业企业新产品销售收入'!D:D,指标体系2!B225)</f>
        <v>4511.7849900000001</v>
      </c>
    </row>
    <row r="226" spans="1:6" ht="15.5" x14ac:dyDescent="0.3">
      <c r="A226">
        <v>2018</v>
      </c>
      <c r="B226" s="4" t="s">
        <v>28</v>
      </c>
      <c r="C226" s="2">
        <f>SUMIFS('input1 R&amp;D人员当量'!Q:Q,'input1 R&amp;D人员当量'!O:O,指标体系2!A226,'input1 R&amp;D人员当量'!P:P,指标体系2!B226)</f>
        <v>308338.90000000002</v>
      </c>
      <c r="D226" s="2">
        <f>SUMIFS('input2 R&amp;D经费内部支出'!R:R,'input2 R&amp;D经费内部支出'!O:O,A226,'input2 R&amp;D经费内部支出'!P:P,B226)</f>
        <v>1643.32999</v>
      </c>
      <c r="E226">
        <f>SUMIFS('output1 专利申请量'!Q:Q,'output1 专利申请量'!O:O,指标体系2!A226,'output1 专利申请量'!P:P,指标体系2!B226)</f>
        <v>231585</v>
      </c>
      <c r="F226">
        <f>SUMIFS('output2 规模以上工业企业新产品销售收入'!F:F,'output2 规模以上工业企业新产品销售收入'!A:A,指标体系2!A226,'output2 规模以上工业企业新产品销售收入'!D:D,指标体系2!B226)</f>
        <v>15246.503840000001</v>
      </c>
    </row>
    <row r="227" spans="1:6" ht="15.5" x14ac:dyDescent="0.3">
      <c r="A227">
        <v>2018</v>
      </c>
      <c r="B227" s="4" t="s">
        <v>29</v>
      </c>
      <c r="C227" s="2">
        <f>SUMIFS('input1 R&amp;D人员当量'!Q:Q,'input1 R&amp;D人员当量'!O:O,指标体系2!A227,'input1 R&amp;D人员当量'!P:P,指标体系2!B227)</f>
        <v>166807.1</v>
      </c>
      <c r="D227" s="2">
        <f>SUMIFS('input2 R&amp;D经费内部支出'!R:R,'input2 R&amp;D经费内部支出'!O:O,A227,'input2 R&amp;D经费内部支出'!P:P,B227)</f>
        <v>671.51931000000002</v>
      </c>
      <c r="E227">
        <f>SUMIFS('output1 专利申请量'!Q:Q,'output1 专利申请量'!O:O,指标体系2!A227,'output1 专利申请量'!P:P,指标体系2!B227)</f>
        <v>154381</v>
      </c>
      <c r="F227">
        <f>SUMIFS('output2 规模以上工业企业新产品销售收入'!F:F,'output2 规模以上工业企业新产品销售收入'!A:A,指标体系2!A227,'output2 规模以上工业企业新产品销售收入'!D:D,指标体系2!B227)</f>
        <v>7688.2016800000001</v>
      </c>
    </row>
    <row r="228" spans="1:6" ht="15.5" x14ac:dyDescent="0.3">
      <c r="A228">
        <v>2018</v>
      </c>
      <c r="B228" s="4" t="s">
        <v>30</v>
      </c>
      <c r="C228" s="2">
        <f>SUMIFS('input1 R&amp;D人员当量'!Q:Q,'input1 R&amp;D人员当量'!O:O,指标体系2!A228,'input1 R&amp;D人员当量'!P:P,指标体系2!B228)</f>
        <v>155546.6</v>
      </c>
      <c r="D228" s="2">
        <f>SUMIFS('input2 R&amp;D经费内部支出'!R:R,'input2 R&amp;D经费内部支出'!O:O,A228,'input2 R&amp;D经费内部支出'!P:P,B228)</f>
        <v>822.05007000000001</v>
      </c>
      <c r="E228">
        <f>SUMIFS('output1 专利申请量'!Q:Q,'output1 专利申请量'!O:O,指标体系2!A228,'output1 专利申请量'!P:P,指标体系2!B228)</f>
        <v>124535</v>
      </c>
      <c r="F228">
        <f>SUMIFS('output2 规模以上工业企业新产品销售收入'!F:F,'output2 规模以上工业企业新产品销售收入'!A:A,指标体系2!A228,'output2 规模以上工业企业新产品销售收入'!D:D,指标体系2!B228)</f>
        <v>8862.9722700000002</v>
      </c>
    </row>
    <row r="229" spans="1:6" ht="15.5" x14ac:dyDescent="0.3">
      <c r="A229">
        <v>2018</v>
      </c>
      <c r="B229" s="4" t="s">
        <v>31</v>
      </c>
      <c r="C229" s="2">
        <f>SUMIFS('input1 R&amp;D人员当量'!Q:Q,'input1 R&amp;D人员当量'!O:O,指标体系2!A229,'input1 R&amp;D人员当量'!P:P,指标体系2!B229)</f>
        <v>146948.20000000001</v>
      </c>
      <c r="D229" s="2">
        <f>SUMIFS('input2 R&amp;D经费内部支出'!R:R,'input2 R&amp;D经费内部支出'!O:O,A229,'input2 R&amp;D经费内部支出'!P:P,B229)</f>
        <v>658.27292999999997</v>
      </c>
      <c r="E229">
        <f>SUMIFS('output1 专利申请量'!Q:Q,'output1 专利申请量'!O:O,指标体系2!A229,'output1 专利申请量'!P:P,指标体系2!B229)</f>
        <v>94503</v>
      </c>
      <c r="F229">
        <f>SUMIFS('output2 规模以上工业企业新产品销售收入'!F:F,'output2 规模以上工业企业新产品销售收入'!A:A,指标体系2!A229,'output2 规模以上工业企业新产品销售收入'!D:D,指标体系2!B229)</f>
        <v>7616.2441699999999</v>
      </c>
    </row>
    <row r="230" spans="1:6" ht="15.5" x14ac:dyDescent="0.3">
      <c r="A230">
        <v>2018</v>
      </c>
      <c r="B230" s="4" t="s">
        <v>32</v>
      </c>
      <c r="C230" s="2">
        <f>SUMIFS('input1 R&amp;D人员当量'!Q:Q,'input1 R&amp;D人员当量'!O:O,指标体系2!A230,'input1 R&amp;D人员当量'!P:P,指标体系2!B230)</f>
        <v>762733.3</v>
      </c>
      <c r="D230" s="2">
        <f>SUMIFS('input2 R&amp;D经费内部支出'!R:R,'input2 R&amp;D经费内部支出'!O:O,A230,'input2 R&amp;D经费内部支出'!P:P,B230)</f>
        <v>2704.6969199999999</v>
      </c>
      <c r="E230">
        <f>SUMIFS('output1 专利申请量'!Q:Q,'output1 专利申请量'!O:O,指标体系2!A230,'output1 专利申请量'!P:P,指标体系2!B230)</f>
        <v>793819</v>
      </c>
      <c r="F230">
        <f>SUMIFS('output2 规模以上工业企业新产品销售收入'!F:F,'output2 规模以上工业企业新产品销售收入'!A:A,指标体系2!A230,'output2 规模以上工业企业新产品销售收入'!D:D,指标体系2!B230)</f>
        <v>39376.05629</v>
      </c>
    </row>
    <row r="231" spans="1:6" ht="15.5" x14ac:dyDescent="0.3">
      <c r="A231">
        <v>2018</v>
      </c>
      <c r="B231" s="4" t="s">
        <v>33</v>
      </c>
      <c r="C231" s="2">
        <f>SUMIFS('input1 R&amp;D人员当量'!Q:Q,'input1 R&amp;D人员当量'!O:O,指标体系2!A231,'input1 R&amp;D人员当量'!P:P,指标体系2!B231)</f>
        <v>39961.4</v>
      </c>
      <c r="D231" s="2">
        <f>SUMIFS('input2 R&amp;D经费内部支出'!R:R,'input2 R&amp;D经费内部支出'!O:O,A231,'input2 R&amp;D经费内部支出'!P:P,B231)</f>
        <v>144.85297</v>
      </c>
      <c r="E231">
        <f>SUMIFS('output1 专利申请量'!Q:Q,'output1 专利申请量'!O:O,指标体系2!A231,'output1 专利申请量'!P:P,指标体系2!B231)</f>
        <v>44224</v>
      </c>
      <c r="F231">
        <f>SUMIFS('output2 规模以上工业企业新产品销售收入'!F:F,'output2 规模以上工业企业新产品销售收入'!A:A,指标体系2!A231,'output2 规模以上工业企业新产品销售收入'!D:D,指标体系2!B231)</f>
        <v>1833.5850899999998</v>
      </c>
    </row>
    <row r="232" spans="1:6" ht="15.5" x14ac:dyDescent="0.3">
      <c r="A232">
        <v>2018</v>
      </c>
      <c r="B232" s="4" t="s">
        <v>34</v>
      </c>
      <c r="C232" s="2">
        <f>SUMIFS('input1 R&amp;D人员当量'!Q:Q,'input1 R&amp;D人员当量'!O:O,指标体系2!A232,'input1 R&amp;D人员当量'!P:P,指标体系2!B232)</f>
        <v>8160.2</v>
      </c>
      <c r="D232" s="2">
        <f>SUMIFS('input2 R&amp;D经费内部支出'!R:R,'input2 R&amp;D经费内部支出'!O:O,A232,'input2 R&amp;D经费内部支出'!P:P,B232)</f>
        <v>26.87228</v>
      </c>
      <c r="E232">
        <f>SUMIFS('output1 专利申请量'!Q:Q,'output1 专利申请量'!O:O,指标体系2!A232,'output1 专利申请量'!P:P,指标体系2!B232)</f>
        <v>6451</v>
      </c>
      <c r="F232">
        <f>SUMIFS('output2 规模以上工业企业新产品销售收入'!F:F,'output2 规模以上工业企业新产品销售收入'!A:A,指标体系2!A232,'output2 规模以上工业企业新产品销售收入'!D:D,指标体系2!B232)</f>
        <v>105.31031999999999</v>
      </c>
    </row>
    <row r="233" spans="1:6" ht="15.5" x14ac:dyDescent="0.3">
      <c r="A233">
        <v>2018</v>
      </c>
      <c r="B233" s="4" t="s">
        <v>35</v>
      </c>
      <c r="C233" s="2">
        <f>SUMIFS('input1 R&amp;D人员当量'!Q:Q,'input1 R&amp;D人员当量'!O:O,指标体系2!A233,'input1 R&amp;D人员当量'!P:P,指标体系2!B233)</f>
        <v>91972.800000000003</v>
      </c>
      <c r="D233" s="2">
        <f>SUMIFS('input2 R&amp;D经费内部支出'!R:R,'input2 R&amp;D经费内部支出'!O:O,A233,'input2 R&amp;D经费内部支出'!P:P,B233)</f>
        <v>410.20940999999999</v>
      </c>
      <c r="E233">
        <f>SUMIFS('output1 专利申请量'!Q:Q,'output1 专利申请量'!O:O,指标体系2!A233,'output1 专利申请量'!P:P,指标体系2!B233)</f>
        <v>72121</v>
      </c>
      <c r="F233">
        <f>SUMIFS('output2 规模以上工业企业新产品销售收入'!F:F,'output2 规模以上工业企业新产品销售收入'!A:A,指标体系2!A233,'output2 规模以上工业企业新产品销售收入'!D:D,指标体系2!B233)</f>
        <v>4216.3130099999998</v>
      </c>
    </row>
    <row r="234" spans="1:6" ht="15.5" x14ac:dyDescent="0.3">
      <c r="A234">
        <v>2018</v>
      </c>
      <c r="B234" s="4" t="s">
        <v>36</v>
      </c>
      <c r="C234" s="2">
        <f>SUMIFS('input1 R&amp;D人员当量'!Q:Q,'input1 R&amp;D人员当量'!O:O,指标体系2!A234,'input1 R&amp;D人员当量'!P:P,指标体系2!B234)</f>
        <v>158846.70000000001</v>
      </c>
      <c r="D234" s="2">
        <f>SUMIFS('input2 R&amp;D经费内部支出'!R:R,'input2 R&amp;D经费内部支出'!O:O,A234,'input2 R&amp;D经费内部支出'!P:P,B234)</f>
        <v>737.08132000000001</v>
      </c>
      <c r="E234">
        <f>SUMIFS('output1 专利申请量'!Q:Q,'output1 专利申请量'!O:O,指标体系2!A234,'output1 专利申请量'!P:P,指标体系2!B234)</f>
        <v>152987</v>
      </c>
      <c r="F234">
        <f>SUMIFS('output2 规模以上工业企业新产品销售收入'!F:F,'output2 规模以上工业企业新产品销售收入'!A:A,指标体系2!A234,'output2 规模以上工业企业新产品销售收入'!D:D,指标体系2!B234)</f>
        <v>3576.34166</v>
      </c>
    </row>
    <row r="235" spans="1:6" ht="15.5" x14ac:dyDescent="0.3">
      <c r="A235">
        <v>2018</v>
      </c>
      <c r="B235" s="4" t="s">
        <v>37</v>
      </c>
      <c r="C235" s="2">
        <f>SUMIFS('input1 R&amp;D人员当量'!Q:Q,'input1 R&amp;D人员当量'!O:O,指标体系2!A235,'input1 R&amp;D人员当量'!P:P,指标体系2!B235)</f>
        <v>33357</v>
      </c>
      <c r="D235" s="2">
        <f>SUMIFS('input2 R&amp;D经费内部支出'!R:R,'input2 R&amp;D经费内部支出'!O:O,A235,'input2 R&amp;D经费内部支出'!P:P,B235)</f>
        <v>121.61451000000001</v>
      </c>
      <c r="E235">
        <f>SUMIFS('output1 专利申请量'!Q:Q,'output1 专利申请量'!O:O,指标体系2!A235,'output1 专利申请量'!P:P,指标体系2!B235)</f>
        <v>44508</v>
      </c>
      <c r="F235">
        <f>SUMIFS('output2 规模以上工业企业新产品销售收入'!F:F,'output2 规模以上工业企业新产品销售收入'!A:A,指标体系2!A235,'output2 规模以上工业企业新产品销售收入'!D:D,指标体系2!B235)</f>
        <v>746.99140999999997</v>
      </c>
    </row>
    <row r="236" spans="1:6" ht="15.5" x14ac:dyDescent="0.3">
      <c r="A236">
        <v>2018</v>
      </c>
      <c r="B236" s="4" t="s">
        <v>38</v>
      </c>
      <c r="C236" s="2">
        <f>SUMIFS('input1 R&amp;D人员当量'!Q:Q,'input1 R&amp;D人员当量'!O:O,指标体系2!A236,'input1 R&amp;D人员当量'!P:P,指标体系2!B236)</f>
        <v>49666.7</v>
      </c>
      <c r="D236" s="2">
        <f>SUMIFS('input2 R&amp;D经费内部支出'!R:R,'input2 R&amp;D经费内部支出'!O:O,A236,'input2 R&amp;D经费内部支出'!P:P,B236)</f>
        <v>187.29764</v>
      </c>
      <c r="E236">
        <f>SUMIFS('output1 专利申请量'!Q:Q,'output1 专利申请量'!O:O,指标体系2!A236,'output1 专利申请量'!P:P,指标体系2!B236)</f>
        <v>36515</v>
      </c>
      <c r="F236">
        <f>SUMIFS('output2 规模以上工业企业新产品销售收入'!F:F,'output2 规模以上工业企业新产品销售收入'!A:A,指标体系2!A236,'output2 规模以上工业企业新产品销售收入'!D:D,指标体系2!B236)</f>
        <v>928.83026999999993</v>
      </c>
    </row>
    <row r="237" spans="1:6" ht="15.5" x14ac:dyDescent="0.3">
      <c r="A237">
        <v>2018</v>
      </c>
      <c r="B237" s="4" t="s">
        <v>40</v>
      </c>
      <c r="C237" s="2">
        <f>SUMIFS('input1 R&amp;D人员当量'!Q:Q,'input1 R&amp;D人员当量'!O:O,指标体系2!A237,'input1 R&amp;D人员当量'!P:P,指标体系2!B237)</f>
        <v>96709.5</v>
      </c>
      <c r="D237" s="2">
        <f>SUMIFS('input2 R&amp;D经费内部支出'!R:R,'input2 R&amp;D经费内部支出'!O:O,A237,'input2 R&amp;D经费内部支出'!P:P,B237)</f>
        <v>532.42010000000005</v>
      </c>
      <c r="E237">
        <f>SUMIFS('output1 专利申请量'!Q:Q,'output1 专利申请量'!O:O,指标体系2!A237,'output1 专利申请量'!P:P,指标体系2!B237)</f>
        <v>76512</v>
      </c>
      <c r="F237">
        <f>SUMIFS('output2 规模以上工业企业新产品销售收入'!F:F,'output2 规模以上工业企业新产品销售收入'!A:A,指标体系2!A237,'output2 规模以上工业企业新产品销售收入'!D:D,指标体系2!B237)</f>
        <v>2033.36482</v>
      </c>
    </row>
    <row r="238" spans="1:6" ht="15.5" x14ac:dyDescent="0.3">
      <c r="A238">
        <v>2018</v>
      </c>
      <c r="B238" s="4" t="s">
        <v>41</v>
      </c>
      <c r="C238" s="2">
        <f>SUMIFS('input1 R&amp;D人员当量'!Q:Q,'input1 R&amp;D人员当量'!O:O,指标体系2!A238,'input1 R&amp;D人员当量'!P:P,指标体系2!B238)</f>
        <v>22213.9</v>
      </c>
      <c r="D238" s="2">
        <f>SUMIFS('input2 R&amp;D经费内部支出'!R:R,'input2 R&amp;D经费内部支出'!O:O,A238,'input2 R&amp;D经费内部支出'!P:P,B238)</f>
        <v>97.053669999999997</v>
      </c>
      <c r="E238">
        <f>SUMIFS('output1 专利申请量'!Q:Q,'output1 专利申请量'!O:O,指标体系2!A238,'output1 专利申请量'!P:P,指标体系2!B238)</f>
        <v>27882</v>
      </c>
      <c r="F238">
        <f>SUMIFS('output2 规模以上工业企业新产品销售收入'!F:F,'output2 规模以上工业企业新产品销售收入'!A:A,指标体系2!A238,'output2 规模以上工业企业新产品销售收入'!D:D,指标体系2!B238)</f>
        <v>275.13310999999999</v>
      </c>
    </row>
    <row r="239" spans="1:6" ht="15.5" x14ac:dyDescent="0.3">
      <c r="A239">
        <v>2018</v>
      </c>
      <c r="B239" s="4" t="s">
        <v>42</v>
      </c>
      <c r="C239" s="2">
        <f>SUMIFS('input1 R&amp;D人员当量'!Q:Q,'input1 R&amp;D人员当量'!O:O,指标体系2!A239,'input1 R&amp;D人员当量'!P:P,指标体系2!B239)</f>
        <v>4301.1000000000004</v>
      </c>
      <c r="D239" s="2">
        <f>SUMIFS('input2 R&amp;D经费内部支出'!R:R,'input2 R&amp;D经费内部支出'!O:O,A239,'input2 R&amp;D经费内部支出'!P:P,B239)</f>
        <v>17.295110000000001</v>
      </c>
      <c r="E239">
        <f>SUMIFS('output1 专利申请量'!Q:Q,'output1 专利申请量'!O:O,指标体系2!A239,'output1 专利申请量'!P:P,指标体系2!B239)</f>
        <v>4439</v>
      </c>
      <c r="F239">
        <f>SUMIFS('output2 规模以上工业企业新产品销售收入'!F:F,'output2 规模以上工业企业新产品销售收入'!A:A,指标体系2!A239,'output2 规模以上工业企业新产品销售收入'!D:D,指标体系2!B239)</f>
        <v>123.26618000000001</v>
      </c>
    </row>
    <row r="240" spans="1:6" ht="15.5" x14ac:dyDescent="0.3">
      <c r="A240">
        <v>2018</v>
      </c>
      <c r="B240" s="4" t="s">
        <v>43</v>
      </c>
      <c r="C240" s="2">
        <f>SUMIFS('input1 R&amp;D人员当量'!Q:Q,'input1 R&amp;D人员当量'!O:O,指标体系2!A240,'input1 R&amp;D人员当量'!P:P,指标体系2!B240)</f>
        <v>11077.1</v>
      </c>
      <c r="D240" s="2">
        <f>SUMIFS('input2 R&amp;D经费内部支出'!R:R,'input2 R&amp;D经费内部支出'!O:O,A240,'input2 R&amp;D经费内部支出'!P:P,B240)</f>
        <v>45.579250000000002</v>
      </c>
      <c r="E240">
        <f>SUMIFS('output1 专利申请量'!Q:Q,'output1 专利申请量'!O:O,指标体系2!A240,'output1 专利申请量'!P:P,指标体系2!B240)</f>
        <v>9860</v>
      </c>
      <c r="F240">
        <f>SUMIFS('output2 规模以上工业企业新产品销售收入'!F:F,'output2 规模以上工业企业新产品销售收入'!A:A,指标体系2!A240,'output2 规模以上工业企业新产品销售收入'!D:D,指标体系2!B240)</f>
        <v>482.64670999999998</v>
      </c>
    </row>
    <row r="241" spans="1:6" ht="15.5" x14ac:dyDescent="0.3">
      <c r="A241">
        <v>2018</v>
      </c>
      <c r="B241" s="4" t="s">
        <v>44</v>
      </c>
      <c r="C241" s="2">
        <f>SUMIFS('input1 R&amp;D人员当量'!Q:Q,'input1 R&amp;D人员当量'!O:O,指标体系2!A241,'input1 R&amp;D人员当量'!P:P,指标体系2!B241)</f>
        <v>15022.1</v>
      </c>
      <c r="D241" s="2">
        <f>SUMIFS('input2 R&amp;D经费内部支出'!R:R,'input2 R&amp;D经费内部支出'!O:O,A241,'input2 R&amp;D经费内部支出'!P:P,B241)</f>
        <v>64.313490000000002</v>
      </c>
      <c r="E241">
        <f>SUMIFS('output1 专利申请量'!Q:Q,'output1 专利申请量'!O:O,指标体系2!A241,'output1 专利申请量'!P:P,指标体系2!B241)</f>
        <v>14647</v>
      </c>
      <c r="F241">
        <f>SUMIFS('output2 规模以上工业企业新产品销售收入'!F:F,'output2 规模以上工业企业新产品销售收入'!A:A,指标体系2!A241,'output2 规模以上工业企业新产品销售收入'!D:D,指标体系2!B241)</f>
        <v>432.85887000000002</v>
      </c>
    </row>
    <row r="242" spans="1:6" ht="15.5" x14ac:dyDescent="0.3">
      <c r="A242">
        <v>2019</v>
      </c>
      <c r="B242" s="4" t="s">
        <v>14</v>
      </c>
      <c r="C242" s="2">
        <f>SUMIFS('input1 R&amp;D人员当量'!Q:Q,'input1 R&amp;D人员当量'!O:O,指标体系2!A242,'input1 R&amp;D人员当量'!P:P,指标体系2!B242)</f>
        <v>313986</v>
      </c>
      <c r="D242" s="2">
        <f>SUMIFS('input2 R&amp;D经费内部支出'!R:R,'input2 R&amp;D经费内部支出'!O:O,A242,'input2 R&amp;D经费内部支出'!P:P,B242)</f>
        <v>2233.587</v>
      </c>
      <c r="E242">
        <f>SUMIFS('output1 专利申请量'!Q:Q,'output1 专利申请量'!O:O,指标体系2!A242,'output1 专利申请量'!P:P,指标体系2!B242)</f>
        <v>226113</v>
      </c>
      <c r="F242">
        <f>SUMIFS('output2 规模以上工业企业新产品销售收入'!F:F,'output2 规模以上工业企业新产品销售收入'!A:A,指标体系2!A242,'output2 规模以上工业企业新产品销售收入'!D:D,指标体系2!B242)</f>
        <v>5220.19884</v>
      </c>
    </row>
    <row r="243" spans="1:6" ht="15.5" x14ac:dyDescent="0.3">
      <c r="A243">
        <v>2019</v>
      </c>
      <c r="B243" s="4" t="s">
        <v>15</v>
      </c>
      <c r="C243" s="2">
        <f>SUMIFS('input1 R&amp;D人员当量'!Q:Q,'input1 R&amp;D人员当量'!O:O,指标体系2!A243,'input1 R&amp;D人员当量'!P:P,指标体系2!B243)</f>
        <v>92502.1</v>
      </c>
      <c r="D243" s="2">
        <f>SUMIFS('input2 R&amp;D经费内部支出'!R:R,'input2 R&amp;D经费内部支出'!O:O,A243,'input2 R&amp;D经费内部支出'!P:P,B243)</f>
        <v>462.97154999999998</v>
      </c>
      <c r="E243">
        <f>SUMIFS('output1 专利申请量'!Q:Q,'output1 专利申请量'!O:O,指标体系2!A243,'output1 专利申请量'!P:P,指标体系2!B243)</f>
        <v>96045</v>
      </c>
      <c r="F243">
        <f>SUMIFS('output2 规模以上工业企业新产品销售收入'!F:F,'output2 规模以上工业企业新产品销售收入'!A:A,指标体系2!A243,'output2 规模以上工业企业新产品销售收入'!D:D,指标体系2!B243)</f>
        <v>3846.6200899999999</v>
      </c>
    </row>
    <row r="244" spans="1:6" ht="15.5" x14ac:dyDescent="0.3">
      <c r="A244">
        <v>2019</v>
      </c>
      <c r="B244" s="4" t="s">
        <v>16</v>
      </c>
      <c r="C244" s="2">
        <f>SUMIFS('input1 R&amp;D人员当量'!Q:Q,'input1 R&amp;D人员当量'!O:O,指标体系2!A244,'input1 R&amp;D人员当量'!P:P,指标体系2!B244)</f>
        <v>111798.7</v>
      </c>
      <c r="D244" s="2">
        <f>SUMIFS('input2 R&amp;D经费内部支出'!R:R,'input2 R&amp;D经费内部支出'!O:O,A244,'input2 R&amp;D经费内部支出'!P:P,B244)</f>
        <v>566.72792000000004</v>
      </c>
      <c r="E244">
        <f>SUMIFS('output1 专利申请量'!Q:Q,'output1 专利申请量'!O:O,指标体系2!A244,'output1 专利申请量'!P:P,指标体系2!B244)</f>
        <v>101274</v>
      </c>
      <c r="F244">
        <f>SUMIFS('output2 规模以上工业企业新产品销售收入'!F:F,'output2 规模以上工业企业新产品销售收入'!A:A,指标体系2!A244,'output2 规模以上工业企业新产品销售收入'!D:D,指标体系2!B244)</f>
        <v>6484.73236</v>
      </c>
    </row>
    <row r="245" spans="1:6" ht="15.5" x14ac:dyDescent="0.3">
      <c r="A245">
        <v>2019</v>
      </c>
      <c r="B245" s="4" t="s">
        <v>17</v>
      </c>
      <c r="C245" s="2">
        <f>SUMIFS('input1 R&amp;D人员当量'!Q:Q,'input1 R&amp;D人员当量'!O:O,指标体系2!A245,'input1 R&amp;D人员当量'!P:P,指标体系2!B245)</f>
        <v>46852.6</v>
      </c>
      <c r="D245" s="2">
        <f>SUMIFS('input2 R&amp;D经费内部支出'!R:R,'input2 R&amp;D经费内部支出'!O:O,A245,'input2 R&amp;D经费内部支出'!P:P,B245)</f>
        <v>191.22146999999998</v>
      </c>
      <c r="E245">
        <f>SUMIFS('output1 专利申请量'!Q:Q,'output1 专利申请量'!O:O,指标体系2!A245,'output1 专利申请量'!P:P,指标体系2!B245)</f>
        <v>31705</v>
      </c>
      <c r="F245">
        <f>SUMIFS('output2 规模以上工业企业新产品销售收入'!F:F,'output2 规模以上工业企业新产品销售收入'!A:A,指标体系2!A245,'output2 规模以上工业企业新产品销售收入'!D:D,指标体系2!B245)</f>
        <v>1989.2632000000001</v>
      </c>
    </row>
    <row r="246" spans="1:6" ht="15.5" x14ac:dyDescent="0.3">
      <c r="A246">
        <v>2019</v>
      </c>
      <c r="B246" s="4" t="s">
        <v>18</v>
      </c>
      <c r="C246" s="2">
        <f>SUMIFS('input1 R&amp;D人员当量'!Q:Q,'input1 R&amp;D人员当量'!O:O,指标体系2!A246,'input1 R&amp;D人员当量'!P:P,指标体系2!B246)</f>
        <v>24896.5</v>
      </c>
      <c r="D246" s="2">
        <f>SUMIFS('input2 R&amp;D经费内部支出'!R:R,'input2 R&amp;D经费内部支出'!O:O,A246,'input2 R&amp;D经费内部支出'!P:P,B246)</f>
        <v>147.80916999999999</v>
      </c>
      <c r="E246">
        <f>SUMIFS('output1 专利申请量'!Q:Q,'output1 专利申请量'!O:O,指标体系2!A246,'output1 专利申请量'!P:P,指标体系2!B246)</f>
        <v>21069</v>
      </c>
      <c r="F246">
        <f>SUMIFS('output2 规模以上工业企业新产品销售收入'!F:F,'output2 规模以上工业企业新产品销售收入'!A:A,指标体系2!A246,'output2 规模以上工业企业新产品销售收入'!D:D,指标体系2!B246)</f>
        <v>1127.4431099999999</v>
      </c>
    </row>
    <row r="247" spans="1:6" ht="15.5" x14ac:dyDescent="0.3">
      <c r="A247">
        <v>2019</v>
      </c>
      <c r="B247" s="4" t="s">
        <v>19</v>
      </c>
      <c r="C247" s="2">
        <f>SUMIFS('input1 R&amp;D人员当量'!Q:Q,'input1 R&amp;D人员当量'!O:O,指标体系2!A247,'input1 R&amp;D人员当量'!P:P,指标体系2!B247)</f>
        <v>99879.8</v>
      </c>
      <c r="D247" s="2">
        <f>SUMIFS('input2 R&amp;D经费内部支出'!R:R,'input2 R&amp;D经费内部支出'!O:O,A247,'input2 R&amp;D经费内部支出'!P:P,B247)</f>
        <v>508.46035000000001</v>
      </c>
      <c r="E247">
        <f>SUMIFS('output1 专利申请量'!Q:Q,'output1 专利申请量'!O:O,指标体系2!A247,'output1 专利申请量'!P:P,指标体系2!B247)</f>
        <v>69732</v>
      </c>
      <c r="F247">
        <f>SUMIFS('output2 规模以上工业企业新产品销售收入'!F:F,'output2 规模以上工业企业新产品销售收入'!A:A,指标体系2!A247,'output2 规模以上工业企业新产品销售收入'!D:D,指标体系2!B247)</f>
        <v>4283.5980899999995</v>
      </c>
    </row>
    <row r="248" spans="1:6" ht="15.5" x14ac:dyDescent="0.3">
      <c r="A248">
        <v>2019</v>
      </c>
      <c r="B248" s="4" t="s">
        <v>20</v>
      </c>
      <c r="C248" s="2">
        <f>SUMIFS('input1 R&amp;D人员当量'!Q:Q,'input1 R&amp;D人员当量'!O:O,指标体系2!A248,'input1 R&amp;D人员当量'!P:P,指标体系2!B248)</f>
        <v>42322.9</v>
      </c>
      <c r="D248" s="2">
        <f>SUMIFS('input2 R&amp;D经费内部支出'!R:R,'input2 R&amp;D经费内部支出'!O:O,A248,'input2 R&amp;D经费内部支出'!P:P,B248)</f>
        <v>148.38276999999999</v>
      </c>
      <c r="E248">
        <f>SUMIFS('output1 专利申请量'!Q:Q,'output1 专利申请量'!O:O,指标体系2!A248,'output1 专利申请量'!P:P,指标体系2!B248)</f>
        <v>31052</v>
      </c>
      <c r="F248">
        <f>SUMIFS('output2 规模以上工业企业新产品销售收入'!F:F,'output2 规模以上工业企业新产品销售收入'!A:A,指标体系2!A248,'output2 规模以上工业企业新产品销售收入'!D:D,指标体系2!B248)</f>
        <v>2627.5923299999999</v>
      </c>
    </row>
    <row r="249" spans="1:6" ht="15.5" x14ac:dyDescent="0.3">
      <c r="A249">
        <v>2019</v>
      </c>
      <c r="B249" s="4" t="s">
        <v>21</v>
      </c>
      <c r="C249" s="2">
        <f>SUMIFS('input1 R&amp;D人员当量'!Q:Q,'input1 R&amp;D人员当量'!O:O,指标体系2!A249,'input1 R&amp;D人员当量'!P:P,指标体系2!B249)</f>
        <v>44394.3</v>
      </c>
      <c r="D249" s="2">
        <f>SUMIFS('input2 R&amp;D经费内部支出'!R:R,'input2 R&amp;D经费内部支出'!O:O,A249,'input2 R&amp;D经费内部支出'!P:P,B249)</f>
        <v>146.55278000000001</v>
      </c>
      <c r="E249">
        <f>SUMIFS('output1 专利申请量'!Q:Q,'output1 专利申请量'!O:O,指标体系2!A249,'output1 专利申请量'!P:P,指标体系2!B249)</f>
        <v>37313</v>
      </c>
      <c r="F249">
        <f>SUMIFS('output2 规模以上工业企业新产品销售收入'!F:F,'output2 规模以上工业企业新产品销售收入'!A:A,指标体系2!A249,'output2 规模以上工业企业新产品销售收入'!D:D,指标体系2!B249)</f>
        <v>733.62399000000005</v>
      </c>
    </row>
    <row r="250" spans="1:6" ht="15.5" x14ac:dyDescent="0.3">
      <c r="A250">
        <v>2019</v>
      </c>
      <c r="B250" s="4" t="s">
        <v>22</v>
      </c>
      <c r="C250" s="2">
        <f>SUMIFS('input1 R&amp;D人员当量'!Q:Q,'input1 R&amp;D人员当量'!O:O,指标体系2!A250,'input1 R&amp;D人员当量'!P:P,指标体系2!B250)</f>
        <v>198645.8</v>
      </c>
      <c r="D250" s="2">
        <f>SUMIFS('input2 R&amp;D经费内部支出'!R:R,'input2 R&amp;D经费内部支出'!O:O,A250,'input2 R&amp;D经费内部支出'!P:P,B250)</f>
        <v>1524.5533599999999</v>
      </c>
      <c r="E250">
        <f>SUMIFS('output1 专利申请量'!Q:Q,'output1 专利申请量'!O:O,指标体系2!A250,'output1 专利申请量'!P:P,指标体系2!B250)</f>
        <v>173586</v>
      </c>
      <c r="F250">
        <f>SUMIFS('output2 规模以上工业企业新产品销售收入'!F:F,'output2 规模以上工业企业新产品销售收入'!A:A,指标体系2!A250,'output2 规模以上工业企业新产品销售收入'!D:D,指标体系2!B250)</f>
        <v>10140.949120000001</v>
      </c>
    </row>
    <row r="251" spans="1:6" ht="15.5" x14ac:dyDescent="0.3">
      <c r="A251">
        <v>2019</v>
      </c>
      <c r="B251" s="4" t="s">
        <v>23</v>
      </c>
      <c r="C251" s="2">
        <f>SUMIFS('input1 R&amp;D人员当量'!Q:Q,'input1 R&amp;D人员当量'!O:O,指标体系2!A251,'input1 R&amp;D人员当量'!P:P,指标体系2!B251)</f>
        <v>635278.9</v>
      </c>
      <c r="D251" s="2">
        <f>SUMIFS('input2 R&amp;D经费内部支出'!R:R,'input2 R&amp;D经费内部支出'!O:O,A251,'input2 R&amp;D经费内部支出'!P:P,B251)</f>
        <v>2779.5165000000002</v>
      </c>
      <c r="E251">
        <f>SUMIFS('output1 专利申请量'!Q:Q,'output1 专利申请量'!O:O,指标体系2!A251,'output1 专利申请量'!P:P,指标体系2!B251)</f>
        <v>594249</v>
      </c>
      <c r="F251">
        <f>SUMIFS('output2 规模以上工业企业新产品销售收入'!F:F,'output2 规模以上工业企业新产品销售收入'!A:A,指标体系2!A251,'output2 规模以上工业企业新产品销售收入'!D:D,指标体系2!B251)</f>
        <v>30101.939039999997</v>
      </c>
    </row>
    <row r="252" spans="1:6" ht="15.5" x14ac:dyDescent="0.3">
      <c r="A252">
        <v>2019</v>
      </c>
      <c r="B252" s="4" t="s">
        <v>24</v>
      </c>
      <c r="C252" s="2">
        <f>SUMIFS('input1 R&amp;D人员当量'!Q:Q,'input1 R&amp;D人员当量'!O:O,指标体系2!A252,'input1 R&amp;D人员当量'!P:P,指标体系2!B252)</f>
        <v>534723.6</v>
      </c>
      <c r="D252" s="2">
        <f>SUMIFS('input2 R&amp;D经费内部支出'!R:R,'input2 R&amp;D经费内部支出'!O:O,A252,'input2 R&amp;D经费内部支出'!P:P,B252)</f>
        <v>1669.7956300000001</v>
      </c>
      <c r="E252">
        <f>SUMIFS('output1 专利申请量'!Q:Q,'output1 专利申请量'!O:O,指标体系2!A252,'output1 专利申请量'!P:P,指标体系2!B252)</f>
        <v>435883</v>
      </c>
      <c r="F252">
        <f>SUMIFS('output2 规模以上工业企业新产品销售收入'!F:F,'output2 规模以上工业企业新产品销售收入'!A:A,指标体系2!A252,'output2 规模以上工业企业新产品销售收入'!D:D,指标体系2!B252)</f>
        <v>26099.37038</v>
      </c>
    </row>
    <row r="253" spans="1:6" ht="15.5" x14ac:dyDescent="0.3">
      <c r="A253">
        <v>2019</v>
      </c>
      <c r="B253" s="4" t="s">
        <v>25</v>
      </c>
      <c r="C253" s="2">
        <f>SUMIFS('input1 R&amp;D人员当量'!Q:Q,'input1 R&amp;D人员当量'!O:O,指标体系2!A253,'input1 R&amp;D人员当量'!P:P,指标体系2!B253)</f>
        <v>175318.1</v>
      </c>
      <c r="D253" s="2">
        <f>SUMIFS('input2 R&amp;D经费内部支出'!R:R,'input2 R&amp;D经费内部支出'!O:O,A253,'input2 R&amp;D经费内部支出'!P:P,B253)</f>
        <v>754.02864</v>
      </c>
      <c r="E253">
        <f>SUMIFS('output1 专利申请量'!Q:Q,'output1 专利申请量'!O:O,指标体系2!A253,'output1 专利申请量'!P:P,指标体系2!B253)</f>
        <v>166871</v>
      </c>
      <c r="F253">
        <f>SUMIFS('output2 规模以上工业企业新产品销售收入'!F:F,'output2 规模以上工业企业新产品销售收入'!A:A,指标体系2!A253,'output2 规模以上工业企业新产品销售收入'!D:D,指标体系2!B253)</f>
        <v>9698.5530299999991</v>
      </c>
    </row>
    <row r="254" spans="1:6" ht="15.5" x14ac:dyDescent="0.3">
      <c r="A254">
        <v>2019</v>
      </c>
      <c r="B254" s="4" t="s">
        <v>26</v>
      </c>
      <c r="C254" s="2">
        <f>SUMIFS('input1 R&amp;D人员当量'!Q:Q,'input1 R&amp;D人员当量'!O:O,指标体系2!A254,'input1 R&amp;D人员当量'!P:P,指标体系2!B254)</f>
        <v>171451.8</v>
      </c>
      <c r="D254" s="2">
        <f>SUMIFS('input2 R&amp;D经费内部支出'!R:R,'input2 R&amp;D经费内部支出'!O:O,A254,'input2 R&amp;D经费内部支出'!P:P,B254)</f>
        <v>753.74657999999999</v>
      </c>
      <c r="E254">
        <f>SUMIFS('output1 专利申请量'!Q:Q,'output1 专利申请量'!O:O,指标体系2!A254,'output1 专利申请量'!P:P,指标体系2!B254)</f>
        <v>153133</v>
      </c>
      <c r="F254">
        <f>SUMIFS('output2 规模以上工业企业新产品销售收入'!F:F,'output2 规模以上工业企业新产品销售收入'!A:A,指标体系2!A254,'output2 规模以上工业企业新产品销售收入'!D:D,指标体系2!B254)</f>
        <v>5789.31185</v>
      </c>
    </row>
    <row r="255" spans="1:6" ht="15.5" x14ac:dyDescent="0.3">
      <c r="A255">
        <v>2019</v>
      </c>
      <c r="B255" s="4" t="s">
        <v>27</v>
      </c>
      <c r="C255" s="2">
        <f>SUMIFS('input1 R&amp;D人员当量'!Q:Q,'input1 R&amp;D人员当量'!O:O,指标体系2!A255,'input1 R&amp;D人员当量'!P:P,指标体系2!B255)</f>
        <v>105592.5</v>
      </c>
      <c r="D255" s="2">
        <f>SUMIFS('input2 R&amp;D经费内部支出'!R:R,'input2 R&amp;D经费内部支出'!O:O,A255,'input2 R&amp;D经费内部支出'!P:P,B255)</f>
        <v>384.30944</v>
      </c>
      <c r="E255">
        <f>SUMIFS('output1 专利申请量'!Q:Q,'output1 专利申请量'!O:O,指标体系2!A255,'output1 专利申请量'!P:P,指标体系2!B255)</f>
        <v>91474</v>
      </c>
      <c r="F255">
        <f>SUMIFS('output2 规模以上工业企业新产品销售收入'!F:F,'output2 规模以上工业企业新产品销售收入'!A:A,指标体系2!A255,'output2 规模以上工业企业新产品销售收入'!D:D,指标体系2!B255)</f>
        <v>6328.1504000000004</v>
      </c>
    </row>
    <row r="256" spans="1:6" ht="15.5" x14ac:dyDescent="0.3">
      <c r="A256">
        <v>2019</v>
      </c>
      <c r="B256" s="4" t="s">
        <v>28</v>
      </c>
      <c r="C256" s="2">
        <f>SUMIFS('input1 R&amp;D人员当量'!Q:Q,'input1 R&amp;D人员当量'!O:O,指标体系2!A256,'input1 R&amp;D人员当量'!P:P,指标体系2!B256)</f>
        <v>278787.3</v>
      </c>
      <c r="D256" s="2">
        <f>SUMIFS('input2 R&amp;D经费内部支出'!R:R,'input2 R&amp;D经费内部支出'!O:O,A256,'input2 R&amp;D经费内部支出'!P:P,B256)</f>
        <v>1494.71621</v>
      </c>
      <c r="E256">
        <f>SUMIFS('output1 专利申请量'!Q:Q,'output1 专利申请量'!O:O,指标体系2!A256,'output1 专利申请量'!P:P,指标体系2!B256)</f>
        <v>263211</v>
      </c>
      <c r="F256">
        <f>SUMIFS('output2 规模以上工业企业新产品销售收入'!F:F,'output2 规模以上工业企业新产品销售收入'!A:A,指标体系2!A256,'output2 规模以上工业企业新产品销售收入'!D:D,指标体系2!B256)</f>
        <v>13480.08454</v>
      </c>
    </row>
    <row r="257" spans="1:6" ht="15.5" x14ac:dyDescent="0.3">
      <c r="A257">
        <v>2019</v>
      </c>
      <c r="B257" s="4" t="s">
        <v>29</v>
      </c>
      <c r="C257" s="2">
        <f>SUMIFS('input1 R&amp;D人员当量'!Q:Q,'input1 R&amp;D人员当量'!O:O,指标体系2!A257,'input1 R&amp;D人员当量'!P:P,指标体系2!B257)</f>
        <v>191570.4</v>
      </c>
      <c r="D257" s="2">
        <f>SUMIFS('input2 R&amp;D经费内部支出'!R:R,'input2 R&amp;D经费内部支出'!O:O,A257,'input2 R&amp;D经费内部支出'!P:P,B257)</f>
        <v>793.03688</v>
      </c>
      <c r="E257">
        <f>SUMIFS('output1 专利申请量'!Q:Q,'output1 专利申请量'!O:O,指标体系2!A257,'output1 专利申请量'!P:P,指标体系2!B257)</f>
        <v>144010</v>
      </c>
      <c r="F257">
        <f>SUMIFS('output2 规模以上工业企业新产品销售收入'!F:F,'output2 规模以上工业企业新产品销售收入'!A:A,指标体系2!A257,'output2 规模以上工业企业新产品销售收入'!D:D,指标体系2!B257)</f>
        <v>6788.3527400000003</v>
      </c>
    </row>
    <row r="258" spans="1:6" ht="15.5" x14ac:dyDescent="0.3">
      <c r="A258">
        <v>2019</v>
      </c>
      <c r="B258" s="4" t="s">
        <v>30</v>
      </c>
      <c r="C258" s="2">
        <f>SUMIFS('input1 R&amp;D人员当量'!Q:Q,'input1 R&amp;D人员当量'!O:O,指标体系2!A258,'input1 R&amp;D人员当量'!P:P,指标体系2!B258)</f>
        <v>178330.3</v>
      </c>
      <c r="D258" s="2">
        <f>SUMIFS('input2 R&amp;D经费内部支出'!R:R,'input2 R&amp;D经费内部支出'!O:O,A258,'input2 R&amp;D经费内部支出'!P:P,B258)</f>
        <v>957.88226999999995</v>
      </c>
      <c r="E258">
        <f>SUMIFS('output1 专利申请量'!Q:Q,'output1 专利申请量'!O:O,指标体系2!A258,'output1 专利申请量'!P:P,指标体系2!B258)</f>
        <v>141321</v>
      </c>
      <c r="F258">
        <f>SUMIFS('output2 规模以上工业企业新产品销售收入'!F:F,'output2 规模以上工业企业新产品销售收入'!A:A,指标体系2!A258,'output2 规模以上工业企业新产品销售收入'!D:D,指标体系2!B258)</f>
        <v>9707.6661800000002</v>
      </c>
    </row>
    <row r="259" spans="1:6" ht="15.5" x14ac:dyDescent="0.3">
      <c r="A259">
        <v>2019</v>
      </c>
      <c r="B259" s="4" t="s">
        <v>31</v>
      </c>
      <c r="C259" s="2">
        <f>SUMIFS('input1 R&amp;D人员当量'!Q:Q,'input1 R&amp;D人员当量'!O:O,指标体系2!A259,'input1 R&amp;D人员当量'!P:P,指标体系2!B259)</f>
        <v>157277</v>
      </c>
      <c r="D259" s="2">
        <f>SUMIFS('input2 R&amp;D经费内部支出'!R:R,'input2 R&amp;D经费内部支出'!O:O,A259,'input2 R&amp;D经费内部支出'!P:P,B259)</f>
        <v>787.16377999999997</v>
      </c>
      <c r="E259">
        <f>SUMIFS('output1 专利申请量'!Q:Q,'output1 专利申请量'!O:O,指标体系2!A259,'output1 专利申请量'!P:P,指标体系2!B259)</f>
        <v>106113</v>
      </c>
      <c r="F259">
        <f>SUMIFS('output2 规模以上工业企业新产品销售收入'!F:F,'output2 规模以上工业企业新产品销售收入'!A:A,指标体系2!A259,'output2 规模以上工业企业新产品销售收入'!D:D,指标体系2!B259)</f>
        <v>8105.3560099999995</v>
      </c>
    </row>
    <row r="260" spans="1:6" ht="15.5" x14ac:dyDescent="0.3">
      <c r="A260">
        <v>2019</v>
      </c>
      <c r="B260" s="4" t="s">
        <v>32</v>
      </c>
      <c r="C260" s="2">
        <f>SUMIFS('input1 R&amp;D人员当量'!Q:Q,'input1 R&amp;D人员当量'!O:O,指标体系2!A260,'input1 R&amp;D人员当量'!P:P,指标体系2!B260)</f>
        <v>803207.8</v>
      </c>
      <c r="D260" s="2">
        <f>SUMIFS('input2 R&amp;D经费内部支出'!R:R,'input2 R&amp;D经费内部支出'!O:O,A260,'input2 R&amp;D经费内部支出'!P:P,B260)</f>
        <v>3098.489</v>
      </c>
      <c r="E260">
        <f>SUMIFS('output1 专利申请量'!Q:Q,'output1 专利申请量'!O:O,指标体系2!A260,'output1 专利申请量'!P:P,指标体系2!B260)</f>
        <v>807700</v>
      </c>
      <c r="F260">
        <f>SUMIFS('output2 规模以上工业企业新产品销售收入'!F:F,'output2 规模以上工业企业新产品销售收入'!A:A,指标体系2!A260,'output2 规模以上工业企业新产品销售收入'!D:D,指标体系2!B260)</f>
        <v>42970.064830000003</v>
      </c>
    </row>
    <row r="261" spans="1:6" ht="15.5" x14ac:dyDescent="0.3">
      <c r="A261">
        <v>2019</v>
      </c>
      <c r="B261" s="4" t="s">
        <v>33</v>
      </c>
      <c r="C261" s="2">
        <f>SUMIFS('input1 R&amp;D人员当量'!Q:Q,'input1 R&amp;D人员当量'!O:O,指标体系2!A261,'input1 R&amp;D人员当量'!P:P,指标体系2!B261)</f>
        <v>47420.1</v>
      </c>
      <c r="D261" s="2">
        <f>SUMIFS('input2 R&amp;D经费内部支出'!R:R,'input2 R&amp;D经费内部支出'!O:O,A261,'input2 R&amp;D经费内部支出'!P:P,B261)</f>
        <v>167.13252</v>
      </c>
      <c r="E261">
        <f>SUMIFS('output1 专利申请量'!Q:Q,'output1 专利申请量'!O:O,指标体系2!A261,'output1 专利申请量'!P:P,指标体系2!B261)</f>
        <v>41900</v>
      </c>
      <c r="F261">
        <f>SUMIFS('output2 规模以上工业企业新产品销售收入'!F:F,'output2 规模以上工业企业新产品销售收入'!A:A,指标体系2!A261,'output2 规模以上工业企业新产品销售收入'!D:D,指标体系2!B261)</f>
        <v>1838.2400899999998</v>
      </c>
    </row>
    <row r="262" spans="1:6" ht="15.5" x14ac:dyDescent="0.3">
      <c r="A262">
        <v>2019</v>
      </c>
      <c r="B262" s="4" t="s">
        <v>34</v>
      </c>
      <c r="C262" s="2">
        <f>SUMIFS('input1 R&amp;D人员当量'!Q:Q,'input1 R&amp;D人员当量'!O:O,指标体系2!A262,'input1 R&amp;D人员当量'!P:P,指标体系2!B262)</f>
        <v>8903.4</v>
      </c>
      <c r="D262" s="2">
        <f>SUMIFS('input2 R&amp;D经费内部支出'!R:R,'input2 R&amp;D经费内部支出'!O:O,A262,'input2 R&amp;D经费内部支出'!P:P,B262)</f>
        <v>29.909579999999998</v>
      </c>
      <c r="E262">
        <f>SUMIFS('output1 专利申请量'!Q:Q,'output1 专利申请量'!O:O,指标体系2!A262,'output1 专利申请量'!P:P,指标体系2!B262)</f>
        <v>9302</v>
      </c>
      <c r="F262">
        <f>SUMIFS('output2 规模以上工业企业新产品销售收入'!F:F,'output2 规模以上工业企业新产品销售收入'!A:A,指标体系2!A262,'output2 规模以上工业企业新产品销售收入'!D:D,指标体系2!B262)</f>
        <v>93.549759999999992</v>
      </c>
    </row>
    <row r="263" spans="1:6" ht="15.5" x14ac:dyDescent="0.3">
      <c r="A263">
        <v>2019</v>
      </c>
      <c r="B263" s="4" t="s">
        <v>35</v>
      </c>
      <c r="C263" s="2">
        <f>SUMIFS('input1 R&amp;D人员当量'!Q:Q,'input1 R&amp;D人员当量'!O:O,指标体系2!A263,'input1 R&amp;D人员当量'!P:P,指标体系2!B263)</f>
        <v>97601.7</v>
      </c>
      <c r="D263" s="2">
        <f>SUMIFS('input2 R&amp;D经费内部支出'!R:R,'input2 R&amp;D经费内部支出'!O:O,A263,'input2 R&amp;D经费内部支出'!P:P,B263)</f>
        <v>469.57139999999998</v>
      </c>
      <c r="E263">
        <f>SUMIFS('output1 专利申请量'!Q:Q,'output1 专利申请量'!O:O,指标体系2!A263,'output1 专利申请量'!P:P,指标体系2!B263)</f>
        <v>67271</v>
      </c>
      <c r="F263">
        <f>SUMIFS('output2 规模以上工业企业新产品销售收入'!F:F,'output2 规模以上工业企业新产品销售收入'!A:A,指标体系2!A263,'output2 规模以上工业企业新产品销售收入'!D:D,指标体系2!B263)</f>
        <v>4365.4108799999995</v>
      </c>
    </row>
    <row r="264" spans="1:6" ht="15.5" x14ac:dyDescent="0.3">
      <c r="A264">
        <v>2019</v>
      </c>
      <c r="B264" s="4" t="s">
        <v>36</v>
      </c>
      <c r="C264" s="2">
        <f>SUMIFS('input1 R&amp;D人员当量'!Q:Q,'input1 R&amp;D人员当量'!O:O,指标体系2!A264,'input1 R&amp;D人员当量'!P:P,指标体系2!B264)</f>
        <v>170776.5</v>
      </c>
      <c r="D264" s="2">
        <f>SUMIFS('input2 R&amp;D经费内部支出'!R:R,'input2 R&amp;D经费内部支出'!O:O,A264,'input2 R&amp;D经费内部支出'!P:P,B264)</f>
        <v>870.95146999999997</v>
      </c>
      <c r="E264">
        <f>SUMIFS('output1 专利申请量'!Q:Q,'output1 专利申请量'!O:O,指标体系2!A264,'output1 专利申请量'!P:P,指标体系2!B264)</f>
        <v>131529</v>
      </c>
      <c r="F264">
        <f>SUMIFS('output2 规模以上工业企业新产品销售收入'!F:F,'output2 规模以上工业企业新产品销售收入'!A:A,指标体系2!A264,'output2 规模以上工业企业新产品销售收入'!D:D,指标体系2!B264)</f>
        <v>4211.8321500000002</v>
      </c>
    </row>
    <row r="265" spans="1:6" ht="15.5" x14ac:dyDescent="0.3">
      <c r="A265">
        <v>2019</v>
      </c>
      <c r="B265" s="4" t="s">
        <v>37</v>
      </c>
      <c r="C265" s="2">
        <f>SUMIFS('input1 R&amp;D人员当量'!Q:Q,'input1 R&amp;D人员当量'!O:O,指标体系2!A265,'input1 R&amp;D人员当量'!P:P,指标体系2!B265)</f>
        <v>37757</v>
      </c>
      <c r="D265" s="2">
        <f>SUMIFS('input2 R&amp;D经费内部支出'!R:R,'input2 R&amp;D经费内部支出'!O:O,A265,'input2 R&amp;D经费内部支出'!P:P,B265)</f>
        <v>144.68486999999999</v>
      </c>
      <c r="E265">
        <f>SUMIFS('output1 专利申请量'!Q:Q,'output1 专利申请量'!O:O,指标体系2!A265,'output1 专利申请量'!P:P,指标体系2!B265)</f>
        <v>44328</v>
      </c>
      <c r="F265">
        <f>SUMIFS('output2 规模以上工业企业新产品销售收入'!F:F,'output2 规模以上工业企业新产品销售收入'!A:A,指标体系2!A265,'output2 规模以上工业企业新产品销售收入'!D:D,指标体系2!B265)</f>
        <v>818.83017000000007</v>
      </c>
    </row>
    <row r="266" spans="1:6" ht="15.5" x14ac:dyDescent="0.3">
      <c r="A266">
        <v>2019</v>
      </c>
      <c r="B266" s="4" t="s">
        <v>38</v>
      </c>
      <c r="C266" s="2">
        <f>SUMIFS('input1 R&amp;D人员当量'!Q:Q,'input1 R&amp;D人员当量'!O:O,指标体系2!A266,'input1 R&amp;D人员当量'!P:P,指标体系2!B266)</f>
        <v>57156.5</v>
      </c>
      <c r="D266" s="2">
        <f>SUMIFS('input2 R&amp;D经费内部支出'!R:R,'input2 R&amp;D经费内部支出'!O:O,A266,'input2 R&amp;D经费内部支出'!P:P,B266)</f>
        <v>220.04523999999998</v>
      </c>
      <c r="E266">
        <f>SUMIFS('output1 专利申请量'!Q:Q,'output1 专利申请量'!O:O,指标体系2!A266,'output1 专利申请量'!P:P,指标体系2!B266)</f>
        <v>35212</v>
      </c>
      <c r="F266">
        <f>SUMIFS('output2 规模以上工业企业新产品销售收入'!F:F,'output2 规模以上工业企业新产品销售收入'!A:A,指标体系2!A266,'output2 规模以上工业企业新产品销售收入'!D:D,指标体系2!B266)</f>
        <v>939.5450699999999</v>
      </c>
    </row>
    <row r="267" spans="1:6" ht="15.5" x14ac:dyDescent="0.3">
      <c r="A267">
        <v>2019</v>
      </c>
      <c r="B267" s="4" t="s">
        <v>40</v>
      </c>
      <c r="C267" s="2">
        <f>SUMIFS('input1 R&amp;D人员当量'!Q:Q,'input1 R&amp;D人员当量'!O:O,指标体系2!A267,'input1 R&amp;D人员当量'!P:P,指标体系2!B267)</f>
        <v>115318.8</v>
      </c>
      <c r="D267" s="2">
        <f>SUMIFS('input2 R&amp;D经费内部支出'!R:R,'input2 R&amp;D经费内部支出'!O:O,A267,'input2 R&amp;D经费内部支出'!P:P,B267)</f>
        <v>584.57538</v>
      </c>
      <c r="E267">
        <f>SUMIFS('output1 专利申请量'!Q:Q,'output1 专利申请量'!O:O,指标体系2!A267,'output1 专利申请量'!P:P,指标体系2!B267)</f>
        <v>92087</v>
      </c>
      <c r="F267">
        <f>SUMIFS('output2 规模以上工业企业新产品销售收入'!F:F,'output2 规模以上工业企业新产品销售收入'!A:A,指标体系2!A267,'output2 规模以上工业企业新产品销售收入'!D:D,指标体系2!B267)</f>
        <v>2566.0428999999999</v>
      </c>
    </row>
    <row r="268" spans="1:6" ht="15.5" x14ac:dyDescent="0.3">
      <c r="A268">
        <v>2019</v>
      </c>
      <c r="B268" s="4" t="s">
        <v>41</v>
      </c>
      <c r="C268" s="2">
        <f>SUMIFS('input1 R&amp;D人员当量'!Q:Q,'input1 R&amp;D人员当量'!O:O,指标体系2!A268,'input1 R&amp;D人员当量'!P:P,指标体系2!B268)</f>
        <v>25956</v>
      </c>
      <c r="D268" s="2">
        <f>SUMIFS('input2 R&amp;D经费内部支出'!R:R,'input2 R&amp;D经费内部支出'!O:O,A268,'input2 R&amp;D经费内部支出'!P:P,B268)</f>
        <v>110.24455</v>
      </c>
      <c r="E268">
        <f>SUMIFS('output1 专利申请量'!Q:Q,'output1 专利申请量'!O:O,指标体系2!A268,'output1 专利申请量'!P:P,指标体系2!B268)</f>
        <v>27637</v>
      </c>
      <c r="F268">
        <f>SUMIFS('output2 规模以上工业企业新产品销售收入'!F:F,'output2 规模以上工业企业新产品销售收入'!A:A,指标体系2!A268,'output2 规模以上工业企业新产品销售收入'!D:D,指标体系2!B268)</f>
        <v>552.71382000000006</v>
      </c>
    </row>
    <row r="269" spans="1:6" ht="15.5" x14ac:dyDescent="0.3">
      <c r="A269">
        <v>2019</v>
      </c>
      <c r="B269" s="4" t="s">
        <v>42</v>
      </c>
      <c r="C269" s="2">
        <f>SUMIFS('input1 R&amp;D人员当量'!Q:Q,'input1 R&amp;D人员当量'!O:O,指标体系2!A269,'input1 R&amp;D人员当量'!P:P,指标体系2!B269)</f>
        <v>5476</v>
      </c>
      <c r="D269" s="2">
        <f>SUMIFS('input2 R&amp;D经费内部支出'!R:R,'input2 R&amp;D经费内部支出'!O:O,A269,'input2 R&amp;D经费内部支出'!P:P,B269)</f>
        <v>20.568010000000001</v>
      </c>
      <c r="E269">
        <f>SUMIFS('output1 专利申请量'!Q:Q,'output1 专利申请量'!O:O,指标体系2!A269,'output1 专利申请量'!P:P,指标体系2!B269)</f>
        <v>5017</v>
      </c>
      <c r="F269">
        <f>SUMIFS('output2 规模以上工业企业新产品销售收入'!F:F,'output2 规模以上工业企业新产品销售收入'!A:A,指标体系2!A269,'output2 规模以上工业企业新产品销售收入'!D:D,指标体系2!B269)</f>
        <v>123.38871</v>
      </c>
    </row>
    <row r="270" spans="1:6" ht="15.5" x14ac:dyDescent="0.3">
      <c r="A270">
        <v>2019</v>
      </c>
      <c r="B270" s="4" t="s">
        <v>43</v>
      </c>
      <c r="C270" s="2">
        <f>SUMIFS('input1 R&amp;D人员当量'!Q:Q,'input1 R&amp;D人员当量'!O:O,指标体系2!A270,'input1 R&amp;D人员当量'!P:P,指标体系2!B270)</f>
        <v>12016.1</v>
      </c>
      <c r="D270" s="2">
        <f>SUMIFS('input2 R&amp;D经费内部支出'!R:R,'input2 R&amp;D经费内部支出'!O:O,A270,'input2 R&amp;D经费内部支出'!P:P,B270)</f>
        <v>54.505119999999998</v>
      </c>
      <c r="E270">
        <f>SUMIFS('output1 专利申请量'!Q:Q,'output1 专利申请量'!O:O,指标体系2!A270,'output1 专利申请量'!P:P,指标体系2!B270)</f>
        <v>9275</v>
      </c>
      <c r="F270">
        <f>SUMIFS('output2 规模以上工业企业新产品销售收入'!F:F,'output2 规模以上工业企业新产品销售收入'!A:A,指标体系2!A270,'output2 规模以上工业企业新产品销售收入'!D:D,指标体系2!B270)</f>
        <v>447.68864000000002</v>
      </c>
    </row>
    <row r="271" spans="1:6" ht="15.5" x14ac:dyDescent="0.3">
      <c r="A271">
        <v>2019</v>
      </c>
      <c r="B271" s="4" t="s">
        <v>44</v>
      </c>
      <c r="C271" s="2">
        <f>SUMIFS('input1 R&amp;D人员当量'!Q:Q,'input1 R&amp;D人员当量'!O:O,指标体系2!A271,'input1 R&amp;D人员当量'!P:P,指标体系2!B271)</f>
        <v>13820.1</v>
      </c>
      <c r="D271" s="2">
        <f>SUMIFS('input2 R&amp;D经费内部支出'!R:R,'input2 R&amp;D经费内部支出'!O:O,A271,'input2 R&amp;D经费内部支出'!P:P,B271)</f>
        <v>64.103309999999993</v>
      </c>
      <c r="E271">
        <f>SUMIFS('output1 专利申请量'!Q:Q,'output1 专利申请量'!O:O,指标体系2!A271,'output1 专利申请量'!P:P,指标体系2!B271)</f>
        <v>14771</v>
      </c>
      <c r="F271">
        <f>SUMIFS('output2 规模以上工业企业新产品销售收入'!F:F,'output2 规模以上工业企业新产品销售收入'!A:A,指标体系2!A271,'output2 规模以上工业企业新产品销售收入'!D:D,指标体系2!B271)</f>
        <v>557.14100999999994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57BC-FFB4-4E72-8D51-7AB4A30E3698}">
  <dimension ref="A1:F271"/>
  <sheetViews>
    <sheetView zoomScale="85" zoomScaleNormal="85" workbookViewId="0">
      <selection activeCell="G1" sqref="G1:G1048576"/>
    </sheetView>
  </sheetViews>
  <sheetFormatPr defaultRowHeight="14" x14ac:dyDescent="0.3"/>
  <cols>
    <col min="4" max="4" width="10.6640625" style="13" customWidth="1"/>
    <col min="5" max="5" width="9.75" customWidth="1"/>
    <col min="6" max="6" width="11.08203125" style="13" customWidth="1"/>
  </cols>
  <sheetData>
    <row r="1" spans="1:6" x14ac:dyDescent="0.3">
      <c r="A1" t="s">
        <v>54</v>
      </c>
      <c r="B1" t="s">
        <v>53</v>
      </c>
      <c r="C1" t="s">
        <v>69</v>
      </c>
      <c r="D1" s="13" t="s">
        <v>112</v>
      </c>
      <c r="E1" t="s">
        <v>55</v>
      </c>
      <c r="F1" s="13" t="s">
        <v>111</v>
      </c>
    </row>
    <row r="2" spans="1:6" ht="15.5" x14ac:dyDescent="0.3">
      <c r="A2">
        <v>2011</v>
      </c>
      <c r="B2" s="4" t="s">
        <v>14</v>
      </c>
      <c r="C2" s="2">
        <f>SUMIFS('input1 R&amp;D人员'!Q:Q,'input1 R&amp;D人员'!O:O,指标体系3!A2,'input1 R&amp;D人员'!P:P,指标体系3!B2)</f>
        <v>296990</v>
      </c>
      <c r="D2" s="15">
        <f>SUMIFS('input2 R&amp;D经费内部支出'!R:R,'input2 R&amp;D经费内部支出'!O:O,指标体系3!A2,'input2 R&amp;D经费内部支出'!P:P,指标体系3!B2)</f>
        <v>936.64388000000008</v>
      </c>
      <c r="E2">
        <f>SUMIFS('output1 专利授权量'!Q:Q,'output1 专利授权量'!O:O,指标体系3!A2,'output1 专利授权量'!P:P,指标体系3!B2)</f>
        <v>40888</v>
      </c>
      <c r="F2">
        <f>SUMIFS('output2 规模以上工业企业新产品销售收入'!F:F,'output2 规模以上工业企业新产品销售收入'!A:A,指标体系3!A2,'output2 规模以上工业企业新产品销售收入'!D:D,指标体系3!B2)</f>
        <v>3480.3252200000002</v>
      </c>
    </row>
    <row r="3" spans="1:6" ht="15.5" x14ac:dyDescent="0.3">
      <c r="A3">
        <v>2011</v>
      </c>
      <c r="B3" s="4" t="s">
        <v>15</v>
      </c>
      <c r="C3" s="2">
        <f>SUMIFS('input1 R&amp;D人员'!Q:Q,'input1 R&amp;D人员'!O:O,指标体系3!A3,'input1 R&amp;D人员'!P:P,指标体系3!B3)</f>
        <v>111586</v>
      </c>
      <c r="D3" s="15">
        <f>SUMIFS('input2 R&amp;D经费内部支出'!R:R,'input2 R&amp;D经费内部支出'!O:O,指标体系3!A3,'input2 R&amp;D经费内部支出'!P:P,指标体系3!B3)</f>
        <v>297.75802000000004</v>
      </c>
      <c r="E3">
        <f>SUMIFS('output1 专利授权量'!Q:Q,'output1 专利授权量'!O:O,指标体系3!A3,'output1 专利授权量'!P:P,指标体系3!B3)</f>
        <v>13982</v>
      </c>
      <c r="F3">
        <f>SUMIFS('output2 规模以上工业企业新产品销售收入'!F:F,'output2 规模以上工业企业新产品销售收入'!A:A,指标体系3!A3,'output2 规模以上工业企业新产品销售收入'!D:D,指标体系3!B3)</f>
        <v>3831.1448299999997</v>
      </c>
    </row>
    <row r="4" spans="1:6" ht="15.5" x14ac:dyDescent="0.3">
      <c r="A4">
        <v>2011</v>
      </c>
      <c r="B4" s="4" t="s">
        <v>16</v>
      </c>
      <c r="C4" s="2">
        <f>SUMIFS('input1 R&amp;D人员'!Q:Q,'input1 R&amp;D人员'!O:O,指标体系3!A4,'input1 R&amp;D人员'!P:P,指标体系3!B4)</f>
        <v>111807</v>
      </c>
      <c r="D4" s="15">
        <f>SUMIFS('input2 R&amp;D经费内部支出'!R:R,'input2 R&amp;D经费内部支出'!O:O,指标体系3!A4,'input2 R&amp;D经费内部支出'!P:P,指标体系3!B4)</f>
        <v>201.33768999999998</v>
      </c>
      <c r="E4">
        <f>SUMIFS('output1 专利授权量'!Q:Q,'output1 专利授权量'!O:O,指标体系3!A4,'output1 专利授权量'!P:P,指标体系3!B4)</f>
        <v>11119</v>
      </c>
      <c r="F4">
        <f>SUMIFS('output2 规模以上工业企业新产品销售收入'!F:F,'output2 规模以上工业企业新产品销售收入'!A:A,指标体系3!A4,'output2 规模以上工业企业新产品销售收入'!D:D,指标体系3!B4)</f>
        <v>1899.2289000000001</v>
      </c>
    </row>
    <row r="5" spans="1:6" ht="15.5" x14ac:dyDescent="0.3">
      <c r="A5">
        <v>2011</v>
      </c>
      <c r="B5" s="4" t="s">
        <v>17</v>
      </c>
      <c r="C5" s="2">
        <f>SUMIFS('input1 R&amp;D人员'!Q:Q,'input1 R&amp;D人员'!O:O,指标体系3!A5,'input1 R&amp;D人员'!P:P,指标体系3!B5)</f>
        <v>67777</v>
      </c>
      <c r="D5" s="15">
        <f>SUMIFS('input2 R&amp;D经费内部支出'!R:R,'input2 R&amp;D经费内部支出'!O:O,指标体系3!A5,'input2 R&amp;D经费内部支出'!P:P,指标体系3!B5)</f>
        <v>113.39263000000001</v>
      </c>
      <c r="E5">
        <f>SUMIFS('output1 专利授权量'!Q:Q,'output1 专利授权量'!O:O,指标体系3!A5,'output1 专利授权量'!P:P,指标体系3!B5)</f>
        <v>4974</v>
      </c>
      <c r="F5">
        <f>SUMIFS('output2 规模以上工业企业新产品销售收入'!F:F,'output2 规模以上工业企业新产品销售收入'!A:A,指标体系3!A5,'output2 规模以上工业企业新产品销售收入'!D:D,指标体系3!B5)</f>
        <v>860.99246999999991</v>
      </c>
    </row>
    <row r="6" spans="1:6" ht="15.5" x14ac:dyDescent="0.3">
      <c r="A6">
        <v>2011</v>
      </c>
      <c r="B6" s="4" t="s">
        <v>18</v>
      </c>
      <c r="C6" s="2">
        <f>SUMIFS('input1 R&amp;D人员'!Q:Q,'input1 R&amp;D人员'!O:O,指标体系3!A6,'input1 R&amp;D人员'!P:P,指标体系3!B6)</f>
        <v>36225</v>
      </c>
      <c r="D6" s="15">
        <f>SUMIFS('input2 R&amp;D经费内部支出'!R:R,'input2 R&amp;D经费内部支出'!O:O,指标体系3!A6,'input2 R&amp;D经费内部支出'!P:P,指标体系3!B6)</f>
        <v>85.168530000000004</v>
      </c>
      <c r="E6">
        <f>SUMIFS('output1 专利授权量'!Q:Q,'output1 专利授权量'!O:O,指标体系3!A6,'output1 专利授权量'!P:P,指标体系3!B6)</f>
        <v>2262</v>
      </c>
      <c r="F6">
        <f>SUMIFS('output2 规模以上工业企业新产品销售收入'!F:F,'output2 规模以上工业企业新产品销售收入'!A:A,指标体系3!A6,'output2 规模以上工业企业新产品销售收入'!D:D,指标体系3!B6)</f>
        <v>518.89014999999995</v>
      </c>
    </row>
    <row r="7" spans="1:6" ht="15.5" x14ac:dyDescent="0.3">
      <c r="A7">
        <v>2011</v>
      </c>
      <c r="B7" s="4" t="s">
        <v>19</v>
      </c>
      <c r="C7" s="2">
        <f>SUMIFS('input1 R&amp;D人员'!Q:Q,'input1 R&amp;D人员'!O:O,指标体系3!A7,'input1 R&amp;D人员'!P:P,指标体系3!B7)</f>
        <v>129637</v>
      </c>
      <c r="D7" s="15">
        <f>SUMIFS('input2 R&amp;D经费内部支出'!R:R,'input2 R&amp;D经费内部支出'!O:O,指标体系3!A7,'input2 R&amp;D经费内部支出'!P:P,指标体系3!B7)</f>
        <v>363.83476000000002</v>
      </c>
      <c r="E7">
        <f>SUMIFS('output1 专利授权量'!Q:Q,'output1 专利授权量'!O:O,指标体系3!A7,'output1 专利授权量'!P:P,指标体系3!B7)</f>
        <v>19176</v>
      </c>
      <c r="F7">
        <f>SUMIFS('output2 规模以上工业企业新产品销售收入'!F:F,'output2 规模以上工业企业新产品销售收入'!A:A,指标体系3!A7,'output2 规模以上工业企业新产品销售收入'!D:D,指标体系3!B7)</f>
        <v>2959.9588600000002</v>
      </c>
    </row>
    <row r="8" spans="1:6" ht="15.5" x14ac:dyDescent="0.3">
      <c r="A8">
        <v>2011</v>
      </c>
      <c r="B8" s="4" t="s">
        <v>20</v>
      </c>
      <c r="C8" s="2">
        <f>SUMIFS('input1 R&amp;D人员'!Q:Q,'input1 R&amp;D人员'!O:O,指标体系3!A8,'input1 R&amp;D人员'!P:P,指标体系3!B8)</f>
        <v>70704</v>
      </c>
      <c r="D8" s="15">
        <f>SUMIFS('input2 R&amp;D经费内部支出'!R:R,'input2 R&amp;D经费内部支出'!O:O,指标体系3!A8,'input2 R&amp;D经费内部支出'!P:P,指标体系3!B8)</f>
        <v>89.13373</v>
      </c>
      <c r="E8">
        <f>SUMIFS('output1 专利授权量'!Q:Q,'output1 专利授权量'!O:O,指标体系3!A8,'output1 专利授权量'!P:P,指标体系3!B8)</f>
        <v>4920</v>
      </c>
      <c r="F8">
        <f>SUMIFS('output2 规模以上工业企业新产品销售收入'!F:F,'output2 规模以上工业企业新产品销售收入'!A:A,指标体系3!A8,'output2 规模以上工业企业新产品销售收入'!D:D,指标体系3!B8)</f>
        <v>2407.5631100000001</v>
      </c>
    </row>
    <row r="9" spans="1:6" ht="15.5" x14ac:dyDescent="0.3">
      <c r="A9">
        <v>2011</v>
      </c>
      <c r="B9" s="4" t="s">
        <v>21</v>
      </c>
      <c r="C9" s="2">
        <f>SUMIFS('input1 R&amp;D人员'!Q:Q,'input1 R&amp;D人员'!O:O,指标体系3!A9,'input1 R&amp;D人员'!P:P,指标体系3!B9)</f>
        <v>87258</v>
      </c>
      <c r="D9" s="15">
        <f>SUMIFS('input2 R&amp;D经费内部支出'!R:R,'input2 R&amp;D经费内部支出'!O:O,指标体系3!A9,'input2 R&amp;D经费内部支出'!P:P,指标体系3!B9)</f>
        <v>128.77881000000002</v>
      </c>
      <c r="E9">
        <f>SUMIFS('output1 专利授权量'!Q:Q,'output1 专利授权量'!O:O,指标体系3!A9,'output1 专利授权量'!P:P,指标体系3!B9)</f>
        <v>12236</v>
      </c>
      <c r="F9">
        <f>SUMIFS('output2 规模以上工业企业新产品销售收入'!F:F,'output2 规模以上工业企业新产品销售收入'!A:A,指标体系3!A9,'output2 规模以上工业企业新产品销售收入'!D:D,指标体系3!B9)</f>
        <v>558.68129999999996</v>
      </c>
    </row>
    <row r="10" spans="1:6" ht="15.5" x14ac:dyDescent="0.3">
      <c r="A10">
        <v>2011</v>
      </c>
      <c r="B10" s="4" t="s">
        <v>22</v>
      </c>
      <c r="C10" s="2">
        <f>SUMIFS('input1 R&amp;D人员'!Q:Q,'input1 R&amp;D人员'!O:O,指标体系3!A10,'input1 R&amp;D人员'!P:P,指标体系3!B10)</f>
        <v>198667</v>
      </c>
      <c r="D10" s="15">
        <f>SUMIFS('input2 R&amp;D经费内部支出'!R:R,'input2 R&amp;D经费内部支出'!O:O,指标体系3!A10,'input2 R&amp;D经费内部支出'!P:P,指标体系3!B10)</f>
        <v>597.71307000000002</v>
      </c>
      <c r="E10">
        <f>SUMIFS('output1 专利授权量'!Q:Q,'output1 专利授权量'!O:O,指标体系3!A10,'output1 专利授权量'!P:P,指标体系3!B10)</f>
        <v>47960</v>
      </c>
      <c r="F10">
        <f>SUMIFS('output2 规模以上工业企业新产品销售收入'!F:F,'output2 规模以上工业企业新产品销售收入'!A:A,指标体系3!A10,'output2 规模以上工业企业新产品销售收入'!D:D,指标体系3!B10)</f>
        <v>7772.1952299999994</v>
      </c>
    </row>
    <row r="11" spans="1:6" ht="15.5" x14ac:dyDescent="0.3">
      <c r="A11">
        <v>2011</v>
      </c>
      <c r="B11" s="4" t="s">
        <v>23</v>
      </c>
      <c r="C11" s="2">
        <f>SUMIFS('input1 R&amp;D人员'!Q:Q,'input1 R&amp;D人员'!O:O,指标体系3!A11,'input1 R&amp;D人员'!P:P,指标体系3!B11)</f>
        <v>455135</v>
      </c>
      <c r="D11" s="15">
        <f>SUMIFS('input2 R&amp;D经费内部支出'!R:R,'input2 R&amp;D经费内部支出'!O:O,指标体系3!A11,'input2 R&amp;D经费内部支出'!P:P,指标体系3!B11)</f>
        <v>1065.51091</v>
      </c>
      <c r="E11">
        <f>SUMIFS('output1 专利授权量'!Q:Q,'output1 专利授权量'!O:O,指标体系3!A11,'output1 专利授权量'!P:P,指标体系3!B11)</f>
        <v>199814</v>
      </c>
      <c r="F11">
        <f>SUMIFS('output2 规模以上工业企业新产品销售收入'!F:F,'output2 规模以上工业企业新产品销售收入'!A:A,指标体系3!A11,'output2 规模以上工业企业新产品销售收入'!D:D,指标体系3!B11)</f>
        <v>14842.110669999998</v>
      </c>
    </row>
    <row r="12" spans="1:6" ht="15.5" x14ac:dyDescent="0.3">
      <c r="A12">
        <v>2011</v>
      </c>
      <c r="B12" s="4" t="s">
        <v>24</v>
      </c>
      <c r="C12" s="2">
        <f>SUMIFS('input1 R&amp;D人员'!Q:Q,'input1 R&amp;D人员'!O:O,指标体系3!A12,'input1 R&amp;D人员'!P:P,指标体系3!B12)</f>
        <v>324245</v>
      </c>
      <c r="D12" s="15">
        <f>SUMIFS('input2 R&amp;D经费内部支出'!R:R,'input2 R&amp;D经费内部支出'!O:O,指标体系3!A12,'input2 R&amp;D经费内部支出'!P:P,指标体系3!B12)</f>
        <v>598.08244000000002</v>
      </c>
      <c r="E12">
        <f>SUMIFS('output1 专利授权量'!Q:Q,'output1 专利授权量'!O:O,指标体系3!A12,'output1 专利授权量'!P:P,指标体系3!B12)</f>
        <v>130190</v>
      </c>
      <c r="F12">
        <f>SUMIFS('output2 规模以上工业企业新产品销售收入'!F:F,'output2 规模以上工业企业新产品销售收入'!A:A,指标体系3!A12,'output2 规模以上工业企业新产品销售收入'!D:D,指标体系3!B12)</f>
        <v>10049.394109999999</v>
      </c>
    </row>
    <row r="13" spans="1:6" ht="15.5" x14ac:dyDescent="0.3">
      <c r="A13">
        <v>2011</v>
      </c>
      <c r="B13" s="4" t="s">
        <v>25</v>
      </c>
      <c r="C13" s="2">
        <f>SUMIFS('input1 R&amp;D人员'!Q:Q,'input1 R&amp;D人员'!O:O,指标体系3!A13,'input1 R&amp;D人员'!P:P,指标体系3!B13)</f>
        <v>122640</v>
      </c>
      <c r="D13" s="15">
        <f>SUMIFS('input2 R&amp;D经费内部支出'!R:R,'input2 R&amp;D经费内部支出'!O:O,指标体系3!A13,'input2 R&amp;D经费内部支出'!P:P,指标体系3!B13)</f>
        <v>214.64393999999999</v>
      </c>
      <c r="E13">
        <f>SUMIFS('output1 专利授权量'!Q:Q,'output1 专利授权量'!O:O,指标体系3!A13,'output1 专利授权量'!P:P,指标体系3!B13)</f>
        <v>32681</v>
      </c>
      <c r="F13">
        <f>SUMIFS('output2 规模以上工业企业新产品销售收入'!F:F,'output2 规模以上工业企业新产品销售收入'!A:A,指标体系3!A13,'output2 规模以上工业企业新产品销售收入'!D:D,指标体系3!B13)</f>
        <v>3182.61103</v>
      </c>
    </row>
    <row r="14" spans="1:6" ht="15.5" x14ac:dyDescent="0.3">
      <c r="A14">
        <v>2011</v>
      </c>
      <c r="B14" s="4" t="s">
        <v>26</v>
      </c>
      <c r="C14" s="2">
        <f>SUMIFS('input1 R&amp;D人员'!Q:Q,'input1 R&amp;D人员'!O:O,指标体系3!A14,'input1 R&amp;D人员'!P:P,指标体系3!B14)</f>
        <v>128614</v>
      </c>
      <c r="D14" s="15">
        <f>SUMIFS('input2 R&amp;D经费内部支出'!R:R,'input2 R&amp;D经费内部支出'!O:O,指标体系3!A14,'input2 R&amp;D经费内部支出'!P:P,指标体系3!B14)</f>
        <v>221.51512999999997</v>
      </c>
      <c r="E14">
        <f>SUMIFS('output1 专利授权量'!Q:Q,'output1 专利授权量'!O:O,指标体系3!A14,'output1 专利授权量'!P:P,指标体系3!B14)</f>
        <v>21857</v>
      </c>
      <c r="F14">
        <f>SUMIFS('output2 规模以上工业企业新产品销售收入'!F:F,'output2 规模以上工业企业新产品销售收入'!A:A,指标体系3!A14,'output2 规模以上工业企业新产品销售收入'!D:D,指标体系3!B14)</f>
        <v>3113.8913899999998</v>
      </c>
    </row>
    <row r="15" spans="1:6" ht="15.5" x14ac:dyDescent="0.3">
      <c r="A15">
        <v>2011</v>
      </c>
      <c r="B15" s="4" t="s">
        <v>27</v>
      </c>
      <c r="C15" s="2">
        <f>SUMIFS('input1 R&amp;D人员'!Q:Q,'input1 R&amp;D人员'!O:O,指标体系3!A15,'input1 R&amp;D人员'!P:P,指标体系3!B15)</f>
        <v>56919</v>
      </c>
      <c r="D15" s="15">
        <f>SUMIFS('input2 R&amp;D经费内部支出'!R:R,'input2 R&amp;D经费内部支出'!O:O,指标体系3!A15,'input2 R&amp;D经费内部支出'!P:P,指标体系3!B15)</f>
        <v>96.752880000000005</v>
      </c>
      <c r="E15">
        <f>SUMIFS('output1 专利授权量'!Q:Q,'output1 专利授权量'!O:O,指标体系3!A15,'output1 专利授权量'!P:P,指标体系3!B15)</f>
        <v>5550</v>
      </c>
      <c r="F15">
        <f>SUMIFS('output2 规模以上工业企业新产品销售收入'!F:F,'output2 规模以上工业企业新产品销售收入'!A:A,指标体系3!A15,'output2 规模以上工业企业新产品销售收入'!D:D,指标体系3!B15)</f>
        <v>941.87099000000001</v>
      </c>
    </row>
    <row r="16" spans="1:6" ht="15.5" x14ac:dyDescent="0.3">
      <c r="A16">
        <v>2011</v>
      </c>
      <c r="B16" s="4" t="s">
        <v>28</v>
      </c>
      <c r="C16" s="2">
        <f>SUMIFS('input1 R&amp;D人员'!Q:Q,'input1 R&amp;D人员'!O:O,指标体系3!A16,'input1 R&amp;D人员'!P:P,指标体系3!B16)</f>
        <v>327252</v>
      </c>
      <c r="D16" s="15">
        <f>SUMIFS('input2 R&amp;D经费内部支出'!R:R,'input2 R&amp;D经费内部支出'!O:O,指标体系3!A16,'input2 R&amp;D经费内部支出'!P:P,指标体系3!B16)</f>
        <v>844.36670000000004</v>
      </c>
      <c r="E16">
        <f>SUMIFS('output1 专利授权量'!Q:Q,'output1 专利授权量'!O:O,指标体系3!A16,'output1 专利授权量'!P:P,指标体系3!B16)</f>
        <v>58844</v>
      </c>
      <c r="F16">
        <f>SUMIFS('output2 规模以上工业企业新产品销售收入'!F:F,'output2 规模以上工业企业新产品销售收入'!A:A,指标体系3!A16,'output2 规模以上工业企业新产品销售收入'!D:D,指标体系3!B16)</f>
        <v>11184.408069999999</v>
      </c>
    </row>
    <row r="17" spans="1:6" ht="15.5" x14ac:dyDescent="0.3">
      <c r="A17">
        <v>2011</v>
      </c>
      <c r="B17" s="4" t="s">
        <v>29</v>
      </c>
      <c r="C17" s="2">
        <f>SUMIFS('input1 R&amp;D人员'!Q:Q,'input1 R&amp;D人员'!O:O,指标体系3!A17,'input1 R&amp;D人员'!P:P,指标体系3!B17)</f>
        <v>167386</v>
      </c>
      <c r="D17" s="15">
        <f>SUMIFS('input2 R&amp;D经费内部支出'!R:R,'input2 R&amp;D经费内部支出'!O:O,指标体系3!A17,'input2 R&amp;D经费内部支出'!P:P,指标体系3!B17)</f>
        <v>264.49225000000001</v>
      </c>
      <c r="E17">
        <f>SUMIFS('output1 专利授权量'!Q:Q,'output1 专利授权量'!O:O,指标体系3!A17,'output1 专利授权量'!P:P,指标体系3!B17)</f>
        <v>19259</v>
      </c>
      <c r="F17">
        <f>SUMIFS('output2 规模以上工业企业新产品销售收入'!F:F,'output2 规模以上工业企业新产品销售收入'!A:A,指标体系3!A17,'output2 规模以上工业企业新产品销售收入'!D:D,指标体系3!B17)</f>
        <v>2550.1566199999997</v>
      </c>
    </row>
    <row r="18" spans="1:6" ht="15.5" x14ac:dyDescent="0.3">
      <c r="A18">
        <v>2011</v>
      </c>
      <c r="B18" s="4" t="s">
        <v>30</v>
      </c>
      <c r="C18" s="2">
        <f>SUMIFS('input1 R&amp;D人员'!Q:Q,'input1 R&amp;D人员'!O:O,指标体系3!A18,'input1 R&amp;D人员'!P:P,指标体系3!B18)</f>
        <v>166357</v>
      </c>
      <c r="D18" s="15">
        <f>SUMIFS('input2 R&amp;D经费内部支出'!R:R,'input2 R&amp;D经费内部支出'!O:O,指标体系3!A18,'input2 R&amp;D经费内部支出'!P:P,指标体系3!B18)</f>
        <v>323.01291000000003</v>
      </c>
      <c r="E18">
        <f>SUMIFS('output1 专利授权量'!Q:Q,'output1 专利授权量'!O:O,指标体系3!A18,'output1 专利授权量'!P:P,指标体系3!B18)</f>
        <v>19035</v>
      </c>
      <c r="F18">
        <f>SUMIFS('output2 规模以上工业企业新产品销售收入'!F:F,'output2 规模以上工业企业新产品销售收入'!A:A,指标体系3!A18,'output2 规模以上工业企业新产品销售收入'!D:D,指标体系3!B18)</f>
        <v>3099.4175399999999</v>
      </c>
    </row>
    <row r="19" spans="1:6" ht="15.5" x14ac:dyDescent="0.3">
      <c r="A19">
        <v>2011</v>
      </c>
      <c r="B19" s="4" t="s">
        <v>31</v>
      </c>
      <c r="C19" s="2">
        <f>SUMIFS('input1 R&amp;D人员'!Q:Q,'input1 R&amp;D人员'!O:O,指标体系3!A19,'input1 R&amp;D人员'!P:P,指标体系3!B19)</f>
        <v>127654</v>
      </c>
      <c r="D19" s="15">
        <f>SUMIFS('input2 R&amp;D经费内部支出'!R:R,'input2 R&amp;D经费内部支出'!O:O,指标体系3!A19,'input2 R&amp;D经费内部支出'!P:P,指标体系3!B19)</f>
        <v>233.21811</v>
      </c>
      <c r="E19">
        <f>SUMIFS('output1 专利授权量'!Q:Q,'output1 专利授权量'!O:O,指标体系3!A19,'output1 专利授权量'!P:P,指标体系3!B19)</f>
        <v>16064</v>
      </c>
      <c r="F19">
        <f>SUMIFS('output2 规模以上工业企业新产品销售收入'!F:F,'output2 规模以上工业企业新产品销售收入'!A:A,指标体系3!A19,'output2 规模以上工业企业新产品销售收入'!D:D,指标体系3!B19)</f>
        <v>3759.5209299999997</v>
      </c>
    </row>
    <row r="20" spans="1:6" ht="15.5" x14ac:dyDescent="0.3">
      <c r="A20">
        <v>2011</v>
      </c>
      <c r="B20" s="4" t="s">
        <v>32</v>
      </c>
      <c r="C20" s="2">
        <f>SUMIFS('input1 R&amp;D人员'!Q:Q,'input1 R&amp;D人员'!O:O,指标体系3!A20,'input1 R&amp;D人员'!P:P,指标体系3!B20)</f>
        <v>515646</v>
      </c>
      <c r="D20" s="15">
        <f>SUMIFS('input2 R&amp;D经费内部支出'!R:R,'input2 R&amp;D经费内部支出'!O:O,指标体系3!A20,'input2 R&amp;D经费内部支出'!P:P,指标体系3!B20)</f>
        <v>1045.4871699999999</v>
      </c>
      <c r="E20">
        <f>SUMIFS('output1 专利授权量'!Q:Q,'output1 专利授权量'!O:O,指标体系3!A20,'output1 专利授权量'!P:P,指标体系3!B20)</f>
        <v>128413</v>
      </c>
      <c r="F20">
        <f>SUMIFS('output2 规模以上工业企业新产品销售收入'!F:F,'output2 规模以上工业企业新产品销售收入'!A:A,指标体系3!A20,'output2 规模以上工业企业新产品销售收入'!D:D,指标体系3!B20)</f>
        <v>14382.273569999999</v>
      </c>
    </row>
    <row r="21" spans="1:6" ht="15.5" x14ac:dyDescent="0.3">
      <c r="A21">
        <v>2011</v>
      </c>
      <c r="B21" s="4" t="s">
        <v>33</v>
      </c>
      <c r="C21" s="2">
        <f>SUMIFS('input1 R&amp;D人员'!Q:Q,'input1 R&amp;D人员'!O:O,指标体系3!A21,'input1 R&amp;D人员'!P:P,指标体系3!B21)</f>
        <v>61185</v>
      </c>
      <c r="D21" s="15">
        <f>SUMIFS('input2 R&amp;D经费内部支出'!R:R,'input2 R&amp;D经费内部支出'!O:O,指标体系3!A21,'input2 R&amp;D经费内部支出'!P:P,指标体系3!B21)</f>
        <v>81.020530000000008</v>
      </c>
      <c r="E21">
        <f>SUMIFS('output1 专利授权量'!Q:Q,'output1 专利授权量'!O:O,指标体系3!A21,'output1 专利授权量'!P:P,指标体系3!B21)</f>
        <v>4402</v>
      </c>
      <c r="F21">
        <f>SUMIFS('output2 规模以上工业企业新产品销售收入'!F:F,'output2 规模以上工业企业新产品销售收入'!A:A,指标体系3!A21,'output2 规模以上工业企业新产品销售收入'!D:D,指标体系3!B21)</f>
        <v>1226.0903800000001</v>
      </c>
    </row>
    <row r="22" spans="1:6" ht="15.5" x14ac:dyDescent="0.3">
      <c r="A22">
        <v>2011</v>
      </c>
      <c r="B22" s="4" t="s">
        <v>34</v>
      </c>
      <c r="C22" s="2">
        <f>SUMIFS('input1 R&amp;D人员'!Q:Q,'input1 R&amp;D人员'!O:O,指标体系3!A22,'input1 R&amp;D人员'!P:P,指标体系3!B22)</f>
        <v>8341</v>
      </c>
      <c r="D22" s="15">
        <f>SUMIFS('input2 R&amp;D经费内部支出'!R:R,'input2 R&amp;D经费内部支出'!O:O,指标体系3!A22,'input2 R&amp;D经费内部支出'!P:P,指标体系3!B22)</f>
        <v>10.37171</v>
      </c>
      <c r="E22">
        <f>SUMIFS('output1 专利授权量'!Q:Q,'output1 专利授权量'!O:O,指标体系3!A22,'output1 专利授权量'!P:P,指标体系3!B22)</f>
        <v>765</v>
      </c>
      <c r="F22">
        <f>SUMIFS('output2 规模以上工业企业新产品销售收入'!F:F,'output2 规模以上工业企业新产品销售收入'!A:A,指标体系3!A22,'output2 规模以上工业企业新产品销售收入'!D:D,指标体系3!B22)</f>
        <v>135.05451000000002</v>
      </c>
    </row>
    <row r="23" spans="1:6" ht="15.5" x14ac:dyDescent="0.3">
      <c r="A23">
        <v>2011</v>
      </c>
      <c r="B23" s="4" t="s">
        <v>35</v>
      </c>
      <c r="C23" s="2">
        <f>SUMIFS('input1 R&amp;D人员'!Q:Q,'input1 R&amp;D人员'!O:O,指标体系3!A23,'input1 R&amp;D人员'!P:P,指标体系3!B23)</f>
        <v>65287</v>
      </c>
      <c r="D23" s="15">
        <f>SUMIFS('input2 R&amp;D经费内部支出'!R:R,'input2 R&amp;D经费内部支出'!O:O,指标体系3!A23,'input2 R&amp;D经费内部支出'!P:P,指标体系3!B23)</f>
        <v>128.35602</v>
      </c>
      <c r="E23">
        <f>SUMIFS('output1 专利授权量'!Q:Q,'output1 专利授权量'!O:O,指标体系3!A23,'output1 专利授权量'!P:P,指标体系3!B23)</f>
        <v>15525</v>
      </c>
      <c r="F23">
        <f>SUMIFS('output2 规模以上工业企业新产品销售收入'!F:F,'output2 规模以上工业企业新产品销售收入'!A:A,指标体系3!A23,'output2 规模以上工业企业新产品销售收入'!D:D,指标体系3!B23)</f>
        <v>3028.0328</v>
      </c>
    </row>
    <row r="24" spans="1:6" ht="15.5" x14ac:dyDescent="0.3">
      <c r="A24">
        <v>2011</v>
      </c>
      <c r="B24" s="4" t="s">
        <v>36</v>
      </c>
      <c r="C24" s="2">
        <f>SUMIFS('input1 R&amp;D人员'!Q:Q,'input1 R&amp;D人员'!O:O,指标体系3!A24,'input1 R&amp;D人员'!P:P,指标体系3!B24)</f>
        <v>134125</v>
      </c>
      <c r="D24" s="15">
        <f>SUMIFS('input2 R&amp;D经费内部支出'!R:R,'input2 R&amp;D经费内部支出'!O:O,指标体系3!A24,'input2 R&amp;D经费内部支出'!P:P,指标体系3!B24)</f>
        <v>294.10088999999999</v>
      </c>
      <c r="E24">
        <f>SUMIFS('output1 专利授权量'!Q:Q,'output1 专利授权量'!O:O,指标体系3!A24,'output1 专利授权量'!P:P,指标体系3!B24)</f>
        <v>28446</v>
      </c>
      <c r="F24">
        <f>SUMIFS('output2 规模以上工业企业新产品销售收入'!F:F,'output2 规模以上工业企业新产品销售收入'!A:A,指标体系3!A24,'output2 规模以上工业企业新产品销售收入'!D:D,指标体系3!B24)</f>
        <v>2100.3174100000001</v>
      </c>
    </row>
    <row r="25" spans="1:6" ht="15.5" x14ac:dyDescent="0.3">
      <c r="A25">
        <v>2011</v>
      </c>
      <c r="B25" s="4" t="s">
        <v>37</v>
      </c>
      <c r="C25" s="2">
        <f>SUMIFS('input1 R&amp;D人员'!Q:Q,'input1 R&amp;D人员'!O:O,指标体系3!A25,'input1 R&amp;D人员'!P:P,指标体系3!B25)</f>
        <v>24875</v>
      </c>
      <c r="D25" s="15">
        <f>SUMIFS('input2 R&amp;D经费内部支出'!R:R,'input2 R&amp;D经费内部支出'!O:O,指标体系3!A25,'input2 R&amp;D经费内部支出'!P:P,指标体系3!B25)</f>
        <v>36.30894</v>
      </c>
      <c r="E25">
        <f>SUMIFS('output1 专利授权量'!Q:Q,'output1 专利授权量'!O:O,指标体系3!A25,'output1 专利授权量'!P:P,指标体系3!B25)</f>
        <v>3386</v>
      </c>
      <c r="F25">
        <f>SUMIFS('output2 规模以上工业企业新产品销售收入'!F:F,'output2 规模以上工业企业新产品销售收入'!A:A,指标体系3!A25,'output2 规模以上工业企业新产品销售收入'!D:D,指标体系3!B25)</f>
        <v>444.21167000000003</v>
      </c>
    </row>
    <row r="26" spans="1:6" ht="15.5" x14ac:dyDescent="0.3">
      <c r="A26">
        <v>2011</v>
      </c>
      <c r="B26" s="4" t="s">
        <v>38</v>
      </c>
      <c r="C26" s="2">
        <f>SUMIFS('input1 R&amp;D人员'!Q:Q,'input1 R&amp;D人员'!O:O,指标体系3!A26,'input1 R&amp;D人员'!P:P,指标体系3!B26)</f>
        <v>43586</v>
      </c>
      <c r="D26" s="15">
        <f>SUMIFS('input2 R&amp;D经费内部支出'!R:R,'input2 R&amp;D经费内部支出'!O:O,指标体系3!A26,'input2 R&amp;D经费内部支出'!P:P,指标体系3!B26)</f>
        <v>56.079659999999997</v>
      </c>
      <c r="E26">
        <f>SUMIFS('output1 专利授权量'!Q:Q,'output1 专利授权量'!O:O,指标体系3!A26,'output1 专利授权量'!P:P,指标体系3!B26)</f>
        <v>4199</v>
      </c>
      <c r="F26">
        <f>SUMIFS('output2 规模以上工业企业新产品销售收入'!F:F,'output2 规模以上工业企业新产品销售收入'!A:A,指标体系3!A26,'output2 规模以上工业企业新产品销售收入'!D:D,指标体系3!B26)</f>
        <v>380.82092</v>
      </c>
    </row>
    <row r="27" spans="1:6" ht="15.5" x14ac:dyDescent="0.3">
      <c r="A27">
        <v>2011</v>
      </c>
      <c r="B27" s="4" t="s">
        <v>40</v>
      </c>
      <c r="C27" s="2">
        <f>SUMIFS('input1 R&amp;D人员'!Q:Q,'input1 R&amp;D人员'!O:O,指标体系3!A27,'input1 R&amp;D人员'!P:P,指标体系3!B27)</f>
        <v>100585</v>
      </c>
      <c r="D27" s="15">
        <f>SUMIFS('input2 R&amp;D经费内部支出'!R:R,'input2 R&amp;D经费内部支出'!O:O,指标体系3!A27,'input2 R&amp;D经费内部支出'!P:P,指标体系3!B27)</f>
        <v>249.35482000000002</v>
      </c>
      <c r="E27">
        <f>SUMIFS('output1 专利授权量'!Q:Q,'output1 专利授权量'!O:O,指标体系3!A27,'output1 专利授权量'!P:P,指标体系3!B27)</f>
        <v>11662</v>
      </c>
      <c r="F27">
        <f>SUMIFS('output2 规模以上工业企业新产品销售收入'!F:F,'output2 规模以上工业企业新产品销售收入'!A:A,指标体系3!A27,'output2 规模以上工业企业新产品销售收入'!D:D,指标体系3!B27)</f>
        <v>965.70708999999999</v>
      </c>
    </row>
    <row r="28" spans="1:6" ht="15.5" x14ac:dyDescent="0.3">
      <c r="A28">
        <v>2011</v>
      </c>
      <c r="B28" s="4" t="s">
        <v>41</v>
      </c>
      <c r="C28" s="2">
        <f>SUMIFS('input1 R&amp;D人员'!Q:Q,'input1 R&amp;D人员'!O:O,指标体系3!A28,'input1 R&amp;D人员'!P:P,指标体系3!B28)</f>
        <v>31819</v>
      </c>
      <c r="D28" s="15">
        <f>SUMIFS('input2 R&amp;D经费内部支出'!R:R,'input2 R&amp;D经费内部支出'!O:O,指标体系3!A28,'input2 R&amp;D经费内部支出'!P:P,指标体系3!B28)</f>
        <v>48.526070000000004</v>
      </c>
      <c r="E28">
        <f>SUMIFS('output1 专利授权量'!Q:Q,'output1 专利授权量'!O:O,指标体系3!A28,'output1 专利授权量'!P:P,指标体系3!B28)</f>
        <v>2383</v>
      </c>
      <c r="F28">
        <f>SUMIFS('output2 规模以上工业企业新产品销售收入'!F:F,'output2 规模以上工业企业新产品销售收入'!A:A,指标体系3!A28,'output2 规模以上工业企业新产品销售收入'!D:D,指标体系3!B28)</f>
        <v>502.68839000000003</v>
      </c>
    </row>
    <row r="29" spans="1:6" ht="15.5" x14ac:dyDescent="0.3">
      <c r="A29">
        <v>2011</v>
      </c>
      <c r="B29" s="4" t="s">
        <v>42</v>
      </c>
      <c r="C29" s="2">
        <f>SUMIFS('input1 R&amp;D人员'!Q:Q,'input1 R&amp;D人员'!O:O,指标体系3!A29,'input1 R&amp;D人员'!P:P,指标体系3!B29)</f>
        <v>7515</v>
      </c>
      <c r="D29" s="15">
        <f>SUMIFS('input2 R&amp;D经费内部支出'!R:R,'input2 R&amp;D经费内部支出'!O:O,指标体系3!A29,'input2 R&amp;D经费内部支出'!P:P,指标体系3!B29)</f>
        <v>12.575610000000001</v>
      </c>
      <c r="E29">
        <f>SUMIFS('output1 专利授权量'!Q:Q,'output1 专利授权量'!O:O,指标体系3!A29,'output1 专利授权量'!P:P,指标体系3!B29)</f>
        <v>538</v>
      </c>
      <c r="F29">
        <f>SUMIFS('output2 规模以上工业企业新产品销售收入'!F:F,'output2 规模以上工业企业新产品销售收入'!A:A,指标体系3!A29,'output2 规模以上工业企业新产品销售收入'!D:D,指标体系3!B29)</f>
        <v>8.6513000000000009</v>
      </c>
    </row>
    <row r="30" spans="1:6" ht="15.5" x14ac:dyDescent="0.3">
      <c r="A30">
        <v>2011</v>
      </c>
      <c r="B30" s="4" t="s">
        <v>43</v>
      </c>
      <c r="C30" s="2">
        <f>SUMIFS('input1 R&amp;D人员'!Q:Q,'input1 R&amp;D人员'!O:O,指标体系3!A30,'input1 R&amp;D人员'!P:P,指标体系3!B30)</f>
        <v>12006</v>
      </c>
      <c r="D30" s="15">
        <f>SUMIFS('input2 R&amp;D经费内部支出'!R:R,'input2 R&amp;D经费内部支出'!O:O,指标体系3!A30,'input2 R&amp;D经费内部支出'!P:P,指标体系3!B30)</f>
        <v>15.31826</v>
      </c>
      <c r="E30">
        <f>SUMIFS('output1 专利授权量'!Q:Q,'output1 专利授权量'!O:O,指标体系3!A30,'output1 专利授权量'!P:P,指标体系3!B30)</f>
        <v>613</v>
      </c>
      <c r="F30">
        <f>SUMIFS('output2 规模以上工业企业新产品销售收入'!F:F,'output2 规模以上工业企业新产品销售收入'!A:A,指标体系3!A30,'output2 规模以上工业企业新产品销售收入'!D:D,指标体系3!B30)</f>
        <v>138.59118000000001</v>
      </c>
    </row>
    <row r="31" spans="1:6" ht="15.5" x14ac:dyDescent="0.3">
      <c r="A31">
        <v>2011</v>
      </c>
      <c r="B31" s="4" t="s">
        <v>44</v>
      </c>
      <c r="C31" s="2">
        <f>SUMIFS('input1 R&amp;D人员'!Q:Q,'input1 R&amp;D人员'!O:O,指标体系3!A31,'input1 R&amp;D人员'!P:P,指标体系3!B31)</f>
        <v>23900</v>
      </c>
      <c r="D31" s="15">
        <f>SUMIFS('input2 R&amp;D经费内部支出'!R:R,'input2 R&amp;D经费内部支出'!O:O,指标体系3!A31,'input2 R&amp;D经费内部支出'!P:P,指标体系3!B31)</f>
        <v>33.003100000000003</v>
      </c>
      <c r="E31">
        <f>SUMIFS('output1 专利授权量'!Q:Q,'output1 专利授权量'!O:O,指标体系3!A31,'output1 专利授权量'!P:P,指标体系3!B31)</f>
        <v>2642</v>
      </c>
      <c r="F31">
        <f>SUMIFS('output2 规模以上工业企业新产品销售收入'!F:F,'output2 规模以上工业企业新产品销售收入'!A:A,指标体系3!A31,'output2 规模以上工业企业新产品销售收入'!D:D,指标体系3!B31)</f>
        <v>256.15100000000001</v>
      </c>
    </row>
    <row r="32" spans="1:6" ht="15.5" x14ac:dyDescent="0.3">
      <c r="A32">
        <v>2012</v>
      </c>
      <c r="B32" s="4" t="s">
        <v>14</v>
      </c>
      <c r="C32" s="2">
        <f>SUMIFS('input1 R&amp;D人员'!Q:Q,'input1 R&amp;D人员'!O:O,指标体系3!A32,'input1 R&amp;D人员'!P:P,指标体系3!B32)</f>
        <v>322417</v>
      </c>
      <c r="D32" s="15">
        <f>SUMIFS('input2 R&amp;D经费内部支出'!R:R,'input2 R&amp;D经费内部支出'!O:O,指标体系3!A32,'input2 R&amp;D经费内部支出'!P:P,指标体系3!B32)</f>
        <v>1063.3639900000001</v>
      </c>
      <c r="E32">
        <f>SUMIFS('output1 专利授权量'!Q:Q,'output1 专利授权量'!O:O,指标体系3!A32,'output1 专利授权量'!P:P,指标体系3!B32)</f>
        <v>50511</v>
      </c>
      <c r="F32">
        <f>SUMIFS('output2 规模以上工业企业新产品销售收入'!F:F,'output2 规模以上工业企业新产品销售收入'!A:A,指标体系3!A32,'output2 规模以上工业企业新产品销售收入'!D:D,指标体系3!B32)</f>
        <v>3317.6310600000002</v>
      </c>
    </row>
    <row r="33" spans="1:6" ht="15.5" x14ac:dyDescent="0.3">
      <c r="A33">
        <v>2012</v>
      </c>
      <c r="B33" s="4" t="s">
        <v>15</v>
      </c>
      <c r="C33" s="2">
        <f>SUMIFS('input1 R&amp;D人员'!Q:Q,'input1 R&amp;D人员'!O:O,指标体系3!A33,'input1 R&amp;D人员'!P:P,指标体系3!B33)</f>
        <v>126436</v>
      </c>
      <c r="D33" s="15">
        <f>SUMIFS('input2 R&amp;D经费内部支出'!R:R,'input2 R&amp;D经费内部支出'!O:O,指标体系3!A33,'input2 R&amp;D经费内部支出'!P:P,指标体系3!B33)</f>
        <v>360.48655000000002</v>
      </c>
      <c r="E33">
        <f>SUMIFS('output1 专利授权量'!Q:Q,'output1 专利授权量'!O:O,指标体系3!A33,'output1 专利授权量'!P:P,指标体系3!B33)</f>
        <v>19782</v>
      </c>
      <c r="F33">
        <f>SUMIFS('output2 规模以上工业企业新产品销售收入'!F:F,'output2 规模以上工业企业新产品销售收入'!A:A,指标体系3!A33,'output2 规模以上工业企业新产品销售收入'!D:D,指标体系3!B33)</f>
        <v>4460.10113</v>
      </c>
    </row>
    <row r="34" spans="1:6" ht="15.5" x14ac:dyDescent="0.3">
      <c r="A34">
        <v>2012</v>
      </c>
      <c r="B34" s="4" t="s">
        <v>16</v>
      </c>
      <c r="C34" s="2">
        <f>SUMIFS('input1 R&amp;D人员'!Q:Q,'input1 R&amp;D人员'!O:O,指标体系3!A34,'input1 R&amp;D人员'!P:P,指标体系3!B34)</f>
        <v>124892</v>
      </c>
      <c r="D34" s="15">
        <f>SUMIFS('input2 R&amp;D经费内部支出'!R:R,'input2 R&amp;D经费内部支出'!O:O,指标体系3!A34,'input2 R&amp;D经费内部支出'!P:P,指标体系3!B34)</f>
        <v>245.76697000000001</v>
      </c>
      <c r="E34">
        <f>SUMIFS('output1 专利授权量'!Q:Q,'output1 专利授权量'!O:O,指标体系3!A34,'output1 专利授权量'!P:P,指标体系3!B34)</f>
        <v>15315</v>
      </c>
      <c r="F34">
        <f>SUMIFS('output2 规模以上工业企业新产品销售收入'!F:F,'output2 规模以上工业企业新产品销售收入'!A:A,指标体系3!A34,'output2 规模以上工业企业新产品销售收入'!D:D,指标体系3!B34)</f>
        <v>2457.6632500000001</v>
      </c>
    </row>
    <row r="35" spans="1:6" ht="15.5" x14ac:dyDescent="0.3">
      <c r="A35">
        <v>2012</v>
      </c>
      <c r="B35" s="4" t="s">
        <v>17</v>
      </c>
      <c r="C35" s="2">
        <f>SUMIFS('input1 R&amp;D人员'!Q:Q,'input1 R&amp;D人员'!O:O,指标体系3!A35,'input1 R&amp;D人员'!P:P,指标体系3!B35)</f>
        <v>71884</v>
      </c>
      <c r="D35" s="15">
        <f>SUMIFS('input2 R&amp;D经费内部支出'!R:R,'input2 R&amp;D经费内部支出'!O:O,指标体系3!A35,'input2 R&amp;D经费内部支出'!P:P,指标体系3!B35)</f>
        <v>132.34575000000001</v>
      </c>
      <c r="E35">
        <f>SUMIFS('output1 专利授权量'!Q:Q,'output1 专利授权量'!O:O,指标体系3!A35,'output1 专利授权量'!P:P,指标体系3!B35)</f>
        <v>7196</v>
      </c>
      <c r="F35">
        <f>SUMIFS('output2 规模以上工业企业新产品销售收入'!F:F,'output2 规模以上工业企业新产品销售收入'!A:A,指标体系3!A35,'output2 规模以上工业企业新产品销售收入'!D:D,指标体系3!B35)</f>
        <v>928.39116000000001</v>
      </c>
    </row>
    <row r="36" spans="1:6" ht="15.5" x14ac:dyDescent="0.3">
      <c r="A36">
        <v>2012</v>
      </c>
      <c r="B36" s="4" t="s">
        <v>18</v>
      </c>
      <c r="C36" s="2">
        <f>SUMIFS('input1 R&amp;D人员'!Q:Q,'input1 R&amp;D人员'!O:O,指标体系3!A36,'input1 R&amp;D人员'!P:P,指标体系3!B36)</f>
        <v>41974</v>
      </c>
      <c r="D36" s="15">
        <f>SUMIFS('input2 R&amp;D经费内部支出'!R:R,'input2 R&amp;D经费内部支出'!O:O,指标体系3!A36,'input2 R&amp;D经费内部支出'!P:P,指标体系3!B36)</f>
        <v>101.44681</v>
      </c>
      <c r="E36">
        <f>SUMIFS('output1 专利授权量'!Q:Q,'output1 专利授权量'!O:O,指标体系3!A36,'output1 专利授权量'!P:P,指标体系3!B36)</f>
        <v>3084</v>
      </c>
      <c r="F36">
        <f>SUMIFS('output2 规模以上工业企业新产品销售收入'!F:F,'output2 规模以上工业企业新产品销售收入'!A:A,指标体系3!A36,'output2 规模以上工业企业新产品销售收入'!D:D,指标体系3!B36)</f>
        <v>581.49457999999993</v>
      </c>
    </row>
    <row r="37" spans="1:6" ht="15.5" x14ac:dyDescent="0.3">
      <c r="A37">
        <v>2012</v>
      </c>
      <c r="B37" s="4" t="s">
        <v>19</v>
      </c>
      <c r="C37" s="2">
        <f>SUMIFS('input1 R&amp;D人员'!Q:Q,'input1 R&amp;D人员'!O:O,指标体系3!A37,'input1 R&amp;D人员'!P:P,指标体系3!B37)</f>
        <v>141756</v>
      </c>
      <c r="D37" s="15">
        <f>SUMIFS('input2 R&amp;D经费内部支出'!R:R,'input2 R&amp;D经费内部支出'!O:O,指标体系3!A37,'input2 R&amp;D经费内部支出'!P:P,指标体系3!B37)</f>
        <v>390.86795000000001</v>
      </c>
      <c r="E37">
        <f>SUMIFS('output1 专利授权量'!Q:Q,'output1 专利授权量'!O:O,指标体系3!A37,'output1 专利授权量'!P:P,指标体系3!B37)</f>
        <v>21223</v>
      </c>
      <c r="F37">
        <f>SUMIFS('output2 规模以上工业企业新产品销售收入'!F:F,'output2 规模以上工业企业新产品销售收入'!A:A,指标体系3!A37,'output2 规模以上工业企业新产品销售收入'!D:D,指标体系3!B37)</f>
        <v>3193.6020600000002</v>
      </c>
    </row>
    <row r="38" spans="1:6" ht="15.5" x14ac:dyDescent="0.3">
      <c r="A38">
        <v>2012</v>
      </c>
      <c r="B38" s="4" t="s">
        <v>20</v>
      </c>
      <c r="C38" s="2">
        <f>SUMIFS('input1 R&amp;D人员'!Q:Q,'input1 R&amp;D人员'!O:O,指标体系3!A38,'input1 R&amp;D人员'!P:P,指标体系3!B38)</f>
        <v>76335</v>
      </c>
      <c r="D38" s="15">
        <f>SUMIFS('input2 R&amp;D经费内部支出'!R:R,'input2 R&amp;D经费内部支出'!O:O,指标体系3!A38,'input2 R&amp;D经费内部支出'!P:P,指标体系3!B38)</f>
        <v>109.80103999999999</v>
      </c>
      <c r="E38">
        <f>SUMIFS('output1 专利授权量'!Q:Q,'output1 专利授权量'!O:O,指标体系3!A38,'output1 专利授权量'!P:P,指标体系3!B38)</f>
        <v>5930</v>
      </c>
      <c r="F38">
        <f>SUMIFS('output2 规模以上工业企业新产品销售收入'!F:F,'output2 规模以上工业企业新产品销售收入'!A:A,指标体系3!A38,'output2 规模以上工业企业新产品销售收入'!D:D,指标体系3!B38)</f>
        <v>2157.7964999999999</v>
      </c>
    </row>
    <row r="39" spans="1:6" ht="15.5" x14ac:dyDescent="0.3">
      <c r="A39">
        <v>2012</v>
      </c>
      <c r="B39" s="4" t="s">
        <v>21</v>
      </c>
      <c r="C39" s="2">
        <f>SUMIFS('input1 R&amp;D人员'!Q:Q,'input1 R&amp;D人员'!O:O,指标体系3!A39,'input1 R&amp;D人员'!P:P,指标体系3!B39)</f>
        <v>90386</v>
      </c>
      <c r="D39" s="15">
        <f>SUMIFS('input2 R&amp;D经费内部支出'!R:R,'input2 R&amp;D经费内部支出'!O:O,指标体系3!A39,'input2 R&amp;D经费内部支出'!P:P,指标体系3!B39)</f>
        <v>145.95883000000001</v>
      </c>
      <c r="E39">
        <f>SUMIFS('output1 专利授权量'!Q:Q,'output1 专利授权量'!O:O,指标体系3!A39,'output1 专利授权量'!P:P,指标体系3!B39)</f>
        <v>20268</v>
      </c>
      <c r="F39">
        <f>SUMIFS('output2 规模以上工业企业新产品销售收入'!F:F,'output2 规模以上工业企业新产品销售收入'!A:A,指标体系3!A39,'output2 规模以上工业企业新产品销售收入'!D:D,指标体系3!B39)</f>
        <v>565.50675000000001</v>
      </c>
    </row>
    <row r="40" spans="1:6" ht="15.5" x14ac:dyDescent="0.3">
      <c r="A40">
        <v>2012</v>
      </c>
      <c r="B40" s="4" t="s">
        <v>22</v>
      </c>
      <c r="C40" s="2">
        <f>SUMIFS('input1 R&amp;D人员'!Q:Q,'input1 R&amp;D人员'!O:O,指标体系3!A40,'input1 R&amp;D人员'!P:P,指标体系3!B40)</f>
        <v>208817</v>
      </c>
      <c r="D40" s="15">
        <f>SUMIFS('input2 R&amp;D经费内部支出'!R:R,'input2 R&amp;D经费内部支出'!O:O,指标体系3!A40,'input2 R&amp;D经费内部支出'!P:P,指标体系3!B40)</f>
        <v>679.46355999999992</v>
      </c>
      <c r="E40">
        <f>SUMIFS('output1 专利授权量'!Q:Q,'output1 专利授权量'!O:O,指标体系3!A40,'output1 专利授权量'!P:P,指标体系3!B40)</f>
        <v>51508</v>
      </c>
      <c r="F40">
        <f>SUMIFS('output2 规模以上工业企业新产品销售收入'!F:F,'output2 规模以上工业企业新产品销售收入'!A:A,指标体系3!A40,'output2 规模以上工业企业新产品销售收入'!D:D,指标体系3!B40)</f>
        <v>7399.9056</v>
      </c>
    </row>
    <row r="41" spans="1:6" ht="15.5" x14ac:dyDescent="0.3">
      <c r="A41">
        <v>2012</v>
      </c>
      <c r="B41" s="4" t="s">
        <v>23</v>
      </c>
      <c r="C41" s="2">
        <f>SUMIFS('input1 R&amp;D人员'!Q:Q,'input1 R&amp;D人员'!O:O,指标体系3!A41,'input1 R&amp;D人员'!P:P,指标体系3!B41)</f>
        <v>549159</v>
      </c>
      <c r="D41" s="15">
        <f>SUMIFS('input2 R&amp;D经费内部支出'!R:R,'input2 R&amp;D经费内部支出'!O:O,指标体系3!A41,'input2 R&amp;D经费内部支出'!P:P,指标体系3!B41)</f>
        <v>1287.8616</v>
      </c>
      <c r="E41">
        <f>SUMIFS('output1 专利授权量'!Q:Q,'output1 专利授权量'!O:O,指标体系3!A41,'output1 专利授权量'!P:P,指标体系3!B41)</f>
        <v>269944</v>
      </c>
      <c r="F41">
        <f>SUMIFS('output2 规模以上工业企业新产品销售收入'!F:F,'output2 规模以上工业企业新产品销售收入'!A:A,指标体系3!A41,'output2 规模以上工业企业新产品销售收入'!D:D,指标体系3!B41)</f>
        <v>17845.41879</v>
      </c>
    </row>
    <row r="42" spans="1:6" ht="15.5" x14ac:dyDescent="0.3">
      <c r="A42">
        <v>2012</v>
      </c>
      <c r="B42" s="4" t="s">
        <v>24</v>
      </c>
      <c r="C42" s="2">
        <f>SUMIFS('input1 R&amp;D人员'!Q:Q,'input1 R&amp;D人员'!O:O,指标体系3!A42,'input1 R&amp;D人员'!P:P,指标体系3!B42)</f>
        <v>377315</v>
      </c>
      <c r="D42" s="15">
        <f>SUMIFS('input2 R&amp;D经费内部支出'!R:R,'input2 R&amp;D经费内部支出'!O:O,指标体系3!A42,'input2 R&amp;D经费内部支出'!P:P,指标体系3!B42)</f>
        <v>722.58672000000001</v>
      </c>
      <c r="E42">
        <f>SUMIFS('output1 专利授权量'!Q:Q,'output1 专利授权量'!O:O,指标体系3!A42,'output1 专利授权量'!P:P,指标体系3!B42)</f>
        <v>188463</v>
      </c>
      <c r="F42">
        <f>SUMIFS('output2 规模以上工业企业新产品销售收入'!F:F,'output2 规模以上工业企业新产品销售收入'!A:A,指标体系3!A42,'output2 规模以上工业企业新产品销售收入'!D:D,指标体系3!B42)</f>
        <v>11283.97343</v>
      </c>
    </row>
    <row r="43" spans="1:6" ht="15.5" x14ac:dyDescent="0.3">
      <c r="A43">
        <v>2012</v>
      </c>
      <c r="B43" s="4" t="s">
        <v>25</v>
      </c>
      <c r="C43" s="2">
        <f>SUMIFS('input1 R&amp;D人员'!Q:Q,'input1 R&amp;D人员'!O:O,指标体系3!A43,'input1 R&amp;D人员'!P:P,指标体系3!B43)</f>
        <v>156257</v>
      </c>
      <c r="D43" s="15">
        <f>SUMIFS('input2 R&amp;D经费内部支出'!R:R,'input2 R&amp;D经费内部支出'!O:O,指标体系3!A43,'input2 R&amp;D经费内部支出'!P:P,指标体系3!B43)</f>
        <v>281.79527000000002</v>
      </c>
      <c r="E43">
        <f>SUMIFS('output1 专利授权量'!Q:Q,'output1 专利授权量'!O:O,指标体系3!A43,'output1 专利授权量'!P:P,指标体系3!B43)</f>
        <v>43321</v>
      </c>
      <c r="F43">
        <f>SUMIFS('output2 规模以上工业企业新产品销售收入'!F:F,'output2 规模以上工业企业新产品销售收入'!A:A,指标体系3!A43,'output2 规模以上工业企业新产品销售收入'!D:D,指标体系3!B43)</f>
        <v>3731.8537500000002</v>
      </c>
    </row>
    <row r="44" spans="1:6" ht="15.5" x14ac:dyDescent="0.3">
      <c r="A44">
        <v>2012</v>
      </c>
      <c r="B44" s="4" t="s">
        <v>26</v>
      </c>
      <c r="C44" s="2">
        <f>SUMIFS('input1 R&amp;D人员'!Q:Q,'input1 R&amp;D人员'!O:O,指标体系3!A44,'input1 R&amp;D人员'!P:P,指标体系3!B44)</f>
        <v>158089</v>
      </c>
      <c r="D44" s="15">
        <f>SUMIFS('input2 R&amp;D经费内部支出'!R:R,'input2 R&amp;D经费内部支出'!O:O,指标体系3!A44,'input2 R&amp;D经费内部支出'!P:P,指标体系3!B44)</f>
        <v>270.98907000000003</v>
      </c>
      <c r="E44">
        <f>SUMIFS('output1 专利授权量'!Q:Q,'output1 专利授权量'!O:O,指标体系3!A44,'output1 专利授权量'!P:P,指标体系3!B44)</f>
        <v>30497</v>
      </c>
      <c r="F44">
        <f>SUMIFS('output2 规模以上工业企业新产品销售收入'!F:F,'output2 规模以上工业企业新产品销售收入'!A:A,指标体系3!A44,'output2 规模以上工业企业新产品销售收入'!D:D,指标体系3!B44)</f>
        <v>3291.1524300000001</v>
      </c>
    </row>
    <row r="45" spans="1:6" ht="15.5" x14ac:dyDescent="0.3">
      <c r="A45">
        <v>2012</v>
      </c>
      <c r="B45" s="4" t="s">
        <v>27</v>
      </c>
      <c r="C45" s="2">
        <f>SUMIFS('input1 R&amp;D人员'!Q:Q,'input1 R&amp;D人员'!O:O,指标体系3!A45,'input1 R&amp;D人员'!P:P,指标体系3!B45)</f>
        <v>58245</v>
      </c>
      <c r="D45" s="15">
        <f>SUMIFS('input2 R&amp;D经费内部支出'!R:R,'input2 R&amp;D经费内部支出'!O:O,指标体系3!A45,'input2 R&amp;D经费内部支出'!P:P,指标体系3!B45)</f>
        <v>113.65518999999999</v>
      </c>
      <c r="E45">
        <f>SUMIFS('output1 专利授权量'!Q:Q,'output1 专利授权量'!O:O,指标体系3!A45,'output1 专利授权量'!P:P,指标体系3!B45)</f>
        <v>7985</v>
      </c>
      <c r="F45">
        <f>SUMIFS('output2 规模以上工业企业新产品销售收入'!F:F,'output2 规模以上工业企业新产品销售收入'!A:A,指标体系3!A45,'output2 规模以上工业企业新产品销售收入'!D:D,指标体系3!B45)</f>
        <v>1287.13436</v>
      </c>
    </row>
    <row r="46" spans="1:6" ht="15.5" x14ac:dyDescent="0.3">
      <c r="A46">
        <v>2012</v>
      </c>
      <c r="B46" s="4" t="s">
        <v>28</v>
      </c>
      <c r="C46" s="2">
        <f>SUMIFS('input1 R&amp;D人员'!Q:Q,'input1 R&amp;D人员'!O:O,指标体系3!A46,'input1 R&amp;D人员'!P:P,指标体系3!B46)</f>
        <v>382057</v>
      </c>
      <c r="D46" s="15">
        <f>SUMIFS('input2 R&amp;D经费内部支出'!R:R,'input2 R&amp;D经费内部支出'!O:O,指标体系3!A46,'input2 R&amp;D经费内部支出'!P:P,指标体系3!B46)</f>
        <v>1020.32656</v>
      </c>
      <c r="E46">
        <f>SUMIFS('output1 专利授权量'!Q:Q,'output1 专利授权量'!O:O,指标体系3!A46,'output1 专利授权量'!P:P,指标体系3!B46)</f>
        <v>75496</v>
      </c>
      <c r="F46">
        <f>SUMIFS('output2 规模以上工业企业新产品销售收入'!F:F,'output2 规模以上工业企业新产品销售收入'!A:A,指标体系3!A46,'output2 规模以上工业企业新产品销售收入'!D:D,指标体系3!B46)</f>
        <v>12913.180270000001</v>
      </c>
    </row>
    <row r="47" spans="1:6" ht="15.5" x14ac:dyDescent="0.3">
      <c r="A47">
        <v>2012</v>
      </c>
      <c r="B47" s="4" t="s">
        <v>29</v>
      </c>
      <c r="C47" s="2">
        <f>SUMIFS('input1 R&amp;D人员'!Q:Q,'input1 R&amp;D人员'!O:O,指标体系3!A47,'input1 R&amp;D人员'!P:P,指标体系3!B47)</f>
        <v>185116</v>
      </c>
      <c r="D47" s="15">
        <f>SUMIFS('input2 R&amp;D经费内部支出'!R:R,'input2 R&amp;D经费内部支出'!O:O,指标体系3!A47,'input2 R&amp;D经费内部支出'!P:P,指标体系3!B47)</f>
        <v>310.78022999999996</v>
      </c>
      <c r="E47">
        <f>SUMIFS('output1 专利授权量'!Q:Q,'output1 专利授权量'!O:O,指标体系3!A47,'output1 专利授权量'!P:P,指标体系3!B47)</f>
        <v>26791</v>
      </c>
      <c r="F47">
        <f>SUMIFS('output2 规模以上工业企业新产品销售收入'!F:F,'output2 规模以上工业企业新产品销售收入'!A:A,指标体系3!A47,'output2 规模以上工业企业新产品销售收入'!D:D,指标体系3!B47)</f>
        <v>2576.2026900000001</v>
      </c>
    </row>
    <row r="48" spans="1:6" ht="15.5" x14ac:dyDescent="0.3">
      <c r="A48">
        <v>2012</v>
      </c>
      <c r="B48" s="4" t="s">
        <v>30</v>
      </c>
      <c r="C48" s="2">
        <f>SUMIFS('input1 R&amp;D人员'!Q:Q,'input1 R&amp;D人员'!O:O,指标体系3!A48,'input1 R&amp;D人员'!P:P,指标体系3!B48)</f>
        <v>185703</v>
      </c>
      <c r="D48" s="15">
        <f>SUMIFS('input2 R&amp;D经费内部支出'!R:R,'input2 R&amp;D经费内部支出'!O:O,指标体系3!A48,'input2 R&amp;D经费内部支出'!P:P,指标体系3!B48)</f>
        <v>384.52386000000001</v>
      </c>
      <c r="E48">
        <f>SUMIFS('output1 专利授权量'!Q:Q,'output1 专利授权量'!O:O,指标体系3!A48,'output1 专利授权量'!P:P,指标体系3!B48)</f>
        <v>24475</v>
      </c>
      <c r="F48">
        <f>SUMIFS('output2 规模以上工业企业新产品销售收入'!F:F,'output2 规模以上工业企业新产品销售收入'!A:A,指标体系3!A48,'output2 规模以上工业企业新产品销售收入'!D:D,指标体系3!B48)</f>
        <v>3698.4124899999997</v>
      </c>
    </row>
    <row r="49" spans="1:6" ht="15.5" x14ac:dyDescent="0.3">
      <c r="A49">
        <v>2012</v>
      </c>
      <c r="B49" s="4" t="s">
        <v>31</v>
      </c>
      <c r="C49" s="2">
        <f>SUMIFS('input1 R&amp;D人员'!Q:Q,'input1 R&amp;D人员'!O:O,指标体系3!A49,'input1 R&amp;D人员'!P:P,指标体系3!B49)</f>
        <v>144979</v>
      </c>
      <c r="D49" s="15">
        <f>SUMIFS('input2 R&amp;D经费内部支出'!R:R,'input2 R&amp;D经费内部支出'!O:O,指标体系3!A49,'input2 R&amp;D经费内部支出'!P:P,指标体系3!B49)</f>
        <v>287.67798999999997</v>
      </c>
      <c r="E49">
        <f>SUMIFS('output1 专利授权量'!Q:Q,'output1 专利授权量'!O:O,指标体系3!A49,'output1 专利授权量'!P:P,指标体系3!B49)</f>
        <v>23212</v>
      </c>
      <c r="F49">
        <f>SUMIFS('output2 规模以上工业企业新产品销售收入'!F:F,'output2 规模以上工业企业新产品销售收入'!A:A,指标体系3!A49,'output2 规模以上工业企业新产品销售收入'!D:D,指标体系3!B49)</f>
        <v>4768.9791100000002</v>
      </c>
    </row>
    <row r="50" spans="1:6" ht="15.5" x14ac:dyDescent="0.3">
      <c r="A50">
        <v>2012</v>
      </c>
      <c r="B50" s="4" t="s">
        <v>32</v>
      </c>
      <c r="C50" s="2">
        <f>SUMIFS('input1 R&amp;D人员'!Q:Q,'input1 R&amp;D人员'!O:O,指标体系3!A50,'input1 R&amp;D人员'!P:P,指标体系3!B50)</f>
        <v>629055</v>
      </c>
      <c r="D50" s="15">
        <f>SUMIFS('input2 R&amp;D经费内部支出'!R:R,'input2 R&amp;D经费内部支出'!O:O,指标体系3!A50,'input2 R&amp;D经费内部支出'!P:P,指标体系3!B50)</f>
        <v>1236.1500800000001</v>
      </c>
      <c r="E50">
        <f>SUMIFS('output1 专利授权量'!Q:Q,'output1 专利授权量'!O:O,指标体系3!A50,'output1 专利授权量'!P:P,指标体系3!B50)</f>
        <v>153598</v>
      </c>
      <c r="F50">
        <f>SUMIFS('output2 规模以上工业企业新产品销售收入'!F:F,'output2 规模以上工业企业新产品销售收入'!A:A,指标体系3!A50,'output2 规模以上工业企业新产品销售收入'!D:D,指标体系3!B50)</f>
        <v>15402.847780000002</v>
      </c>
    </row>
    <row r="51" spans="1:6" ht="15.5" x14ac:dyDescent="0.3">
      <c r="A51">
        <v>2012</v>
      </c>
      <c r="B51" s="4" t="s">
        <v>33</v>
      </c>
      <c r="C51" s="2">
        <f>SUMIFS('input1 R&amp;D人员'!Q:Q,'input1 R&amp;D人员'!O:O,指标体系3!A51,'input1 R&amp;D人员'!P:P,指标体系3!B51)</f>
        <v>64935</v>
      </c>
      <c r="D51" s="15">
        <f>SUMIFS('input2 R&amp;D经费内部支出'!R:R,'input2 R&amp;D经费内部支出'!O:O,指标体系3!A51,'input2 R&amp;D经费内部支出'!P:P,指标体系3!B51)</f>
        <v>97.153869999999998</v>
      </c>
      <c r="E51">
        <f>SUMIFS('output1 专利授权量'!Q:Q,'output1 专利授权量'!O:O,指标体系3!A51,'output1 专利授权量'!P:P,指标体系3!B51)</f>
        <v>5900</v>
      </c>
      <c r="F51">
        <f>SUMIFS('output2 规模以上工业企业新产品销售收入'!F:F,'output2 规模以上工业企业新产品销售收入'!A:A,指标体系3!A51,'output2 规模以上工业企业新产品销售收入'!D:D,指标体系3!B51)</f>
        <v>1236.92779</v>
      </c>
    </row>
    <row r="52" spans="1:6" ht="15.5" x14ac:dyDescent="0.3">
      <c r="A52">
        <v>2012</v>
      </c>
      <c r="B52" s="4" t="s">
        <v>34</v>
      </c>
      <c r="C52" s="2">
        <f>SUMIFS('input1 R&amp;D人员'!Q:Q,'input1 R&amp;D人员'!O:O,指标体系3!A52,'input1 R&amp;D人员'!P:P,指标体系3!B52)</f>
        <v>10490</v>
      </c>
      <c r="D52" s="15">
        <f>SUMIFS('input2 R&amp;D经费内部支出'!R:R,'input2 R&amp;D经费内部支出'!O:O,指标体系3!A52,'input2 R&amp;D经费内部支出'!P:P,指标体系3!B52)</f>
        <v>13.724349999999999</v>
      </c>
      <c r="E52">
        <f>SUMIFS('output1 专利授权量'!Q:Q,'output1 专利授权量'!O:O,指标体系3!A52,'output1 专利授权量'!P:P,指标体系3!B52)</f>
        <v>1093</v>
      </c>
      <c r="F52">
        <f>SUMIFS('output2 规模以上工业企业新产品销售收入'!F:F,'output2 规模以上工业企业新产品销售收入'!A:A,指标体系3!A52,'output2 规模以上工业企业新产品销售收入'!D:D,指标体系3!B52)</f>
        <v>134.46771000000001</v>
      </c>
    </row>
    <row r="53" spans="1:6" ht="15.5" x14ac:dyDescent="0.3">
      <c r="A53">
        <v>2012</v>
      </c>
      <c r="B53" s="4" t="s">
        <v>35</v>
      </c>
      <c r="C53" s="2">
        <f>SUMIFS('input1 R&amp;D人员'!Q:Q,'input1 R&amp;D人员'!O:O,指标体系3!A53,'input1 R&amp;D人员'!P:P,指标体系3!B53)</f>
        <v>72609</v>
      </c>
      <c r="D53" s="15">
        <f>SUMIFS('input2 R&amp;D经费内部支出'!R:R,'input2 R&amp;D经费内部支出'!O:O,指标体系3!A53,'input2 R&amp;D经费内部支出'!P:P,指标体系3!B53)</f>
        <v>159.79733000000002</v>
      </c>
      <c r="E53">
        <f>SUMIFS('output1 专利授权量'!Q:Q,'output1 专利授权量'!O:O,指标体系3!A53,'output1 专利授权量'!P:P,指标体系3!B53)</f>
        <v>20364</v>
      </c>
      <c r="F53">
        <f>SUMIFS('output2 规模以上工业企业新产品销售收入'!F:F,'output2 规模以上工业企业新产品销售收入'!A:A,指标体系3!A53,'output2 规模以上工业企业新产品销售收入'!D:D,指标体系3!B53)</f>
        <v>2429.91977</v>
      </c>
    </row>
    <row r="54" spans="1:6" ht="15.5" x14ac:dyDescent="0.3">
      <c r="A54">
        <v>2012</v>
      </c>
      <c r="B54" s="4" t="s">
        <v>36</v>
      </c>
      <c r="C54" s="2">
        <f>SUMIFS('input1 R&amp;D人员'!Q:Q,'input1 R&amp;D人员'!O:O,指标体系3!A54,'input1 R&amp;D人员'!P:P,指标体系3!B54)</f>
        <v>155335</v>
      </c>
      <c r="D54" s="15">
        <f>SUMIFS('input2 R&amp;D经费内部支出'!R:R,'input2 R&amp;D经费内部支出'!O:O,指标体系3!A54,'input2 R&amp;D经费内部支出'!P:P,指标体系3!B54)</f>
        <v>350.85885000000002</v>
      </c>
      <c r="E54">
        <f>SUMIFS('output1 专利授权量'!Q:Q,'output1 专利授权量'!O:O,指标体系3!A54,'output1 专利授权量'!P:P,指标体系3!B54)</f>
        <v>42218</v>
      </c>
      <c r="F54">
        <f>SUMIFS('output2 规模以上工业企业新产品销售收入'!F:F,'output2 规模以上工业企业新产品销售收入'!A:A,指标体系3!A54,'output2 规模以上工业企业新产品销售收入'!D:D,指标体系3!B54)</f>
        <v>2095.9772899999998</v>
      </c>
    </row>
    <row r="55" spans="1:6" ht="15.5" x14ac:dyDescent="0.3">
      <c r="A55">
        <v>2012</v>
      </c>
      <c r="B55" s="4" t="s">
        <v>37</v>
      </c>
      <c r="C55" s="2">
        <f>SUMIFS('input1 R&amp;D人员'!Q:Q,'input1 R&amp;D人员'!O:O,指标体系3!A55,'input1 R&amp;D人员'!P:P,指标体系3!B55)</f>
        <v>29967</v>
      </c>
      <c r="D55" s="15">
        <f>SUMIFS('input2 R&amp;D经费内部支出'!R:R,'input2 R&amp;D经费内部支出'!O:O,指标体系3!A55,'input2 R&amp;D经费内部支出'!P:P,指标体系3!B55)</f>
        <v>41.726079999999996</v>
      </c>
      <c r="E55">
        <f>SUMIFS('output1 专利授权量'!Q:Q,'output1 专利授权量'!O:O,指标体系3!A55,'output1 专利授权量'!P:P,指标体系3!B55)</f>
        <v>6059</v>
      </c>
      <c r="F55">
        <f>SUMIFS('output2 规模以上工业企业新产品销售收入'!F:F,'output2 规模以上工业企业新产品销售收入'!A:A,指标体系3!A55,'output2 规模以上工业企业新产品销售收入'!D:D,指标体系3!B55)</f>
        <v>383.27638999999999</v>
      </c>
    </row>
    <row r="56" spans="1:6" ht="15.5" x14ac:dyDescent="0.3">
      <c r="A56">
        <v>2012</v>
      </c>
      <c r="B56" s="4" t="s">
        <v>38</v>
      </c>
      <c r="C56" s="2">
        <f>SUMIFS('input1 R&amp;D人员'!Q:Q,'input1 R&amp;D人员'!O:O,指标体系3!A56,'input1 R&amp;D人员'!P:P,指标体系3!B56)</f>
        <v>47038</v>
      </c>
      <c r="D56" s="15">
        <f>SUMIFS('input2 R&amp;D经费内部支出'!R:R,'input2 R&amp;D经费内部支出'!O:O,指标体系3!A56,'input2 R&amp;D经费内部支出'!P:P,指标体系3!B56)</f>
        <v>68.754780000000011</v>
      </c>
      <c r="E56">
        <f>SUMIFS('output1 专利授权量'!Q:Q,'output1 专利授权量'!O:O,指标体系3!A56,'output1 专利授权量'!P:P,指标体系3!B56)</f>
        <v>5853</v>
      </c>
      <c r="F56">
        <f>SUMIFS('output2 规模以上工业企业新产品销售收入'!F:F,'output2 规模以上工业企业新产品销售收入'!A:A,指标体系3!A56,'output2 规模以上工业企业新产品销售收入'!D:D,指标体系3!B56)</f>
        <v>446.81599999999997</v>
      </c>
    </row>
    <row r="57" spans="1:6" ht="15.5" x14ac:dyDescent="0.3">
      <c r="A57">
        <v>2012</v>
      </c>
      <c r="B57" s="4" t="s">
        <v>40</v>
      </c>
      <c r="C57" s="2">
        <f>SUMIFS('input1 R&amp;D人员'!Q:Q,'input1 R&amp;D人员'!O:O,指标体系3!A57,'input1 R&amp;D人员'!P:P,指标体系3!B57)</f>
        <v>118350</v>
      </c>
      <c r="D57" s="15">
        <f>SUMIFS('input2 R&amp;D经费内部支出'!R:R,'input2 R&amp;D经费内部支出'!O:O,指标体系3!A57,'input2 R&amp;D经费内部支出'!P:P,指标体系3!B57)</f>
        <v>287.20348999999999</v>
      </c>
      <c r="E57">
        <f>SUMIFS('output1 专利授权量'!Q:Q,'output1 专利授权量'!O:O,指标体系3!A57,'output1 专利授权量'!P:P,指标体系3!B57)</f>
        <v>14908</v>
      </c>
      <c r="F57">
        <f>SUMIFS('output2 规模以上工业企业新产品销售收入'!F:F,'output2 规模以上工业企业新产品销售收入'!A:A,指标体系3!A57,'output2 规模以上工业企业新产品销售收入'!D:D,指标体系3!B57)</f>
        <v>871.58513000000005</v>
      </c>
    </row>
    <row r="58" spans="1:6" ht="15.5" x14ac:dyDescent="0.3">
      <c r="A58">
        <v>2012</v>
      </c>
      <c r="B58" s="4" t="s">
        <v>41</v>
      </c>
      <c r="C58" s="2">
        <f>SUMIFS('input1 R&amp;D人员'!Q:Q,'input1 R&amp;D人员'!O:O,指标体系3!A58,'input1 R&amp;D人员'!P:P,指标体系3!B58)</f>
        <v>36762</v>
      </c>
      <c r="D58" s="15">
        <f>SUMIFS('input2 R&amp;D经费内部支出'!R:R,'input2 R&amp;D经费内部支出'!O:O,指标体系3!A58,'input2 R&amp;D经费内部支出'!P:P,指标体系3!B58)</f>
        <v>60.476180000000006</v>
      </c>
      <c r="E58">
        <f>SUMIFS('output1 专利授权量'!Q:Q,'output1 专利授权量'!O:O,指标体系3!A58,'output1 专利授权量'!P:P,指标体系3!B58)</f>
        <v>3662</v>
      </c>
      <c r="F58">
        <f>SUMIFS('output2 规模以上工业企业新产品销售收入'!F:F,'output2 规模以上工业企业新产品销售收入'!A:A,指标体系3!A58,'output2 规模以上工业企业新产品销售收入'!D:D,指标体系3!B58)</f>
        <v>595.42327</v>
      </c>
    </row>
    <row r="59" spans="1:6" ht="15.5" x14ac:dyDescent="0.3">
      <c r="A59">
        <v>2012</v>
      </c>
      <c r="B59" s="4" t="s">
        <v>42</v>
      </c>
      <c r="C59" s="2">
        <f>SUMIFS('input1 R&amp;D人员'!Q:Q,'input1 R&amp;D人员'!O:O,指标体系3!A59,'input1 R&amp;D人员'!P:P,指标体系3!B59)</f>
        <v>7848</v>
      </c>
      <c r="D59" s="15">
        <f>SUMIFS('input2 R&amp;D经费内部支出'!R:R,'input2 R&amp;D经费内部支出'!O:O,指标体系3!A59,'input2 R&amp;D经费内部支出'!P:P,指标体系3!B59)</f>
        <v>13.12284</v>
      </c>
      <c r="E59">
        <f>SUMIFS('output1 专利授权量'!Q:Q,'output1 专利授权量'!O:O,指标体系3!A59,'output1 专利授权量'!P:P,指标体系3!B59)</f>
        <v>527</v>
      </c>
      <c r="F59">
        <f>SUMIFS('output2 规模以上工业企业新产品销售收入'!F:F,'output2 规模以上工业企业新产品销售收入'!A:A,指标体系3!A59,'output2 规模以上工业企业新产品销售收入'!D:D,指标体系3!B59)</f>
        <v>10.377280000000001</v>
      </c>
    </row>
    <row r="60" spans="1:6" ht="15.5" x14ac:dyDescent="0.3">
      <c r="A60">
        <v>2012</v>
      </c>
      <c r="B60" s="4" t="s">
        <v>43</v>
      </c>
      <c r="C60" s="2">
        <f>SUMIFS('input1 R&amp;D人员'!Q:Q,'input1 R&amp;D人员'!O:O,指标体系3!A60,'input1 R&amp;D人员'!P:P,指标体系3!B60)</f>
        <v>14039</v>
      </c>
      <c r="D60" s="15">
        <f>SUMIFS('input2 R&amp;D经费内部支出'!R:R,'input2 R&amp;D经费内部支出'!O:O,指标体系3!A60,'input2 R&amp;D经费内部支出'!P:P,指标体系3!B60)</f>
        <v>18.230399999999999</v>
      </c>
      <c r="E60">
        <f>SUMIFS('output1 专利授权量'!Q:Q,'output1 专利授权量'!O:O,指标体系3!A60,'output1 专利授权量'!P:P,指标体系3!B60)</f>
        <v>844</v>
      </c>
      <c r="F60">
        <f>SUMIFS('output2 规模以上工业企业新产品销售收入'!F:F,'output2 规模以上工业企业新产品销售收入'!A:A,指标体系3!A60,'output2 规模以上工业企业新产品销售收入'!D:D,指标体系3!B60)</f>
        <v>185.62871999999999</v>
      </c>
    </row>
    <row r="61" spans="1:6" ht="15.5" x14ac:dyDescent="0.3">
      <c r="A61">
        <v>2012</v>
      </c>
      <c r="B61" s="4" t="s">
        <v>44</v>
      </c>
      <c r="C61" s="2">
        <f>SUMIFS('input1 R&amp;D人员'!Q:Q,'input1 R&amp;D人员'!O:O,指标体系3!A61,'input1 R&amp;D人员'!P:P,指标体系3!B61)</f>
        <v>26740</v>
      </c>
      <c r="D61" s="15">
        <f>SUMIFS('input2 R&amp;D经费内部支出'!R:R,'input2 R&amp;D经费内部支出'!O:O,指标体系3!A61,'input2 R&amp;D经费内部支出'!P:P,指标体系3!B61)</f>
        <v>39.728929999999998</v>
      </c>
      <c r="E61">
        <f>SUMIFS('output1 专利授权量'!Q:Q,'output1 专利授权量'!O:O,指标体系3!A61,'output1 专利授权量'!P:P,指标体系3!B61)</f>
        <v>3439</v>
      </c>
      <c r="F61">
        <f>SUMIFS('output2 规模以上工业企业新产品销售收入'!F:F,'output2 规模以上工业企业新产品销售收入'!A:A,指标体系3!A61,'output2 规模以上工业企业新产品销售收入'!D:D,指标体系3!B61)</f>
        <v>276.02413999999999</v>
      </c>
    </row>
    <row r="62" spans="1:6" ht="15.5" x14ac:dyDescent="0.3">
      <c r="A62">
        <v>2013</v>
      </c>
      <c r="B62" s="4" t="s">
        <v>14</v>
      </c>
      <c r="C62" s="2">
        <f>SUMIFS('input1 R&amp;D人员'!Q:Q,'input1 R&amp;D人员'!O:O,指标体系3!A62,'input1 R&amp;D人员'!P:P,指标体系3!B62)</f>
        <v>334194</v>
      </c>
      <c r="D62" s="15">
        <f>SUMIFS('input2 R&amp;D经费内部支出'!R:R,'input2 R&amp;D经费内部支出'!O:O,指标体系3!A62,'input2 R&amp;D经费内部支出'!P:P,指标体系3!B62)</f>
        <v>1185.0469000000001</v>
      </c>
      <c r="E62">
        <f>SUMIFS('output1 专利授权量'!Q:Q,'output1 专利授权量'!O:O,指标体系3!A62,'output1 专利授权量'!P:P,指标体系3!B62)</f>
        <v>62671</v>
      </c>
      <c r="F62">
        <f>SUMIFS('output2 规模以上工业企业新产品销售收入'!F:F,'output2 规模以上工业企业新产品销售收入'!A:A,指标体系3!A62,'output2 规模以上工业企业新产品销售收入'!D:D,指标体系3!B62)</f>
        <v>3672.7656099999999</v>
      </c>
    </row>
    <row r="63" spans="1:6" ht="15.5" x14ac:dyDescent="0.3">
      <c r="A63">
        <v>2013</v>
      </c>
      <c r="B63" s="4" t="s">
        <v>15</v>
      </c>
      <c r="C63" s="2">
        <f>SUMIFS('input1 R&amp;D人员'!Q:Q,'input1 R&amp;D人员'!O:O,指标体系3!A63,'input1 R&amp;D人员'!P:P,指标体系3!B63)</f>
        <v>143667</v>
      </c>
      <c r="D63" s="15">
        <f>SUMIFS('input2 R&amp;D经费内部支出'!R:R,'input2 R&amp;D经费内部支出'!O:O,指标体系3!A63,'input2 R&amp;D经费内部支出'!P:P,指标体系3!B63)</f>
        <v>428.09212000000002</v>
      </c>
      <c r="E63">
        <f>SUMIFS('output1 专利授权量'!Q:Q,'output1 专利授权量'!O:O,指标体系3!A63,'output1 专利授权量'!P:P,指标体系3!B63)</f>
        <v>24856</v>
      </c>
      <c r="F63">
        <f>SUMIFS('output2 规模以上工业企业新产品销售收入'!F:F,'output2 规模以上工业企业新产品销售收入'!A:A,指标体系3!A63,'output2 规模以上工业企业新产品销售收入'!D:D,指标体系3!B63)</f>
        <v>5569.6885700000003</v>
      </c>
    </row>
    <row r="64" spans="1:6" ht="15.5" x14ac:dyDescent="0.3">
      <c r="A64">
        <v>2013</v>
      </c>
      <c r="B64" s="4" t="s">
        <v>16</v>
      </c>
      <c r="C64" s="2">
        <f>SUMIFS('input1 R&amp;D人员'!Q:Q,'input1 R&amp;D人员'!O:O,指标体系3!A64,'input1 R&amp;D人员'!P:P,指标体系3!B64)</f>
        <v>136615</v>
      </c>
      <c r="D64" s="15">
        <f>SUMIFS('input2 R&amp;D经费内部支出'!R:R,'input2 R&amp;D经费内部支出'!O:O,指标体系3!A64,'input2 R&amp;D经费内部支出'!P:P,指标体系3!B64)</f>
        <v>281.85509000000002</v>
      </c>
      <c r="E64">
        <f>SUMIFS('output1 专利授权量'!Q:Q,'output1 专利授权量'!O:O,指标体系3!A64,'output1 专利授权量'!P:P,指标体系3!B64)</f>
        <v>18186</v>
      </c>
      <c r="F64">
        <f>SUMIFS('output2 规模以上工业企业新产品销售收入'!F:F,'output2 规模以上工业企业新产品销售收入'!A:A,指标体系3!A64,'output2 规模以上工业企业新产品销售收入'!D:D,指标体系3!B64)</f>
        <v>2916.0256199999999</v>
      </c>
    </row>
    <row r="65" spans="1:6" ht="15.5" x14ac:dyDescent="0.3">
      <c r="A65">
        <v>2013</v>
      </c>
      <c r="B65" s="4" t="s">
        <v>17</v>
      </c>
      <c r="C65" s="2">
        <f>SUMIFS('input1 R&amp;D人员'!Q:Q,'input1 R&amp;D人员'!O:O,指标体系3!A65,'input1 R&amp;D人员'!P:P,指标体系3!B65)</f>
        <v>73896</v>
      </c>
      <c r="D65" s="15">
        <f>SUMIFS('input2 R&amp;D经费内部支出'!R:R,'input2 R&amp;D经费内部支出'!O:O,指标体系3!A65,'input2 R&amp;D经费内部支出'!P:P,指标体系3!B65)</f>
        <v>154.97988999999998</v>
      </c>
      <c r="E65">
        <f>SUMIFS('output1 专利授权量'!Q:Q,'output1 专利授权量'!O:O,指标体系3!A65,'output1 专利授权量'!P:P,指标体系3!B65)</f>
        <v>8565</v>
      </c>
      <c r="F65">
        <f>SUMIFS('output2 规模以上工业企业新产品销售收入'!F:F,'output2 规模以上工业企业新产品销售收入'!A:A,指标体系3!A65,'output2 规模以上工业企业新产品销售收入'!D:D,指标体系3!B65)</f>
        <v>1027.27349</v>
      </c>
    </row>
    <row r="66" spans="1:6" ht="15.5" x14ac:dyDescent="0.3">
      <c r="A66">
        <v>2013</v>
      </c>
      <c r="B66" s="4" t="s">
        <v>18</v>
      </c>
      <c r="C66" s="2">
        <f>SUMIFS('input1 R&amp;D人员'!Q:Q,'input1 R&amp;D人员'!O:O,指标体系3!A66,'input1 R&amp;D人员'!P:P,指标体系3!B66)</f>
        <v>48366</v>
      </c>
      <c r="D66" s="15">
        <f>SUMIFS('input2 R&amp;D经费内部支出'!R:R,'input2 R&amp;D经费内部支出'!O:O,指标体系3!A66,'input2 R&amp;D经费内部支出'!P:P,指标体系3!B66)</f>
        <v>117.18773999999999</v>
      </c>
      <c r="E66">
        <f>SUMIFS('output1 专利授权量'!Q:Q,'output1 专利授权量'!O:O,指标体系3!A66,'output1 专利授权量'!P:P,指标体系3!B66)</f>
        <v>3836</v>
      </c>
      <c r="F66">
        <f>SUMIFS('output2 规模以上工业企业新产品销售收入'!F:F,'output2 规模以上工业企业新产品销售收入'!A:A,指标体系3!A66,'output2 规模以上工业企业新产品销售收入'!D:D,指标体系3!B66)</f>
        <v>628.50400999999999</v>
      </c>
    </row>
    <row r="67" spans="1:6" ht="15.5" x14ac:dyDescent="0.3">
      <c r="A67">
        <v>2013</v>
      </c>
      <c r="B67" s="4" t="s">
        <v>19</v>
      </c>
      <c r="C67" s="2">
        <f>SUMIFS('input1 R&amp;D人员'!Q:Q,'input1 R&amp;D人员'!O:O,指标体系3!A67,'input1 R&amp;D人员'!P:P,指标体系3!B67)</f>
        <v>154370</v>
      </c>
      <c r="D67" s="15">
        <f>SUMIFS('input2 R&amp;D经费内部支出'!R:R,'input2 R&amp;D经费内部支出'!O:O,指标体系3!A67,'input2 R&amp;D经费内部支出'!P:P,指标体系3!B67)</f>
        <v>445.93219000000005</v>
      </c>
      <c r="E67">
        <f>SUMIFS('output1 专利授权量'!Q:Q,'output1 专利授权量'!O:O,指标体系3!A67,'output1 专利授权量'!P:P,指标体系3!B67)</f>
        <v>21656</v>
      </c>
      <c r="F67">
        <f>SUMIFS('output2 规模以上工业企业新产品销售收入'!F:F,'output2 规模以上工业企业新产品销售收入'!A:A,指标体系3!A67,'output2 规模以上工业企业新产品销售收入'!D:D,指标体系3!B67)</f>
        <v>4093.1774299999997</v>
      </c>
    </row>
    <row r="68" spans="1:6" ht="15.5" x14ac:dyDescent="0.3">
      <c r="A68">
        <v>2013</v>
      </c>
      <c r="B68" s="4" t="s">
        <v>20</v>
      </c>
      <c r="C68" s="2">
        <f>SUMIFS('input1 R&amp;D人员'!Q:Q,'input1 R&amp;D人员'!O:O,指标体系3!A68,'input1 R&amp;D人员'!P:P,指标体系3!B68)</f>
        <v>74577</v>
      </c>
      <c r="D68" s="15">
        <f>SUMIFS('input2 R&amp;D经费内部支出'!R:R,'input2 R&amp;D经费内部支出'!O:O,指标体系3!A68,'input2 R&amp;D经费内部支出'!P:P,指标体系3!B68)</f>
        <v>119.68823</v>
      </c>
      <c r="E68">
        <f>SUMIFS('output1 专利授权量'!Q:Q,'output1 专利授权量'!O:O,指标体系3!A68,'output1 专利授权量'!P:P,指标体系3!B68)</f>
        <v>6219</v>
      </c>
      <c r="F68">
        <f>SUMIFS('output2 规模以上工业企业新产品销售收入'!F:F,'output2 规模以上工业企业新产品销售收入'!A:A,指标体系3!A68,'output2 规模以上工业企业新产品销售收入'!D:D,指标体系3!B68)</f>
        <v>703.18777</v>
      </c>
    </row>
    <row r="69" spans="1:6" ht="15.5" x14ac:dyDescent="0.3">
      <c r="A69">
        <v>2013</v>
      </c>
      <c r="B69" s="4" t="s">
        <v>21</v>
      </c>
      <c r="C69" s="2">
        <f>SUMIFS('input1 R&amp;D人员'!Q:Q,'input1 R&amp;D人员'!O:O,指标体系3!A69,'input1 R&amp;D人员'!P:P,指标体系3!B69)</f>
        <v>89747</v>
      </c>
      <c r="D69" s="15">
        <f>SUMIFS('input2 R&amp;D经费内部支出'!R:R,'input2 R&amp;D经费内部支出'!O:O,指标体系3!A69,'input2 R&amp;D经费内部支出'!P:P,指标体系3!B69)</f>
        <v>164.78381000000002</v>
      </c>
      <c r="E69">
        <f>SUMIFS('output1 专利授权量'!Q:Q,'output1 专利授权量'!O:O,指标体系3!A69,'output1 专利授权量'!P:P,指标体系3!B69)</f>
        <v>19819</v>
      </c>
      <c r="F69">
        <f>SUMIFS('output2 规模以上工业企业新产品销售收入'!F:F,'output2 规模以上工业企业新产品销售收入'!A:A,指标体系3!A69,'output2 规模以上工业企业新产品销售收入'!D:D,指标体系3!B69)</f>
        <v>582.50233000000003</v>
      </c>
    </row>
    <row r="70" spans="1:6" ht="15.5" x14ac:dyDescent="0.3">
      <c r="A70">
        <v>2013</v>
      </c>
      <c r="B70" s="4" t="s">
        <v>22</v>
      </c>
      <c r="C70" s="2">
        <f>SUMIFS('input1 R&amp;D人员'!Q:Q,'input1 R&amp;D人员'!O:O,指标体系3!A70,'input1 R&amp;D人员'!P:P,指标体系3!B70)</f>
        <v>226829</v>
      </c>
      <c r="D70" s="15">
        <f>SUMIFS('input2 R&amp;D经费内部支出'!R:R,'input2 R&amp;D经费内部支出'!O:O,指标体系3!A70,'input2 R&amp;D经费内部支出'!P:P,指标体系3!B70)</f>
        <v>776.78467999999998</v>
      </c>
      <c r="E70">
        <f>SUMIFS('output1 专利授权量'!Q:Q,'output1 专利授权量'!O:O,指标体系3!A70,'output1 专利授权量'!P:P,指标体系3!B70)</f>
        <v>48680</v>
      </c>
      <c r="F70">
        <f>SUMIFS('output2 规模以上工业企业新产品销售收入'!F:F,'output2 规模以上工业企业新产品销售收入'!A:A,指标体系3!A70,'output2 规模以上工业企业新产品销售收入'!D:D,指标体系3!B70)</f>
        <v>7688.3834900000002</v>
      </c>
    </row>
    <row r="71" spans="1:6" ht="15.5" x14ac:dyDescent="0.3">
      <c r="A71">
        <v>2013</v>
      </c>
      <c r="B71" s="4" t="s">
        <v>23</v>
      </c>
      <c r="C71" s="2">
        <f>SUMIFS('input1 R&amp;D人员'!Q:Q,'input1 R&amp;D人员'!O:O,指标体系3!A71,'input1 R&amp;D人员'!P:P,指标体系3!B71)</f>
        <v>626882</v>
      </c>
      <c r="D71" s="15">
        <f>SUMIFS('input2 R&amp;D经费内部支出'!R:R,'input2 R&amp;D经费内部支出'!O:O,指标体系3!A71,'input2 R&amp;D经费内部支出'!P:P,指标体系3!B71)</f>
        <v>1487.4465499999999</v>
      </c>
      <c r="E71">
        <f>SUMIFS('output1 专利授权量'!Q:Q,'output1 专利授权量'!O:O,指标体系3!A71,'output1 专利授权量'!P:P,指标体系3!B71)</f>
        <v>239645</v>
      </c>
      <c r="F71">
        <f>SUMIFS('output2 规模以上工业企业新产品销售收入'!F:F,'output2 规模以上工业企业新产品销售收入'!A:A,指标体系3!A71,'output2 规模以上工业企业新产品销售收入'!D:D,指标体系3!B71)</f>
        <v>19714.211230000001</v>
      </c>
    </row>
    <row r="72" spans="1:6" ht="15.5" x14ac:dyDescent="0.3">
      <c r="A72">
        <v>2013</v>
      </c>
      <c r="B72" s="4" t="s">
        <v>24</v>
      </c>
      <c r="C72" s="2">
        <f>SUMIFS('input1 R&amp;D人员'!Q:Q,'input1 R&amp;D人员'!O:O,指标体系3!A72,'input1 R&amp;D人员'!P:P,指标体系3!B72)</f>
        <v>416010</v>
      </c>
      <c r="D72" s="15">
        <f>SUMIFS('input2 R&amp;D经费内部支出'!R:R,'input2 R&amp;D经费内部支出'!O:O,指标体系3!A72,'input2 R&amp;D经费内部支出'!P:P,指标体系3!B72)</f>
        <v>817.26745000000005</v>
      </c>
      <c r="E72">
        <f>SUMIFS('output1 专利授权量'!Q:Q,'output1 专利授权量'!O:O,指标体系3!A72,'output1 专利授权量'!P:P,指标体系3!B72)</f>
        <v>202350</v>
      </c>
      <c r="F72">
        <f>SUMIFS('output2 规模以上工业企业新产品销售收入'!F:F,'output2 规模以上工业企业新产品销售收入'!A:A,指标体系3!A72,'output2 规模以上工业企业新产品销售收入'!D:D,指标体系3!B72)</f>
        <v>14882.099319999999</v>
      </c>
    </row>
    <row r="73" spans="1:6" ht="15.5" x14ac:dyDescent="0.3">
      <c r="A73">
        <v>2013</v>
      </c>
      <c r="B73" s="4" t="s">
        <v>25</v>
      </c>
      <c r="C73" s="2">
        <f>SUMIFS('input1 R&amp;D人员'!Q:Q,'input1 R&amp;D人员'!O:O,指标体系3!A73,'input1 R&amp;D人员'!P:P,指标体系3!B73)</f>
        <v>180632</v>
      </c>
      <c r="D73" s="15">
        <f>SUMIFS('input2 R&amp;D经费内部支出'!R:R,'input2 R&amp;D经费内部支出'!O:O,指标体系3!A73,'input2 R&amp;D经费内部支出'!P:P,指标体系3!B73)</f>
        <v>352.08326</v>
      </c>
      <c r="E73">
        <f>SUMIFS('output1 专利授权量'!Q:Q,'output1 专利授权量'!O:O,指标体系3!A73,'output1 专利授权量'!P:P,指标体系3!B73)</f>
        <v>48849</v>
      </c>
      <c r="F73">
        <f>SUMIFS('output2 规模以上工业企业新产品销售收入'!F:F,'output2 规模以上工业企业新产品销售收入'!A:A,指标体系3!A73,'output2 规模以上工业企业新产品销售收入'!D:D,指标体系3!B73)</f>
        <v>4379.0809399999998</v>
      </c>
    </row>
    <row r="74" spans="1:6" ht="15.5" x14ac:dyDescent="0.3">
      <c r="A74">
        <v>2013</v>
      </c>
      <c r="B74" s="4" t="s">
        <v>26</v>
      </c>
      <c r="C74" s="2">
        <f>SUMIFS('input1 R&amp;D人员'!Q:Q,'input1 R&amp;D人员'!O:O,指标体系3!A74,'input1 R&amp;D人员'!P:P,指标体系3!B74)</f>
        <v>167041</v>
      </c>
      <c r="D74" s="15">
        <f>SUMIFS('input2 R&amp;D经费内部支出'!R:R,'input2 R&amp;D经费内部支出'!O:O,指标体系3!A74,'input2 R&amp;D经费内部支出'!P:P,指标体系3!B74)</f>
        <v>314.05894000000001</v>
      </c>
      <c r="E74">
        <f>SUMIFS('output1 专利授权量'!Q:Q,'output1 专利授权量'!O:O,指标体系3!A74,'output1 专利授权量'!P:P,指标体系3!B74)</f>
        <v>37511</v>
      </c>
      <c r="F74">
        <f>SUMIFS('output2 规模以上工业企业新产品销售收入'!F:F,'output2 规模以上工业企业新产品销售收入'!A:A,指标体系3!A74,'output2 规模以上工业企业新产品销售收入'!D:D,指标体系3!B74)</f>
        <v>3440.0996600000003</v>
      </c>
    </row>
    <row r="75" spans="1:6" ht="15.5" x14ac:dyDescent="0.3">
      <c r="A75">
        <v>2013</v>
      </c>
      <c r="B75" s="4" t="s">
        <v>27</v>
      </c>
      <c r="C75" s="2">
        <f>SUMIFS('input1 R&amp;D人员'!Q:Q,'input1 R&amp;D人员'!O:O,指标体系3!A75,'input1 R&amp;D人员'!P:P,指标体系3!B75)</f>
        <v>70928</v>
      </c>
      <c r="D75" s="15">
        <f>SUMIFS('input2 R&amp;D经费内部支出'!R:R,'input2 R&amp;D经费内部支出'!O:O,指标体系3!A75,'input2 R&amp;D经费内部支出'!P:P,指标体系3!B75)</f>
        <v>135.49718999999999</v>
      </c>
      <c r="E75">
        <f>SUMIFS('output1 专利授权量'!Q:Q,'output1 专利授权量'!O:O,指标体系3!A75,'output1 专利授权量'!P:P,指标体系3!B75)</f>
        <v>9970</v>
      </c>
      <c r="F75">
        <f>SUMIFS('output2 规模以上工业企业新产品销售收入'!F:F,'output2 规模以上工业企业新产品销售收入'!A:A,指标体系3!A75,'output2 规模以上工业企业新产品销售收入'!D:D,指标体系3!B75)</f>
        <v>1682.9308600000002</v>
      </c>
    </row>
    <row r="76" spans="1:6" ht="15.5" x14ac:dyDescent="0.3">
      <c r="A76">
        <v>2013</v>
      </c>
      <c r="B76" s="4" t="s">
        <v>28</v>
      </c>
      <c r="C76" s="2">
        <f>SUMIFS('input1 R&amp;D人员'!Q:Q,'input1 R&amp;D人员'!O:O,指标体系3!A76,'input1 R&amp;D人员'!P:P,指标体系3!B76)</f>
        <v>409441</v>
      </c>
      <c r="D76" s="15">
        <f>SUMIFS('input2 R&amp;D经费内部支出'!R:R,'input2 R&amp;D经费内部支出'!O:O,指标体系3!A76,'input2 R&amp;D经费内部支出'!P:P,指标体系3!B76)</f>
        <v>1175.8026600000001</v>
      </c>
      <c r="E76">
        <f>SUMIFS('output1 专利授权量'!Q:Q,'output1 专利授权量'!O:O,指标体系3!A76,'output1 专利授权量'!P:P,指标体系3!B76)</f>
        <v>76976</v>
      </c>
      <c r="F76">
        <f>SUMIFS('output2 规模以上工业企业新产品销售收入'!F:F,'output2 规模以上工业企业新产品销售收入'!A:A,指标体系3!A76,'output2 规模以上工业企业新产品销售收入'!D:D,指标体系3!B76)</f>
        <v>14284.17821</v>
      </c>
    </row>
    <row r="77" spans="1:6" ht="15.5" x14ac:dyDescent="0.3">
      <c r="A77">
        <v>2013</v>
      </c>
      <c r="B77" s="4" t="s">
        <v>29</v>
      </c>
      <c r="C77" s="2">
        <f>SUMIFS('input1 R&amp;D人员'!Q:Q,'input1 R&amp;D人员'!O:O,指标体系3!A77,'input1 R&amp;D人员'!P:P,指标体系3!B77)</f>
        <v>215608</v>
      </c>
      <c r="D77" s="15">
        <f>SUMIFS('input2 R&amp;D经费内部支出'!R:R,'input2 R&amp;D经费内部支出'!O:O,指标体系3!A77,'input2 R&amp;D经费内部支出'!P:P,指标体系3!B77)</f>
        <v>355.32459</v>
      </c>
      <c r="E77">
        <f>SUMIFS('output1 专利授权量'!Q:Q,'output1 专利授权量'!O:O,指标体系3!A77,'output1 专利授权量'!P:P,指标体系3!B77)</f>
        <v>29482</v>
      </c>
      <c r="F77">
        <f>SUMIFS('output2 规模以上工业企业新产品销售收入'!F:F,'output2 规模以上工业企业新产品销售收入'!A:A,指标体系3!A77,'output2 规模以上工业企业新产品销售收入'!D:D,指标体系3!B77)</f>
        <v>4791.4474399999999</v>
      </c>
    </row>
    <row r="78" spans="1:6" ht="15.5" x14ac:dyDescent="0.3">
      <c r="A78">
        <v>2013</v>
      </c>
      <c r="B78" s="4" t="s">
        <v>30</v>
      </c>
      <c r="C78" s="2">
        <f>SUMIFS('input1 R&amp;D人员'!Q:Q,'input1 R&amp;D人员'!O:O,指标体系3!A78,'input1 R&amp;D人员'!P:P,指标体系3!B78)</f>
        <v>204682</v>
      </c>
      <c r="D78" s="15">
        <f>SUMIFS('input2 R&amp;D经费内部支出'!R:R,'input2 R&amp;D经费内部支出'!O:O,指标体系3!A78,'input2 R&amp;D经费内部支出'!P:P,指标体系3!B78)</f>
        <v>446.20425</v>
      </c>
      <c r="E78">
        <f>SUMIFS('output1 专利授权量'!Q:Q,'output1 专利授权量'!O:O,指标体系3!A78,'output1 专利授权量'!P:P,指标体系3!B78)</f>
        <v>28760</v>
      </c>
      <c r="F78">
        <f>SUMIFS('output2 规模以上工业企业新产品销售收入'!F:F,'output2 规模以上工业企业新产品销售收入'!A:A,指标体系3!A78,'output2 规模以上工业企业新产品销售收入'!D:D,指标体系3!B78)</f>
        <v>4654.4784399999999</v>
      </c>
    </row>
    <row r="79" spans="1:6" ht="15.5" x14ac:dyDescent="0.3">
      <c r="A79">
        <v>2013</v>
      </c>
      <c r="B79" s="4" t="s">
        <v>31</v>
      </c>
      <c r="C79" s="2">
        <f>SUMIFS('input1 R&amp;D人员'!Q:Q,'input1 R&amp;D人员'!O:O,指标体系3!A79,'input1 R&amp;D人员'!P:P,指标体系3!B79)</f>
        <v>151044</v>
      </c>
      <c r="D79" s="15">
        <f>SUMIFS('input2 R&amp;D经费内部支出'!R:R,'input2 R&amp;D经费内部支出'!O:O,指标体系3!A79,'input2 R&amp;D经费内部支出'!P:P,指标体系3!B79)</f>
        <v>327.02528999999998</v>
      </c>
      <c r="E79">
        <f>SUMIFS('output1 专利授权量'!Q:Q,'output1 专利授权量'!O:O,指标体系3!A79,'output1 专利授权量'!P:P,指标体系3!B79)</f>
        <v>24392</v>
      </c>
      <c r="F79">
        <f>SUMIFS('output2 规模以上工业企业新产品销售收入'!F:F,'output2 规模以上工业企业新产品销售收入'!A:A,指标体系3!A79,'output2 规模以上工业企业新产品销售收入'!D:D,指标体系3!B79)</f>
        <v>5724.6324000000004</v>
      </c>
    </row>
    <row r="80" spans="1:6" ht="15.5" x14ac:dyDescent="0.3">
      <c r="A80">
        <v>2013</v>
      </c>
      <c r="B80" s="4" t="s">
        <v>32</v>
      </c>
      <c r="C80" s="2">
        <f>SUMIFS('input1 R&amp;D人员'!Q:Q,'input1 R&amp;D人员'!O:O,指标体系3!A80,'input1 R&amp;D人员'!P:P,指标体系3!B80)</f>
        <v>652405</v>
      </c>
      <c r="D80" s="15">
        <f>SUMIFS('input2 R&amp;D经费内部支出'!R:R,'input2 R&amp;D经费内部支出'!O:O,指标体系3!A80,'input2 R&amp;D经费内部支出'!P:P,指标体系3!B80)</f>
        <v>1443.4527399999999</v>
      </c>
      <c r="E80">
        <f>SUMIFS('output1 专利授权量'!Q:Q,'output1 专利授权量'!O:O,指标体系3!A80,'output1 专利授权量'!P:P,指标体系3!B80)</f>
        <v>170430</v>
      </c>
      <c r="F80">
        <f>SUMIFS('output2 规模以上工业企业新产品销售收入'!F:F,'output2 规模以上工业企业新产品销售收入'!A:A,指标体系3!A80,'output2 规模以上工业企业新产品销售收入'!D:D,指标体系3!B80)</f>
        <v>18013.741040000001</v>
      </c>
    </row>
    <row r="81" spans="1:6" ht="15.5" x14ac:dyDescent="0.3">
      <c r="A81">
        <v>2013</v>
      </c>
      <c r="B81" s="4" t="s">
        <v>33</v>
      </c>
      <c r="C81" s="2">
        <f>SUMIFS('input1 R&amp;D人员'!Q:Q,'input1 R&amp;D人员'!O:O,指标体系3!A81,'input1 R&amp;D人员'!P:P,指标体系3!B81)</f>
        <v>65783</v>
      </c>
      <c r="D81" s="15">
        <f>SUMIFS('input2 R&amp;D经费内部支出'!R:R,'input2 R&amp;D经费内部支出'!O:O,指标体系3!A81,'input2 R&amp;D经费内部支出'!P:P,指标体系3!B81)</f>
        <v>107.67895</v>
      </c>
      <c r="E81">
        <f>SUMIFS('output1 专利授权量'!Q:Q,'output1 专利授权量'!O:O,指标体系3!A81,'output1 专利授权量'!P:P,指标体系3!B81)</f>
        <v>7884</v>
      </c>
      <c r="F81">
        <f>SUMIFS('output2 规模以上工业企业新产品销售收入'!F:F,'output2 规模以上工业企业新产品销售收入'!A:A,指标体系3!A81,'output2 规模以上工业企业新产品销售收入'!D:D,指标体系3!B81)</f>
        <v>1586.6038100000001</v>
      </c>
    </row>
    <row r="82" spans="1:6" ht="15.5" x14ac:dyDescent="0.3">
      <c r="A82">
        <v>2013</v>
      </c>
      <c r="B82" s="4" t="s">
        <v>34</v>
      </c>
      <c r="C82" s="2">
        <f>SUMIFS('input1 R&amp;D人员'!Q:Q,'input1 R&amp;D人员'!O:O,指标体系3!A82,'input1 R&amp;D人员'!P:P,指标体系3!B82)</f>
        <v>11549</v>
      </c>
      <c r="D82" s="15">
        <f>SUMIFS('input2 R&amp;D经费内部支出'!R:R,'input2 R&amp;D经费内部支出'!O:O,指标体系3!A82,'input2 R&amp;D经费内部支出'!P:P,指标体系3!B82)</f>
        <v>14.835739999999999</v>
      </c>
      <c r="E82">
        <f>SUMIFS('output1 专利授权量'!Q:Q,'output1 专利授权量'!O:O,指标体系3!A82,'output1 专利授权量'!P:P,指标体系3!B82)</f>
        <v>1331</v>
      </c>
      <c r="F82">
        <f>SUMIFS('output2 规模以上工业企业新产品销售收入'!F:F,'output2 规模以上工业企业新产品销售收入'!A:A,指标体系3!A82,'output2 规模以上工业企业新产品销售收入'!D:D,指标体系3!B82)</f>
        <v>160.12018</v>
      </c>
    </row>
    <row r="83" spans="1:6" ht="15.5" x14ac:dyDescent="0.3">
      <c r="A83">
        <v>2013</v>
      </c>
      <c r="B83" s="4" t="s">
        <v>35</v>
      </c>
      <c r="C83" s="2">
        <f>SUMIFS('input1 R&amp;D人员'!Q:Q,'input1 R&amp;D人员'!O:O,指标体系3!A83,'input1 R&amp;D人员'!P:P,指标体系3!B83)</f>
        <v>83722</v>
      </c>
      <c r="D83" s="15">
        <f>SUMIFS('input2 R&amp;D经费内部支出'!R:R,'input2 R&amp;D经费内部支出'!O:O,指标体系3!A83,'input2 R&amp;D经费内部支出'!P:P,指标体系3!B83)</f>
        <v>176.49112</v>
      </c>
      <c r="E83">
        <f>SUMIFS('output1 专利授权量'!Q:Q,'output1 专利授权量'!O:O,指标体系3!A83,'output1 专利授权量'!P:P,指标体系3!B83)</f>
        <v>24828</v>
      </c>
      <c r="F83">
        <f>SUMIFS('output2 规模以上工业企业新产品销售收入'!F:F,'output2 规模以上工业企业新产品销售收入'!A:A,指标体系3!A83,'output2 规模以上工业企业新产品销售收入'!D:D,指标体系3!B83)</f>
        <v>2696.1129899999996</v>
      </c>
    </row>
    <row r="84" spans="1:6" ht="15.5" x14ac:dyDescent="0.3">
      <c r="A84">
        <v>2013</v>
      </c>
      <c r="B84" s="4" t="s">
        <v>36</v>
      </c>
      <c r="C84" s="2">
        <f>SUMIFS('input1 R&amp;D人员'!Q:Q,'input1 R&amp;D人员'!O:O,指标体系3!A84,'input1 R&amp;D人员'!P:P,指标体系3!B84)</f>
        <v>173914</v>
      </c>
      <c r="D84" s="15">
        <f>SUMIFS('input2 R&amp;D经费内部支出'!R:R,'input2 R&amp;D经费内部支出'!O:O,指标体系3!A84,'input2 R&amp;D经费内部支出'!P:P,指标体系3!B84)</f>
        <v>399.97022999999996</v>
      </c>
      <c r="E84">
        <f>SUMIFS('output1 专利授权量'!Q:Q,'output1 专利授权量'!O:O,指标体系3!A84,'output1 专利授权量'!P:P,指标体系3!B84)</f>
        <v>46171</v>
      </c>
      <c r="F84">
        <f>SUMIFS('output2 规模以上工业企业新产品销售收入'!F:F,'output2 规模以上工业企业新产品销售收入'!A:A,指标体系3!A84,'output2 规模以上工业企业新产品销售收入'!D:D,指标体系3!B84)</f>
        <v>2475.8761399999999</v>
      </c>
    </row>
    <row r="85" spans="1:6" ht="15.5" x14ac:dyDescent="0.3">
      <c r="A85">
        <v>2013</v>
      </c>
      <c r="B85" s="4" t="s">
        <v>37</v>
      </c>
      <c r="C85" s="2">
        <f>SUMIFS('input1 R&amp;D人员'!Q:Q,'input1 R&amp;D人员'!O:O,指标体系3!A85,'input1 R&amp;D人员'!P:P,指标体系3!B85)</f>
        <v>36113</v>
      </c>
      <c r="D85" s="15">
        <f>SUMIFS('input2 R&amp;D经费内部支出'!R:R,'input2 R&amp;D经费内部支出'!O:O,指标体系3!A85,'input2 R&amp;D经费内部支出'!P:P,指标体系3!B85)</f>
        <v>47.184950000000001</v>
      </c>
      <c r="E85">
        <f>SUMIFS('output1 专利授权量'!Q:Q,'output1 专利授权量'!O:O,指标体系3!A85,'output1 专利授权量'!P:P,指标体系3!B85)</f>
        <v>7915</v>
      </c>
      <c r="F85">
        <f>SUMIFS('output2 规模以上工业企业新产品销售收入'!F:F,'output2 规模以上工业企业新产品销售收入'!A:A,指标体系3!A85,'output2 规模以上工业企业新产品销售收入'!D:D,指标体系3!B85)</f>
        <v>368.32</v>
      </c>
    </row>
    <row r="86" spans="1:6" ht="15.5" x14ac:dyDescent="0.3">
      <c r="A86">
        <v>2013</v>
      </c>
      <c r="B86" s="4" t="s">
        <v>38</v>
      </c>
      <c r="C86" s="2">
        <f>SUMIFS('input1 R&amp;D人员'!Q:Q,'input1 R&amp;D人员'!O:O,指标体系3!A86,'input1 R&amp;D人员'!P:P,指标体系3!B86)</f>
        <v>49585</v>
      </c>
      <c r="D86" s="15">
        <f>SUMIFS('input2 R&amp;D经费内部支出'!R:R,'input2 R&amp;D经费内部支出'!O:O,指标体系3!A86,'input2 R&amp;D经费内部支出'!P:P,指标体系3!B86)</f>
        <v>79.837140000000005</v>
      </c>
      <c r="E86">
        <f>SUMIFS('output1 专利授权量'!Q:Q,'output1 专利授权量'!O:O,指标体系3!A86,'output1 专利授权量'!P:P,指标体系3!B86)</f>
        <v>6804</v>
      </c>
      <c r="F86">
        <f>SUMIFS('output2 规模以上工业企业新产品销售收入'!F:F,'output2 规模以上工业企业新产品销售收入'!A:A,指标体系3!A86,'output2 规模以上工业企业新产品销售收入'!D:D,指标体系3!B86)</f>
        <v>443.38094999999998</v>
      </c>
    </row>
    <row r="87" spans="1:6" ht="15.5" x14ac:dyDescent="0.3">
      <c r="A87">
        <v>2013</v>
      </c>
      <c r="B87" s="4" t="s">
        <v>40</v>
      </c>
      <c r="C87" s="2">
        <f>SUMIFS('input1 R&amp;D人员'!Q:Q,'input1 R&amp;D人员'!O:O,指标体系3!A87,'input1 R&amp;D人员'!P:P,指标体系3!B87)</f>
        <v>132570</v>
      </c>
      <c r="D87" s="15">
        <f>SUMIFS('input2 R&amp;D经费内部支出'!R:R,'input2 R&amp;D经费内部支出'!O:O,指标体系3!A87,'input2 R&amp;D经费内部支出'!P:P,指标体系3!B87)</f>
        <v>342.74543999999997</v>
      </c>
      <c r="E87">
        <f>SUMIFS('output1 专利授权量'!Q:Q,'output1 专利授权量'!O:O,指标体系3!A87,'output1 专利授权量'!P:P,指标体系3!B87)</f>
        <v>20836</v>
      </c>
      <c r="F87">
        <f>SUMIFS('output2 规模以上工业企业新产品销售收入'!F:F,'output2 规模以上工业企业新产品销售收入'!A:A,指标体系3!A87,'output2 规模以上工业企业新产品销售收入'!D:D,指标体系3!B87)</f>
        <v>1015.47909</v>
      </c>
    </row>
    <row r="88" spans="1:6" ht="15.5" x14ac:dyDescent="0.3">
      <c r="A88">
        <v>2013</v>
      </c>
      <c r="B88" s="4" t="s">
        <v>41</v>
      </c>
      <c r="C88" s="2">
        <f>SUMIFS('input1 R&amp;D人员'!Q:Q,'input1 R&amp;D人员'!O:O,指标体系3!A88,'input1 R&amp;D人员'!P:P,指标体系3!B88)</f>
        <v>37046</v>
      </c>
      <c r="D88" s="15">
        <f>SUMIFS('input2 R&amp;D经费内部支出'!R:R,'input2 R&amp;D经费内部支出'!O:O,指标体系3!A88,'input2 R&amp;D经费内部支出'!P:P,指标体系3!B88)</f>
        <v>66.919390000000007</v>
      </c>
      <c r="E88">
        <f>SUMIFS('output1 专利授权量'!Q:Q,'output1 专利授权量'!O:O,指标体系3!A88,'output1 专利授权量'!P:P,指标体系3!B88)</f>
        <v>4737</v>
      </c>
      <c r="F88">
        <f>SUMIFS('output2 规模以上工业企业新产品销售收入'!F:F,'output2 规模以上工业企业新产品销售收入'!A:A,指标体系3!A88,'output2 规模以上工业企业新产品销售收入'!D:D,指标体系3!B88)</f>
        <v>618.52752999999996</v>
      </c>
    </row>
    <row r="89" spans="1:6" ht="15.5" x14ac:dyDescent="0.3">
      <c r="A89">
        <v>2013</v>
      </c>
      <c r="B89" s="4" t="s">
        <v>42</v>
      </c>
      <c r="C89" s="2">
        <f>SUMIFS('input1 R&amp;D人员'!Q:Q,'input1 R&amp;D人员'!O:O,指标体系3!A89,'input1 R&amp;D人员'!P:P,指标体系3!B89)</f>
        <v>7322</v>
      </c>
      <c r="D89" s="15">
        <f>SUMIFS('input2 R&amp;D经费内部支出'!R:R,'input2 R&amp;D经费内部支出'!O:O,指标体系3!A89,'input2 R&amp;D经费内部支出'!P:P,指标体系3!B89)</f>
        <v>13.75414</v>
      </c>
      <c r="E89">
        <f>SUMIFS('output1 专利授权量'!Q:Q,'output1 专利授权量'!O:O,指标体系3!A89,'output1 专利授权量'!P:P,指标体系3!B89)</f>
        <v>502</v>
      </c>
      <c r="F89">
        <f>SUMIFS('output2 规模以上工业企业新产品销售收入'!F:F,'output2 规模以上工业企业新产品销售收入'!A:A,指标体系3!A89,'output2 规模以上工业企业新产品销售收入'!D:D,指标体系3!B89)</f>
        <v>12.54299</v>
      </c>
    </row>
    <row r="90" spans="1:6" ht="15.5" x14ac:dyDescent="0.3">
      <c r="A90">
        <v>2013</v>
      </c>
      <c r="B90" s="4" t="s">
        <v>43</v>
      </c>
      <c r="C90" s="2">
        <f>SUMIFS('input1 R&amp;D人员'!Q:Q,'input1 R&amp;D人员'!O:O,指标体系3!A90,'input1 R&amp;D人员'!P:P,指标体系3!B90)</f>
        <v>14412</v>
      </c>
      <c r="D90" s="15">
        <f>SUMIFS('input2 R&amp;D经费内部支出'!R:R,'input2 R&amp;D经费内部支出'!O:O,指标体系3!A90,'input2 R&amp;D经费内部支出'!P:P,指标体系3!B90)</f>
        <v>20.904239999999998</v>
      </c>
      <c r="E90">
        <f>SUMIFS('output1 专利授权量'!Q:Q,'output1 专利授权量'!O:O,指标体系3!A90,'output1 专利授权量'!P:P,指标体系3!B90)</f>
        <v>1211</v>
      </c>
      <c r="F90">
        <f>SUMIFS('output2 规模以上工业企业新产品销售收入'!F:F,'output2 规模以上工业企业新产品销售收入'!A:A,指标体系3!A90,'output2 规模以上工业企业新产品销售收入'!D:D,指标体系3!B90)</f>
        <v>279.64159000000001</v>
      </c>
    </row>
    <row r="91" spans="1:6" ht="15.5" x14ac:dyDescent="0.3">
      <c r="A91">
        <v>2013</v>
      </c>
      <c r="B91" s="4" t="s">
        <v>44</v>
      </c>
      <c r="C91" s="2">
        <f>SUMIFS('input1 R&amp;D人员'!Q:Q,'input1 R&amp;D人员'!O:O,指标体系3!A91,'input1 R&amp;D人员'!P:P,指标体系3!B91)</f>
        <v>26950</v>
      </c>
      <c r="D91" s="15">
        <f>SUMIFS('input2 R&amp;D经费内部支出'!R:R,'input2 R&amp;D经费内部支出'!O:O,指标体系3!A91,'input2 R&amp;D经费内部支出'!P:P,指标体系3!B91)</f>
        <v>45.459790000000005</v>
      </c>
      <c r="E91">
        <f>SUMIFS('output1 专利授权量'!Q:Q,'output1 专利授权量'!O:O,指标体系3!A91,'output1 专利授权量'!P:P,指标体系3!B91)</f>
        <v>4998</v>
      </c>
      <c r="F91">
        <f>SUMIFS('output2 规模以上工业企业新产品销售收入'!F:F,'output2 规模以上工业企业新产品销售收入'!A:A,指标体系3!A91,'output2 规模以上工业企业新产品销售收入'!D:D,指标体系3!B91)</f>
        <v>353.33181000000002</v>
      </c>
    </row>
    <row r="92" spans="1:6" ht="15.5" x14ac:dyDescent="0.3">
      <c r="A92">
        <v>2014</v>
      </c>
      <c r="B92" s="4" t="s">
        <v>14</v>
      </c>
      <c r="C92" s="2">
        <f>SUMIFS('input1 R&amp;D人员'!Q:Q,'input1 R&amp;D人员'!O:O,指标体系3!A92,'input1 R&amp;D人员'!P:P,指标体系3!B92)</f>
        <v>343165</v>
      </c>
      <c r="D92" s="15">
        <f>SUMIFS('input2 R&amp;D经费内部支出'!R:R,'input2 R&amp;D经费内部支出'!O:O,指标体系3!A92,'input2 R&amp;D经费内部支出'!P:P,指标体系3!B92)</f>
        <v>1268.7953</v>
      </c>
      <c r="E92">
        <f>SUMIFS('output1 专利授权量'!Q:Q,'output1 专利授权量'!O:O,指标体系3!A92,'output1 专利授权量'!P:P,指标体系3!B92)</f>
        <v>74661</v>
      </c>
      <c r="F92">
        <f>SUMIFS('output2 规模以上工业企业新产品销售收入'!F:F,'output2 规模以上工业企业新产品销售收入'!A:A,指标体系3!A92,'output2 规模以上工业企业新产品销售收入'!D:D,指标体系3!B92)</f>
        <v>4247.0007999999998</v>
      </c>
    </row>
    <row r="93" spans="1:6" ht="15.5" x14ac:dyDescent="0.3">
      <c r="A93">
        <v>2014</v>
      </c>
      <c r="B93" s="4" t="s">
        <v>15</v>
      </c>
      <c r="C93" s="2">
        <f>SUMIFS('input1 R&amp;D人员'!Q:Q,'input1 R&amp;D人员'!O:O,指标体系3!A93,'input1 R&amp;D人员'!P:P,指标体系3!B93)</f>
        <v>164076</v>
      </c>
      <c r="D93" s="15">
        <f>SUMIFS('input2 R&amp;D经费内部支出'!R:R,'input2 R&amp;D经费内部支出'!O:O,指标体系3!A93,'input2 R&amp;D经费内部支出'!P:P,指标体系3!B93)</f>
        <v>464.68680000000001</v>
      </c>
      <c r="E93">
        <f>SUMIFS('output1 专利授权量'!Q:Q,'output1 专利授权量'!O:O,指标体系3!A93,'output1 专利授权量'!P:P,指标体系3!B93)</f>
        <v>26351</v>
      </c>
      <c r="F93">
        <f>SUMIFS('output2 规模以上工业企业新产品销售收入'!F:F,'output2 规模以上工业企业新产品销售收入'!A:A,指标体系3!A93,'output2 规模以上工业企业新产品销售收入'!D:D,指标体系3!B93)</f>
        <v>5665.1106099999997</v>
      </c>
    </row>
    <row r="94" spans="1:6" ht="15.5" x14ac:dyDescent="0.3">
      <c r="A94">
        <v>2014</v>
      </c>
      <c r="B94" s="4" t="s">
        <v>16</v>
      </c>
      <c r="C94" s="2">
        <f>SUMIFS('input1 R&amp;D人员'!Q:Q,'input1 R&amp;D人员'!O:O,指标体系3!A94,'input1 R&amp;D人员'!P:P,指标体系3!B94)</f>
        <v>155051</v>
      </c>
      <c r="D94" s="15">
        <f>SUMIFS('input2 R&amp;D经费内部支出'!R:R,'input2 R&amp;D经费内部支出'!O:O,指标体系3!A94,'input2 R&amp;D经费内部支出'!P:P,指标体系3!B94)</f>
        <v>313.0881</v>
      </c>
      <c r="E94">
        <f>SUMIFS('output1 专利授权量'!Q:Q,'output1 专利授权量'!O:O,指标体系3!A94,'output1 专利授权量'!P:P,指标体系3!B94)</f>
        <v>20132</v>
      </c>
      <c r="F94">
        <f>SUMIFS('output2 规模以上工业企业新产品销售收入'!F:F,'output2 规模以上工业企业新产品销售收入'!A:A,指标体系3!A94,'output2 规模以上工业企业新产品销售收入'!D:D,指标体系3!B94)</f>
        <v>3334.0326399999999</v>
      </c>
    </row>
    <row r="95" spans="1:6" ht="15.5" x14ac:dyDescent="0.3">
      <c r="A95">
        <v>2014</v>
      </c>
      <c r="B95" s="4" t="s">
        <v>17</v>
      </c>
      <c r="C95" s="2">
        <f>SUMIFS('input1 R&amp;D人员'!Q:Q,'input1 R&amp;D人员'!O:O,指标体系3!A95,'input1 R&amp;D人员'!P:P,指标体系3!B95)</f>
        <v>73925</v>
      </c>
      <c r="D95" s="15">
        <f>SUMIFS('input2 R&amp;D经费内部支出'!R:R,'input2 R&amp;D经费内部支出'!O:O,指标体系3!A95,'input2 R&amp;D经费内部支出'!P:P,指标体系3!B95)</f>
        <v>152.18709999999999</v>
      </c>
      <c r="E95">
        <f>SUMIFS('output1 专利授权量'!Q:Q,'output1 专利授权量'!O:O,指标体系3!A95,'output1 专利授权量'!P:P,指标体系3!B95)</f>
        <v>8371</v>
      </c>
      <c r="F95">
        <f>SUMIFS('output2 规模以上工业企业新产品销售收入'!F:F,'output2 规模以上工业企业新产品销售收入'!A:A,指标体系3!A95,'output2 规模以上工业企业新产品销售收入'!D:D,指标体系3!B95)</f>
        <v>924.67723000000012</v>
      </c>
    </row>
    <row r="96" spans="1:6" ht="15.5" x14ac:dyDescent="0.3">
      <c r="A96">
        <v>2014</v>
      </c>
      <c r="B96" s="4" t="s">
        <v>18</v>
      </c>
      <c r="C96" s="2">
        <f>SUMIFS('input1 R&amp;D人员'!Q:Q,'input1 R&amp;D人员'!O:O,指标体系3!A96,'input1 R&amp;D人员'!P:P,指标体系3!B96)</f>
        <v>50208</v>
      </c>
      <c r="D96" s="15">
        <f>SUMIFS('input2 R&amp;D经费内部支出'!R:R,'input2 R&amp;D经费内部支出'!O:O,指标体系3!A96,'input2 R&amp;D经费内部支出'!P:P,指标体系3!B96)</f>
        <v>122.13460000000001</v>
      </c>
      <c r="E96">
        <f>SUMIFS('output1 专利授权量'!Q:Q,'output1 专利授权量'!O:O,指标体系3!A96,'output1 专利授权量'!P:P,指标体系3!B96)</f>
        <v>4031</v>
      </c>
      <c r="F96">
        <f>SUMIFS('output2 规模以上工业企业新产品销售收入'!F:F,'output2 规模以上工业企业新产品销售收入'!A:A,指标体系3!A96,'output2 规模以上工业企业新产品销售收入'!D:D,指标体系3!B96)</f>
        <v>557.32297000000005</v>
      </c>
    </row>
    <row r="97" spans="1:6" ht="15.5" x14ac:dyDescent="0.3">
      <c r="A97">
        <v>2014</v>
      </c>
      <c r="B97" s="4" t="s">
        <v>19</v>
      </c>
      <c r="C97" s="2">
        <f>SUMIFS('input1 R&amp;D人员'!Q:Q,'input1 R&amp;D人员'!O:O,指标体系3!A97,'input1 R&amp;D人员'!P:P,指标体系3!B97)</f>
        <v>162625</v>
      </c>
      <c r="D97" s="15">
        <f>SUMIFS('input2 R&amp;D经费内部支出'!R:R,'input2 R&amp;D经费内部支出'!O:O,指标体系3!A97,'input2 R&amp;D经费内部支出'!P:P,指标体系3!B97)</f>
        <v>435.18509999999998</v>
      </c>
      <c r="E97">
        <f>SUMIFS('output1 专利授权量'!Q:Q,'output1 专利授权量'!O:O,指标体系3!A97,'output1 专利授权量'!P:P,指标体系3!B97)</f>
        <v>19525</v>
      </c>
      <c r="F97">
        <f>SUMIFS('output2 规模以上工业企业新产品销售收入'!F:F,'output2 规模以上工业企业新产品销售收入'!A:A,指标体系3!A97,'output2 规模以上工业企业新产品销售收入'!D:D,指标体系3!B97)</f>
        <v>4036.96225</v>
      </c>
    </row>
    <row r="98" spans="1:6" ht="15.5" x14ac:dyDescent="0.3">
      <c r="A98">
        <v>2014</v>
      </c>
      <c r="B98" s="4" t="s">
        <v>20</v>
      </c>
      <c r="C98" s="2">
        <f>SUMIFS('input1 R&amp;D人员'!Q:Q,'input1 R&amp;D人员'!O:O,指标体系3!A98,'input1 R&amp;D人员'!P:P,指标体系3!B98)</f>
        <v>77306</v>
      </c>
      <c r="D98" s="15">
        <f>SUMIFS('input2 R&amp;D经费内部支出'!R:R,'input2 R&amp;D经费内部支出'!O:O,指标体系3!A98,'input2 R&amp;D经费内部支出'!P:P,指标体系3!B98)</f>
        <v>130.7243</v>
      </c>
      <c r="E98">
        <f>SUMIFS('output1 专利授权量'!Q:Q,'output1 专利授权量'!O:O,指标体系3!A98,'output1 专利授权量'!P:P,指标体系3!B98)</f>
        <v>6696</v>
      </c>
      <c r="F98">
        <f>SUMIFS('output2 规模以上工业企业新产品销售收入'!F:F,'output2 规模以上工业企业新产品销售收入'!A:A,指标体系3!A98,'output2 规模以上工业企业新产品销售收入'!D:D,指标体系3!B98)</f>
        <v>1659.99263</v>
      </c>
    </row>
    <row r="99" spans="1:6" ht="15.5" x14ac:dyDescent="0.3">
      <c r="A99">
        <v>2014</v>
      </c>
      <c r="B99" s="4" t="s">
        <v>21</v>
      </c>
      <c r="C99" s="2">
        <f>SUMIFS('input1 R&amp;D人员'!Q:Q,'input1 R&amp;D人员'!O:O,指标体系3!A99,'input1 R&amp;D人员'!P:P,指标体系3!B99)</f>
        <v>88218</v>
      </c>
      <c r="D99" s="15">
        <f>SUMIFS('input2 R&amp;D经费内部支出'!R:R,'input2 R&amp;D经费内部支出'!O:O,指标体系3!A99,'input2 R&amp;D经费内部支出'!P:P,指标体系3!B99)</f>
        <v>161.34690000000001</v>
      </c>
      <c r="E99">
        <f>SUMIFS('output1 专利授权量'!Q:Q,'output1 专利授权量'!O:O,指标体系3!A99,'output1 专利授权量'!P:P,指标体系3!B99)</f>
        <v>15412</v>
      </c>
      <c r="F99">
        <f>SUMIFS('output2 规模以上工业企业新产品销售收入'!F:F,'output2 规模以上工业企业新产品销售收入'!A:A,指标体系3!A99,'output2 规模以上工业企业新产品销售收入'!D:D,指标体系3!B99)</f>
        <v>527.28125</v>
      </c>
    </row>
    <row r="100" spans="1:6" ht="15.5" x14ac:dyDescent="0.3">
      <c r="A100">
        <v>2014</v>
      </c>
      <c r="B100" s="4" t="s">
        <v>22</v>
      </c>
      <c r="C100" s="2">
        <f>SUMIFS('input1 R&amp;D人员'!Q:Q,'input1 R&amp;D人员'!O:O,指标体系3!A100,'input1 R&amp;D人员'!P:P,指标体系3!B100)</f>
        <v>236836</v>
      </c>
      <c r="D100" s="15">
        <f>SUMIFS('input2 R&amp;D经费内部支出'!R:R,'input2 R&amp;D经费内部支出'!O:O,指标体系3!A100,'input2 R&amp;D经费内部支出'!P:P,指标体系3!B100)</f>
        <v>861.95489999999995</v>
      </c>
      <c r="E100">
        <f>SUMIFS('output1 专利授权量'!Q:Q,'output1 专利授权量'!O:O,指标体系3!A100,'output1 专利授权量'!P:P,指标体系3!B100)</f>
        <v>50488</v>
      </c>
      <c r="F100">
        <f>SUMIFS('output2 规模以上工业企业新产品销售收入'!F:F,'output2 规模以上工业企业新产品销售收入'!A:A,指标体系3!A100,'output2 规模以上工业企业新产品销售收入'!D:D,指标体系3!B100)</f>
        <v>8446.9637599999987</v>
      </c>
    </row>
    <row r="101" spans="1:6" ht="15.5" x14ac:dyDescent="0.3">
      <c r="A101">
        <v>2014</v>
      </c>
      <c r="B101" s="4" t="s">
        <v>23</v>
      </c>
      <c r="C101" s="2">
        <f>SUMIFS('input1 R&amp;D人员'!Q:Q,'input1 R&amp;D人员'!O:O,指标体系3!A101,'input1 R&amp;D人员'!P:P,指标体系3!B101)</f>
        <v>676526</v>
      </c>
      <c r="D101" s="15">
        <f>SUMIFS('input2 R&amp;D经费内部支出'!R:R,'input2 R&amp;D经费内部支出'!O:O,指标体系3!A101,'input2 R&amp;D经费内部支出'!P:P,指标体系3!B101)</f>
        <v>1652.8208</v>
      </c>
      <c r="E101">
        <f>SUMIFS('output1 专利授权量'!Q:Q,'output1 专利授权量'!O:O,指标体系3!A101,'output1 专利授权量'!P:P,指标体系3!B101)</f>
        <v>200032</v>
      </c>
      <c r="F101">
        <f>SUMIFS('output2 规模以上工业企业新产品销售收入'!F:F,'output2 规模以上工业企业新产品销售收入'!A:A,指标体系3!A101,'output2 规模以上工业企业新产品销售收入'!D:D,指标体系3!B101)</f>
        <v>23540.927469999999</v>
      </c>
    </row>
    <row r="102" spans="1:6" ht="15.5" x14ac:dyDescent="0.3">
      <c r="A102">
        <v>2014</v>
      </c>
      <c r="B102" s="4" t="s">
        <v>24</v>
      </c>
      <c r="C102" s="2">
        <f>SUMIFS('input1 R&amp;D人员'!Q:Q,'input1 R&amp;D人员'!O:O,指标体系3!A102,'input1 R&amp;D人员'!P:P,指标体系3!B102)</f>
        <v>444737</v>
      </c>
      <c r="D102" s="15">
        <f>SUMIFS('input2 R&amp;D经费内部支出'!R:R,'input2 R&amp;D经费内部支出'!O:O,指标体系3!A102,'input2 R&amp;D经费内部支出'!P:P,指标体系3!B102)</f>
        <v>907.85</v>
      </c>
      <c r="E102">
        <f>SUMIFS('output1 专利授权量'!Q:Q,'output1 专利授权量'!O:O,指标体系3!A102,'output1 专利授权量'!P:P,指标体系3!B102)</f>
        <v>188544</v>
      </c>
      <c r="F102">
        <f>SUMIFS('output2 规模以上工业企业新产品销售收入'!F:F,'output2 规模以上工业企业新产品销售收入'!A:A,指标体系3!A102,'output2 规模以上工业企业新产品销售收入'!D:D,指标体系3!B102)</f>
        <v>16507.85958</v>
      </c>
    </row>
    <row r="103" spans="1:6" ht="15.5" x14ac:dyDescent="0.3">
      <c r="A103">
        <v>2014</v>
      </c>
      <c r="B103" s="4" t="s">
        <v>25</v>
      </c>
      <c r="C103" s="2">
        <f>SUMIFS('input1 R&amp;D人员'!Q:Q,'input1 R&amp;D人员'!O:O,指标体系3!A103,'input1 R&amp;D人员'!P:P,指标体系3!B103)</f>
        <v>201085</v>
      </c>
      <c r="D103" s="15">
        <f>SUMIFS('input2 R&amp;D经费内部支出'!R:R,'input2 R&amp;D经费内部支出'!O:O,指标体系3!A103,'input2 R&amp;D经费内部支出'!P:P,指标体系3!B103)</f>
        <v>393.60700000000003</v>
      </c>
      <c r="E103">
        <f>SUMIFS('output1 专利授权量'!Q:Q,'output1 专利授权量'!O:O,指标体系3!A103,'output1 专利授权量'!P:P,指标体系3!B103)</f>
        <v>48380</v>
      </c>
      <c r="F103">
        <f>SUMIFS('output2 规模以上工业企业新产品销售收入'!F:F,'output2 规模以上工业企业新产品销售收入'!A:A,指标体系3!A103,'output2 规模以上工业企业新产品销售收入'!D:D,指标体系3!B103)</f>
        <v>5280.8808200000003</v>
      </c>
    </row>
    <row r="104" spans="1:6" ht="15.5" x14ac:dyDescent="0.3">
      <c r="A104">
        <v>2014</v>
      </c>
      <c r="B104" s="4" t="s">
        <v>26</v>
      </c>
      <c r="C104" s="2">
        <f>SUMIFS('input1 R&amp;D人员'!Q:Q,'input1 R&amp;D人员'!O:O,指标体系3!A104,'input1 R&amp;D人员'!P:P,指标体系3!B104)</f>
        <v>185044</v>
      </c>
      <c r="D104" s="15">
        <f>SUMIFS('input2 R&amp;D经费内部支出'!R:R,'input2 R&amp;D经费内部支出'!O:O,指标体系3!A104,'input2 R&amp;D经费内部支出'!P:P,指标体系3!B104)</f>
        <v>355.03250000000003</v>
      </c>
      <c r="E104">
        <f>SUMIFS('output1 专利授权量'!Q:Q,'output1 专利授权量'!O:O,指标体系3!A104,'output1 专利授权量'!P:P,指标体系3!B104)</f>
        <v>37857</v>
      </c>
      <c r="F104">
        <f>SUMIFS('output2 规模以上工业企业新产品销售收入'!F:F,'output2 规模以上工业企业新产品销售收入'!A:A,指标体系3!A104,'output2 规模以上工业企业新产品销售收入'!D:D,指标体系3!B104)</f>
        <v>3511.7053100000003</v>
      </c>
    </row>
    <row r="105" spans="1:6" ht="15.5" x14ac:dyDescent="0.3">
      <c r="A105">
        <v>2014</v>
      </c>
      <c r="B105" s="4" t="s">
        <v>27</v>
      </c>
      <c r="C105" s="2">
        <f>SUMIFS('input1 R&amp;D人员'!Q:Q,'input1 R&amp;D人员'!O:O,指标体系3!A105,'input1 R&amp;D人员'!P:P,指标体系3!B105)</f>
        <v>76237</v>
      </c>
      <c r="D105" s="15">
        <f>SUMIFS('input2 R&amp;D经费内部支出'!R:R,'input2 R&amp;D经费内部支出'!O:O,指标体系3!A105,'input2 R&amp;D经费内部支出'!P:P,指标体系3!B105)</f>
        <v>153.1114</v>
      </c>
      <c r="E105">
        <f>SUMIFS('output1 专利授权量'!Q:Q,'output1 专利授权量'!O:O,指标体系3!A105,'output1 专利授权量'!P:P,指标体系3!B105)</f>
        <v>13831</v>
      </c>
      <c r="F105">
        <f>SUMIFS('output2 规模以上工业企业新产品销售收入'!F:F,'output2 规模以上工业企业新产品销售收入'!A:A,指标体系3!A105,'output2 规模以上工业企业新产品销售收入'!D:D,指标体系3!B105)</f>
        <v>1756.3826800000002</v>
      </c>
    </row>
    <row r="106" spans="1:6" ht="15.5" x14ac:dyDescent="0.3">
      <c r="A106">
        <v>2014</v>
      </c>
      <c r="B106" s="4" t="s">
        <v>28</v>
      </c>
      <c r="C106" s="2">
        <f>SUMIFS('input1 R&amp;D人员'!Q:Q,'input1 R&amp;D人员'!O:O,指标体系3!A106,'input1 R&amp;D人员'!P:P,指标体系3!B106)</f>
        <v>432430</v>
      </c>
      <c r="D106" s="15">
        <f>SUMIFS('input2 R&amp;D经费内部支出'!R:R,'input2 R&amp;D经费内部支出'!O:O,指标体系3!A106,'input2 R&amp;D经费内部支出'!P:P,指标体系3!B106)</f>
        <v>1304.0695000000001</v>
      </c>
      <c r="E106">
        <f>SUMIFS('output1 专利授权量'!Q:Q,'output1 专利授权量'!O:O,指标体系3!A106,'output1 专利授权量'!P:P,指标体系3!B106)</f>
        <v>72818</v>
      </c>
      <c r="F106">
        <f>SUMIFS('output2 规模以上工业企业新产品销售收入'!F:F,'output2 规模以上工业企业新产品销售收入'!A:A,指标体系3!A106,'output2 规模以上工业企业新产品销售收入'!D:D,指标体系3!B106)</f>
        <v>14555.822040000001</v>
      </c>
    </row>
    <row r="107" spans="1:6" ht="15.5" x14ac:dyDescent="0.3">
      <c r="A107">
        <v>2014</v>
      </c>
      <c r="B107" s="4" t="s">
        <v>29</v>
      </c>
      <c r="C107" s="2">
        <f>SUMIFS('input1 R&amp;D人员'!Q:Q,'input1 R&amp;D人员'!O:O,指标体系3!A107,'input1 R&amp;D人员'!P:P,指标体系3!B107)</f>
        <v>232105</v>
      </c>
      <c r="D107" s="15">
        <f>SUMIFS('input2 R&amp;D经费内部支出'!R:R,'input2 R&amp;D经费内部支出'!O:O,指标体系3!A107,'input2 R&amp;D经费内部支出'!P:P,指标体系3!B107)</f>
        <v>400.00990000000002</v>
      </c>
      <c r="E107">
        <f>SUMIFS('output1 专利授权量'!Q:Q,'output1 专利授权量'!O:O,指标体系3!A107,'output1 专利授权量'!P:P,指标体系3!B107)</f>
        <v>33366</v>
      </c>
      <c r="F107">
        <f>SUMIFS('output2 规模以上工业企业新产品销售收入'!F:F,'output2 规模以上工业企业新产品销售收入'!A:A,指标体系3!A107,'output2 规模以上工业企业新产品销售收入'!D:D,指标体系3!B107)</f>
        <v>5168.9499700000006</v>
      </c>
    </row>
    <row r="108" spans="1:6" ht="15.5" x14ac:dyDescent="0.3">
      <c r="A108">
        <v>2014</v>
      </c>
      <c r="B108" s="4" t="s">
        <v>30</v>
      </c>
      <c r="C108" s="2">
        <f>SUMIFS('input1 R&amp;D人员'!Q:Q,'input1 R&amp;D人员'!O:O,指标体系3!A108,'input1 R&amp;D人员'!P:P,指标体系3!B108)</f>
        <v>218094</v>
      </c>
      <c r="D108" s="15">
        <f>SUMIFS('input2 R&amp;D经费内部支出'!R:R,'input2 R&amp;D经费内部支出'!O:O,指标体系3!A108,'input2 R&amp;D经费内部支出'!P:P,指标体系3!B108)</f>
        <v>510.89729999999997</v>
      </c>
      <c r="E108">
        <f>SUMIFS('output1 专利授权量'!Q:Q,'output1 专利授权量'!O:O,指标体系3!A108,'output1 专利授权量'!P:P,指标体系3!B108)</f>
        <v>28290</v>
      </c>
      <c r="F108">
        <f>SUMIFS('output2 规模以上工业企业新产品销售收入'!F:F,'output2 规模以上工业企业新产品销售收入'!A:A,指标体系3!A108,'output2 规模以上工业企业新产品销售收入'!D:D,指标体系3!B108)</f>
        <v>5274.58907</v>
      </c>
    </row>
    <row r="109" spans="1:6" ht="15.5" x14ac:dyDescent="0.3">
      <c r="A109">
        <v>2014</v>
      </c>
      <c r="B109" s="4" t="s">
        <v>31</v>
      </c>
      <c r="C109" s="2">
        <f>SUMIFS('input1 R&amp;D人员'!Q:Q,'input1 R&amp;D人员'!O:O,指标体系3!A109,'input1 R&amp;D人员'!P:P,指标体系3!B109)</f>
        <v>162548</v>
      </c>
      <c r="D109" s="15">
        <f>SUMIFS('input2 R&amp;D经费内部支出'!R:R,'input2 R&amp;D经费内部支出'!O:O,指标体系3!A109,'input2 R&amp;D经费内部支出'!P:P,指标体系3!B109)</f>
        <v>367.93450000000001</v>
      </c>
      <c r="E109">
        <f>SUMIFS('output1 专利授权量'!Q:Q,'output1 专利授权量'!O:O,指标体系3!A109,'output1 专利授权量'!P:P,指标体系3!B109)</f>
        <v>26637</v>
      </c>
      <c r="F109">
        <f>SUMIFS('output2 规模以上工业企业新产品销售收入'!F:F,'output2 规模以上工业企业新产品销售收入'!A:A,指标体系3!A109,'output2 规模以上工业企业新产品销售收入'!D:D,指标体系3!B109)</f>
        <v>6310.36888</v>
      </c>
    </row>
    <row r="110" spans="1:6" ht="15.5" x14ac:dyDescent="0.3">
      <c r="A110">
        <v>2014</v>
      </c>
      <c r="B110" s="4" t="s">
        <v>32</v>
      </c>
      <c r="C110" s="2">
        <f>SUMIFS('input1 R&amp;D人员'!Q:Q,'input1 R&amp;D人员'!O:O,指标体系3!A110,'input1 R&amp;D人员'!P:P,指标体系3!B110)</f>
        <v>675206</v>
      </c>
      <c r="D110" s="15">
        <f>SUMIFS('input2 R&amp;D经费内部支出'!R:R,'input2 R&amp;D经费内部支出'!O:O,指标体系3!A110,'input2 R&amp;D经费内部支出'!P:P,指标体系3!B110)</f>
        <v>1605.4458</v>
      </c>
      <c r="E110">
        <f>SUMIFS('output1 专利授权量'!Q:Q,'output1 专利授权量'!O:O,指标体系3!A110,'output1 专利授权量'!P:P,指标体系3!B110)</f>
        <v>179953</v>
      </c>
      <c r="F110">
        <f>SUMIFS('output2 规模以上工业企业新产品销售收入'!F:F,'output2 规模以上工业企业新产品销售收入'!A:A,指标体系3!A110,'output2 规模以上工业企业新产品销售收入'!D:D,指标体系3!B110)</f>
        <v>20313.318350000001</v>
      </c>
    </row>
    <row r="111" spans="1:6" ht="15.5" x14ac:dyDescent="0.3">
      <c r="A111">
        <v>2014</v>
      </c>
      <c r="B111" s="4" t="s">
        <v>33</v>
      </c>
      <c r="C111" s="2">
        <f>SUMIFS('input1 R&amp;D人员'!Q:Q,'input1 R&amp;D人员'!O:O,指标体系3!A111,'input1 R&amp;D人员'!P:P,指标体系3!B111)</f>
        <v>65382</v>
      </c>
      <c r="D111" s="15">
        <f>SUMIFS('input2 R&amp;D经费内部支出'!R:R,'input2 R&amp;D经费内部支出'!O:O,指标体系3!A111,'input2 R&amp;D经费内部支出'!P:P,指标体系3!B111)</f>
        <v>111.9033</v>
      </c>
      <c r="E111">
        <f>SUMIFS('output1 专利授权量'!Q:Q,'output1 专利授权量'!O:O,指标体系3!A111,'output1 专利授权量'!P:P,指标体系3!B111)</f>
        <v>9664</v>
      </c>
      <c r="F111">
        <f>SUMIFS('output2 规模以上工业企业新产品销售收入'!F:F,'output2 规模以上工业企业新产品销售收入'!A:A,指标体系3!A111,'output2 规模以上工业企业新产品销售收入'!D:D,指标体系3!B111)</f>
        <v>1348.4219900000001</v>
      </c>
    </row>
    <row r="112" spans="1:6" ht="15.5" x14ac:dyDescent="0.3">
      <c r="A112">
        <v>2014</v>
      </c>
      <c r="B112" s="4" t="s">
        <v>34</v>
      </c>
      <c r="C112" s="2">
        <f>SUMIFS('input1 R&amp;D人员'!Q:Q,'input1 R&amp;D人员'!O:O,指标体系3!A112,'input1 R&amp;D人员'!P:P,指标体系3!B112)</f>
        <v>11931</v>
      </c>
      <c r="D112" s="15">
        <f>SUMIFS('input2 R&amp;D经费内部支出'!R:R,'input2 R&amp;D经费内部支出'!O:O,指标体系3!A112,'input2 R&amp;D经费内部支出'!P:P,指标体系3!B112)</f>
        <v>16.915099999999999</v>
      </c>
      <c r="E112">
        <f>SUMIFS('output1 专利授权量'!Q:Q,'output1 专利授权量'!O:O,指标体系3!A112,'output1 专利授权量'!P:P,指标体系3!B112)</f>
        <v>1597</v>
      </c>
      <c r="F112">
        <f>SUMIFS('output2 规模以上工业企业新产品销售收入'!F:F,'output2 规模以上工业企业新产品销售收入'!A:A,指标体系3!A112,'output2 规模以上工业企业新产品销售收入'!D:D,指标体系3!B112)</f>
        <v>148.26051000000001</v>
      </c>
    </row>
    <row r="113" spans="1:6" ht="15.5" x14ac:dyDescent="0.3">
      <c r="A113">
        <v>2014</v>
      </c>
      <c r="B113" s="4" t="s">
        <v>35</v>
      </c>
      <c r="C113" s="2">
        <f>SUMIFS('input1 R&amp;D人员'!Q:Q,'input1 R&amp;D人员'!O:O,指标体系3!A113,'input1 R&amp;D人员'!P:P,指标体系3!B113)</f>
        <v>93167</v>
      </c>
      <c r="D113" s="15">
        <f>SUMIFS('input2 R&amp;D经费内部支出'!R:R,'input2 R&amp;D经费内部支出'!O:O,指标体系3!A113,'input2 R&amp;D经费内部支出'!P:P,指标体系3!B113)</f>
        <v>201.8528</v>
      </c>
      <c r="E113">
        <f>SUMIFS('output1 专利授权量'!Q:Q,'output1 专利授权量'!O:O,指标体系3!A113,'output1 专利授权量'!P:P,指标体系3!B113)</f>
        <v>24312</v>
      </c>
      <c r="F113">
        <f>SUMIFS('output2 规模以上工业企业新产品销售收入'!F:F,'output2 规模以上工业企业新产品销售收入'!A:A,指标体系3!A113,'output2 规模以上工业企业新产品销售收入'!D:D,指标体系3!B113)</f>
        <v>3610.7818799999995</v>
      </c>
    </row>
    <row r="114" spans="1:6" ht="15.5" x14ac:dyDescent="0.3">
      <c r="A114">
        <v>2014</v>
      </c>
      <c r="B114" s="4" t="s">
        <v>36</v>
      </c>
      <c r="C114" s="2">
        <f>SUMIFS('input1 R&amp;D人员'!Q:Q,'input1 R&amp;D人员'!O:O,指标体系3!A114,'input1 R&amp;D人员'!P:P,指标体系3!B114)</f>
        <v>197988</v>
      </c>
      <c r="D114" s="15">
        <f>SUMIFS('input2 R&amp;D经费内部支出'!R:R,'input2 R&amp;D经费内部支出'!O:O,指标体系3!A114,'input2 R&amp;D经费内部支出'!P:P,指标体系3!B114)</f>
        <v>449.32850000000002</v>
      </c>
      <c r="E114">
        <f>SUMIFS('output1 专利授权量'!Q:Q,'output1 专利授权量'!O:O,指标体系3!A114,'output1 专利授权量'!P:P,指标体系3!B114)</f>
        <v>47120</v>
      </c>
      <c r="F114">
        <f>SUMIFS('output2 规模以上工业企业新产品销售收入'!F:F,'output2 规模以上工业企业新产品销售收入'!A:A,指标体系3!A114,'output2 规模以上工业企业新产品销售收入'!D:D,指标体系3!B114)</f>
        <v>2711.2960600000001</v>
      </c>
    </row>
    <row r="115" spans="1:6" ht="15.5" x14ac:dyDescent="0.3">
      <c r="A115">
        <v>2014</v>
      </c>
      <c r="B115" s="4" t="s">
        <v>37</v>
      </c>
      <c r="C115" s="2">
        <f>SUMIFS('input1 R&amp;D人员'!Q:Q,'input1 R&amp;D人员'!O:O,指标体系3!A115,'input1 R&amp;D人员'!P:P,指标体系3!B115)</f>
        <v>38165</v>
      </c>
      <c r="D115" s="15">
        <f>SUMIFS('input2 R&amp;D经费内部支出'!R:R,'input2 R&amp;D经费内部支出'!O:O,指标体系3!A115,'input2 R&amp;D经费内部支出'!P:P,指标体系3!B115)</f>
        <v>55.479500000000002</v>
      </c>
      <c r="E115">
        <f>SUMIFS('output1 专利授权量'!Q:Q,'output1 专利授权量'!O:O,指标体系3!A115,'output1 专利授权量'!P:P,指标体系3!B115)</f>
        <v>10107</v>
      </c>
      <c r="F115">
        <f>SUMIFS('output2 规模以上工业企业新产品销售收入'!F:F,'output2 规模以上工业企业新产品销售收入'!A:A,指标体系3!A115,'output2 规模以上工业企业新产品销售收入'!D:D,指标体系3!B115)</f>
        <v>408.37362999999999</v>
      </c>
    </row>
    <row r="116" spans="1:6" ht="15.5" x14ac:dyDescent="0.3">
      <c r="A116">
        <v>2014</v>
      </c>
      <c r="B116" s="4" t="s">
        <v>38</v>
      </c>
      <c r="C116" s="2">
        <f>SUMIFS('input1 R&amp;D人员'!Q:Q,'input1 R&amp;D人员'!O:O,指标体系3!A116,'input1 R&amp;D人员'!P:P,指标体系3!B116)</f>
        <v>52943</v>
      </c>
      <c r="D116" s="15">
        <f>SUMIFS('input2 R&amp;D经费内部支出'!R:R,'input2 R&amp;D经费内部支出'!O:O,指标体系3!A116,'input2 R&amp;D经费内部支出'!P:P,指标体系3!B116)</f>
        <v>85.929699999999997</v>
      </c>
      <c r="E116">
        <f>SUMIFS('output1 专利授权量'!Q:Q,'output1 专利授权量'!O:O,指标体系3!A116,'output1 专利授权量'!P:P,指标体系3!B116)</f>
        <v>8124</v>
      </c>
      <c r="F116">
        <f>SUMIFS('output2 规模以上工业企业新产品销售收入'!F:F,'output2 规模以上工业企业新产品销售收入'!A:A,指标体系3!A116,'output2 规模以上工业企业新产品销售收入'!D:D,指标体系3!B116)</f>
        <v>518.25914</v>
      </c>
    </row>
    <row r="117" spans="1:6" ht="15.5" x14ac:dyDescent="0.3">
      <c r="A117">
        <v>2014</v>
      </c>
      <c r="B117" s="4" t="s">
        <v>40</v>
      </c>
      <c r="C117" s="2">
        <f>SUMIFS('input1 R&amp;D人员'!Q:Q,'input1 R&amp;D人员'!O:O,指标体系3!A117,'input1 R&amp;D人员'!P:P,指标体系3!B117)</f>
        <v>140327</v>
      </c>
      <c r="D117" s="15">
        <f>SUMIFS('input2 R&amp;D经费内部支出'!R:R,'input2 R&amp;D经费内部支出'!O:O,指标体系3!A117,'input2 R&amp;D经费内部支出'!P:P,指标体系3!B117)</f>
        <v>366.77300000000002</v>
      </c>
      <c r="E117">
        <f>SUMIFS('output1 专利授权量'!Q:Q,'output1 专利授权量'!O:O,指标体系3!A117,'output1 专利授权量'!P:P,指标体系3!B117)</f>
        <v>22820</v>
      </c>
      <c r="F117">
        <f>SUMIFS('output2 规模以上工业企业新产品销售收入'!F:F,'output2 规模以上工业企业新产品销售收入'!A:A,指标体系3!A117,'output2 规模以上工业企业新产品销售收入'!D:D,指标体系3!B117)</f>
        <v>1126.76484</v>
      </c>
    </row>
    <row r="118" spans="1:6" ht="15.5" x14ac:dyDescent="0.3">
      <c r="A118">
        <v>2014</v>
      </c>
      <c r="B118" s="4" t="s">
        <v>41</v>
      </c>
      <c r="C118" s="2">
        <f>SUMIFS('input1 R&amp;D人员'!Q:Q,'input1 R&amp;D人员'!O:O,指标体系3!A118,'input1 R&amp;D人员'!P:P,指标体系3!B118)</f>
        <v>41135</v>
      </c>
      <c r="D118" s="15">
        <f>SUMIFS('input2 R&amp;D经费内部支出'!R:R,'input2 R&amp;D经费内部支出'!O:O,指标体系3!A118,'input2 R&amp;D经费内部支出'!P:P,指标体系3!B118)</f>
        <v>76.873900000000006</v>
      </c>
      <c r="E118">
        <f>SUMIFS('output1 专利授权量'!Q:Q,'output1 专利授权量'!O:O,指标体系3!A118,'output1 专利授权量'!P:P,指标体系3!B118)</f>
        <v>5097</v>
      </c>
      <c r="F118">
        <f>SUMIFS('output2 规模以上工业企业新产品销售收入'!F:F,'output2 规模以上工业企业新产品销售收入'!A:A,指标体系3!A118,'output2 规模以上工业企业新产品销售收入'!D:D,指标体系3!B118)</f>
        <v>719.35293999999999</v>
      </c>
    </row>
    <row r="119" spans="1:6" ht="15.5" x14ac:dyDescent="0.3">
      <c r="A119">
        <v>2014</v>
      </c>
      <c r="B119" s="4" t="s">
        <v>42</v>
      </c>
      <c r="C119" s="2">
        <f>SUMIFS('input1 R&amp;D人员'!Q:Q,'input1 R&amp;D人员'!O:O,指标体系3!A119,'input1 R&amp;D人员'!P:P,指标体系3!B119)</f>
        <v>7860</v>
      </c>
      <c r="D119" s="15">
        <f>SUMIFS('input2 R&amp;D经费内部支出'!R:R,'input2 R&amp;D经费内部支出'!O:O,指标体系3!A119,'input2 R&amp;D经费内部支出'!P:P,指标体系3!B119)</f>
        <v>14.323499999999999</v>
      </c>
      <c r="E119">
        <f>SUMIFS('output1 专利授权量'!Q:Q,'output1 专利授权量'!O:O,指标体系3!A119,'output1 专利授权量'!P:P,指标体系3!B119)</f>
        <v>619</v>
      </c>
      <c r="F119">
        <f>SUMIFS('output2 规模以上工业企业新产品销售收入'!F:F,'output2 规模以上工业企业新产品销售收入'!A:A,指标体系3!A119,'output2 规模以上工业企业新产品销售收入'!D:D,指标体系3!B119)</f>
        <v>8.5658700000000003</v>
      </c>
    </row>
    <row r="120" spans="1:6" ht="15.5" x14ac:dyDescent="0.3">
      <c r="A120">
        <v>2014</v>
      </c>
      <c r="B120" s="4" t="s">
        <v>43</v>
      </c>
      <c r="C120" s="2">
        <f>SUMIFS('input1 R&amp;D人员'!Q:Q,'input1 R&amp;D人员'!O:O,指标体系3!A120,'input1 R&amp;D人员'!P:P,指标体系3!B120)</f>
        <v>16385</v>
      </c>
      <c r="D120" s="15">
        <f>SUMIFS('input2 R&amp;D经费内部支出'!R:R,'input2 R&amp;D经费内部支出'!O:O,指标体系3!A120,'input2 R&amp;D经费内部支出'!P:P,指标体系3!B120)</f>
        <v>23.858000000000001</v>
      </c>
      <c r="E120">
        <f>SUMIFS('output1 专利授权量'!Q:Q,'output1 专利授权量'!O:O,指标体系3!A120,'output1 专利授权量'!P:P,指标体系3!B120)</f>
        <v>1424</v>
      </c>
      <c r="F120">
        <f>SUMIFS('output2 规模以上工业企业新产品销售收入'!F:F,'output2 规模以上工业企业新产品销售收入'!A:A,指标体系3!A120,'output2 规模以上工业企业新产品销售收入'!D:D,指标体系3!B120)</f>
        <v>191.28242</v>
      </c>
    </row>
    <row r="121" spans="1:6" ht="15.5" x14ac:dyDescent="0.3">
      <c r="A121">
        <v>2014</v>
      </c>
      <c r="B121" s="4" t="s">
        <v>44</v>
      </c>
      <c r="C121" s="2">
        <f>SUMIFS('input1 R&amp;D人员'!Q:Q,'input1 R&amp;D人员'!O:O,指标体系3!A121,'input1 R&amp;D人员'!P:P,指标体系3!B121)</f>
        <v>28271</v>
      </c>
      <c r="D121" s="15">
        <f>SUMIFS('input2 R&amp;D经费内部支出'!R:R,'input2 R&amp;D经费内部支出'!O:O,指标体系3!A121,'input2 R&amp;D经费内部支出'!P:P,指标体系3!B121)</f>
        <v>49.158700000000003</v>
      </c>
      <c r="E121">
        <f>SUMIFS('output1 专利授权量'!Q:Q,'output1 专利授权量'!O:O,指标体系3!A121,'output1 专利授权量'!P:P,指标体系3!B121)</f>
        <v>5238</v>
      </c>
      <c r="F121">
        <f>SUMIFS('output2 规模以上工业企业新产品销售收入'!F:F,'output2 规模以上工业企业新产品销售收入'!A:A,指标体系3!A121,'output2 规模以上工业企业新产品销售收入'!D:D,指标体系3!B121)</f>
        <v>483.78919999999999</v>
      </c>
    </row>
    <row r="122" spans="1:6" ht="15.5" x14ac:dyDescent="0.3">
      <c r="A122">
        <v>2015</v>
      </c>
      <c r="B122" s="4" t="s">
        <v>14</v>
      </c>
      <c r="C122" s="2">
        <f>SUMIFS('input1 R&amp;D人员'!Q:Q,'input1 R&amp;D人员'!O:O,指标体系3!A122,'input1 R&amp;D人员'!P:P,指标体系3!B122)</f>
        <v>350721</v>
      </c>
      <c r="D122" s="15">
        <f>SUMIFS('input2 R&amp;D经费内部支出'!R:R,'input2 R&amp;D经费内部支出'!O:O,指标体系3!A122,'input2 R&amp;D经费内部支出'!P:P,指标体系3!B122)</f>
        <v>1384.0231099999999</v>
      </c>
      <c r="E122">
        <f>SUMIFS('output1 专利授权量'!Q:Q,'output1 专利授权量'!O:O,指标体系3!A122,'output1 专利授权量'!P:P,指标体系3!B122)</f>
        <v>94031</v>
      </c>
      <c r="F122">
        <f>SUMIFS('output2 规模以上工业企业新产品销售收入'!F:F,'output2 规模以上工业企业新产品销售收入'!A:A,指标体系3!A122,'output2 规模以上工业企业新产品销售收入'!D:D,指标体系3!B122)</f>
        <v>3564.0400700000005</v>
      </c>
    </row>
    <row r="123" spans="1:6" ht="15.5" x14ac:dyDescent="0.3">
      <c r="A123">
        <v>2015</v>
      </c>
      <c r="B123" s="4" t="s">
        <v>15</v>
      </c>
      <c r="C123" s="2">
        <f>SUMIFS('input1 R&amp;D人员'!Q:Q,'input1 R&amp;D人员'!O:O,指标体系3!A123,'input1 R&amp;D人员'!P:P,指标体系3!B123)</f>
        <v>177725</v>
      </c>
      <c r="D123" s="15">
        <f>SUMIFS('input2 R&amp;D经费内部支出'!R:R,'input2 R&amp;D经费内部支出'!O:O,指标体系3!A123,'input2 R&amp;D经费内部支出'!P:P,指标体系3!B123)</f>
        <v>510.18392</v>
      </c>
      <c r="E123">
        <f>SUMIFS('output1 专利授权量'!Q:Q,'output1 专利授权量'!O:O,指标体系3!A123,'output1 专利授权量'!P:P,指标体系3!B123)</f>
        <v>37342</v>
      </c>
      <c r="F123">
        <f>SUMIFS('output2 规模以上工业企业新产品销售收入'!F:F,'output2 规模以上工业企业新产品销售收入'!A:A,指标体系3!A123,'output2 规模以上工业企业新产品销售收入'!D:D,指标体系3!B123)</f>
        <v>5727.7739099999999</v>
      </c>
    </row>
    <row r="124" spans="1:6" ht="15.5" x14ac:dyDescent="0.3">
      <c r="A124">
        <v>2015</v>
      </c>
      <c r="B124" s="4" t="s">
        <v>16</v>
      </c>
      <c r="C124" s="2">
        <f>SUMIFS('input1 R&amp;D人员'!Q:Q,'input1 R&amp;D人员'!O:O,指标体系3!A124,'input1 R&amp;D人员'!P:P,指标体系3!B124)</f>
        <v>164006</v>
      </c>
      <c r="D124" s="15">
        <f>SUMIFS('input2 R&amp;D经费内部支出'!R:R,'input2 R&amp;D经费内部支出'!O:O,指标体系3!A124,'input2 R&amp;D经费内部支出'!P:P,指标体系3!B124)</f>
        <v>350.87074999999999</v>
      </c>
      <c r="E124">
        <f>SUMIFS('output1 专利授权量'!Q:Q,'output1 专利授权量'!O:O,指标体系3!A124,'output1 专利授权量'!P:P,指标体系3!B124)</f>
        <v>30130</v>
      </c>
      <c r="F124">
        <f>SUMIFS('output2 规模以上工业企业新产品销售收入'!F:F,'output2 规模以上工业企业新产品销售收入'!A:A,指标体系3!A124,'output2 规模以上工业企业新产品销售收入'!D:D,指标体系3!B124)</f>
        <v>3476.24449</v>
      </c>
    </row>
    <row r="125" spans="1:6" ht="15.5" x14ac:dyDescent="0.3">
      <c r="A125">
        <v>2015</v>
      </c>
      <c r="B125" s="4" t="s">
        <v>17</v>
      </c>
      <c r="C125" s="2">
        <f>SUMIFS('input1 R&amp;D人员'!Q:Q,'input1 R&amp;D人员'!O:O,指标体系3!A125,'input1 R&amp;D人员'!P:P,指标体系3!B125)</f>
        <v>66063</v>
      </c>
      <c r="D125" s="15">
        <f>SUMIFS('input2 R&amp;D经费内部支出'!R:R,'input2 R&amp;D经费内部支出'!O:O,指标体系3!A125,'input2 R&amp;D经费内部支出'!P:P,指标体系3!B125)</f>
        <v>132.52678</v>
      </c>
      <c r="E125">
        <f>SUMIFS('output1 专利授权量'!Q:Q,'output1 专利授权量'!O:O,指标体系3!A125,'output1 专利授权量'!P:P,指标体系3!B125)</f>
        <v>10020</v>
      </c>
      <c r="F125">
        <f>SUMIFS('output2 规模以上工业企业新产品销售收入'!F:F,'output2 规模以上工业企业新产品销售收入'!A:A,指标体系3!A125,'output2 规模以上工业企业新产品销售收入'!D:D,指标体系3!B125)</f>
        <v>833.34325000000001</v>
      </c>
    </row>
    <row r="126" spans="1:6" ht="15.5" x14ac:dyDescent="0.3">
      <c r="A126">
        <v>2015</v>
      </c>
      <c r="B126" s="4" t="s">
        <v>18</v>
      </c>
      <c r="C126" s="2">
        <f>SUMIFS('input1 R&amp;D人员'!Q:Q,'input1 R&amp;D人员'!O:O,指标体系3!A126,'input1 R&amp;D人员'!P:P,指标体系3!B126)</f>
        <v>50695</v>
      </c>
      <c r="D126" s="15">
        <f>SUMIFS('input2 R&amp;D经费内部支出'!R:R,'input2 R&amp;D经费内部支出'!O:O,指标体系3!A126,'input2 R&amp;D经费内部支出'!P:P,指标体系3!B126)</f>
        <v>136.06164999999999</v>
      </c>
      <c r="E126">
        <f>SUMIFS('output1 专利授权量'!Q:Q,'output1 专利授权量'!O:O,指标体系3!A126,'output1 专利授权量'!P:P,指标体系3!B126)</f>
        <v>5522</v>
      </c>
      <c r="F126">
        <f>SUMIFS('output2 规模以上工业企业新产品销售收入'!F:F,'output2 规模以上工业企业新产品销售收入'!A:A,指标体系3!A126,'output2 规模以上工业企业新产品销售收入'!D:D,指标体系3!B126)</f>
        <v>664.84062000000006</v>
      </c>
    </row>
    <row r="127" spans="1:6" ht="15.5" x14ac:dyDescent="0.3">
      <c r="A127">
        <v>2015</v>
      </c>
      <c r="B127" s="4" t="s">
        <v>19</v>
      </c>
      <c r="C127" s="2">
        <f>SUMIFS('input1 R&amp;D人员'!Q:Q,'input1 R&amp;D人员'!O:O,指标体系3!A127,'input1 R&amp;D人员'!P:P,指标体系3!B127)</f>
        <v>138762</v>
      </c>
      <c r="D127" s="15">
        <f>SUMIFS('input2 R&amp;D经费内部支出'!R:R,'input2 R&amp;D经费内部支出'!O:O,指标体系3!A127,'input2 R&amp;D经费内部支出'!P:P,指标体系3!B127)</f>
        <v>363.39713999999998</v>
      </c>
      <c r="E127">
        <f>SUMIFS('output1 专利授权量'!Q:Q,'output1 专利授权量'!O:O,指标体系3!A127,'output1 专利授权量'!P:P,指标体系3!B127)</f>
        <v>25182</v>
      </c>
      <c r="F127">
        <f>SUMIFS('output2 规模以上工业企业新产品销售收入'!F:F,'output2 规模以上工业企业新产品销售收入'!A:A,指标体系3!A127,'output2 规模以上工业企业新产品销售收入'!D:D,指标体系3!B127)</f>
        <v>3337.3490400000001</v>
      </c>
    </row>
    <row r="128" spans="1:6" ht="15.5" x14ac:dyDescent="0.3">
      <c r="A128">
        <v>2015</v>
      </c>
      <c r="B128" s="4" t="s">
        <v>20</v>
      </c>
      <c r="C128" s="2">
        <f>SUMIFS('input1 R&amp;D人员'!Q:Q,'input1 R&amp;D人员'!O:O,指标体系3!A128,'input1 R&amp;D人员'!P:P,指标体系3!B128)</f>
        <v>80935</v>
      </c>
      <c r="D128" s="15">
        <f>SUMIFS('input2 R&amp;D经费内部支出'!R:R,'input2 R&amp;D经费内部支出'!O:O,指标体系3!A128,'input2 R&amp;D经费内部支出'!P:P,指标体系3!B128)</f>
        <v>141.40888000000001</v>
      </c>
      <c r="E128">
        <f>SUMIFS('output1 专利授权量'!Q:Q,'output1 专利授权量'!O:O,指标体系3!A128,'output1 专利授权量'!P:P,指标体系3!B128)</f>
        <v>8878</v>
      </c>
      <c r="F128">
        <f>SUMIFS('output2 规模以上工业企业新产品销售收入'!F:F,'output2 规模以上工业企业新产品销售收入'!A:A,指标体系3!A128,'output2 规模以上工业企业新产品销售收入'!D:D,指标体系3!B128)</f>
        <v>1822.74838</v>
      </c>
    </row>
    <row r="129" spans="1:6" ht="15.5" x14ac:dyDescent="0.3">
      <c r="A129">
        <v>2015</v>
      </c>
      <c r="B129" s="4" t="s">
        <v>21</v>
      </c>
      <c r="C129" s="2">
        <f>SUMIFS('input1 R&amp;D人员'!Q:Q,'input1 R&amp;D人员'!O:O,指标体系3!A129,'input1 R&amp;D人员'!P:P,指标体系3!B129)</f>
        <v>80907</v>
      </c>
      <c r="D129" s="15">
        <f>SUMIFS('input2 R&amp;D经费内部支出'!R:R,'input2 R&amp;D经费内部支出'!O:O,指标体系3!A129,'input2 R&amp;D经费内部支出'!P:P,指标体系3!B129)</f>
        <v>157.66765000000001</v>
      </c>
      <c r="E129">
        <f>SUMIFS('output1 专利授权量'!Q:Q,'output1 专利授权量'!O:O,指标体系3!A129,'output1 专利授权量'!P:P,指标体系3!B129)</f>
        <v>18943</v>
      </c>
      <c r="F129">
        <f>SUMIFS('output2 规模以上工业企业新产品销售收入'!F:F,'output2 规模以上工业企业新产品销售收入'!A:A,指标体系3!A129,'output2 规模以上工业企业新产品销售收入'!D:D,指标体系3!B129)</f>
        <v>511.04947999999996</v>
      </c>
    </row>
    <row r="130" spans="1:6" ht="15.5" x14ac:dyDescent="0.3">
      <c r="A130">
        <v>2015</v>
      </c>
      <c r="B130" s="4" t="s">
        <v>22</v>
      </c>
      <c r="C130" s="2">
        <f>SUMIFS('input1 R&amp;D人员'!Q:Q,'input1 R&amp;D人员'!O:O,指标体系3!A130,'input1 R&amp;D人员'!P:P,指标体系3!B130)</f>
        <v>242740</v>
      </c>
      <c r="D130" s="15">
        <f>SUMIFS('input2 R&amp;D经费内部支出'!R:R,'input2 R&amp;D经费内部支出'!O:O,指标体系3!A130,'input2 R&amp;D经费内部支出'!P:P,指标体系3!B130)</f>
        <v>936.14386000000002</v>
      </c>
      <c r="E130">
        <f>SUMIFS('output1 专利授权量'!Q:Q,'output1 专利授权量'!O:O,指标体系3!A130,'output1 专利授权量'!P:P,指标体系3!B130)</f>
        <v>60623</v>
      </c>
      <c r="F130">
        <f>SUMIFS('output2 规模以上工业企业新产品销售收入'!F:F,'output2 规模以上工业企业新产品销售收入'!A:A,指标体系3!A130,'output2 规模以上工业企业新产品销售收入'!D:D,指标体系3!B130)</f>
        <v>7470.9343699999999</v>
      </c>
    </row>
    <row r="131" spans="1:6" ht="15.5" x14ac:dyDescent="0.3">
      <c r="A131">
        <v>2015</v>
      </c>
      <c r="B131" s="4" t="s">
        <v>23</v>
      </c>
      <c r="C131" s="2">
        <f>SUMIFS('input1 R&amp;D人员'!Q:Q,'input1 R&amp;D人员'!O:O,指标体系3!A131,'input1 R&amp;D人员'!P:P,指标体系3!B131)</f>
        <v>699614</v>
      </c>
      <c r="D131" s="15">
        <f>SUMIFS('input2 R&amp;D经费内部支出'!R:R,'input2 R&amp;D经费内部支出'!O:O,指标体系3!A131,'input2 R&amp;D经费内部支出'!P:P,指标体系3!B131)</f>
        <v>1801.2271000000001</v>
      </c>
      <c r="E131">
        <f>SUMIFS('output1 专利授权量'!Q:Q,'output1 专利授权量'!O:O,指标体系3!A131,'output1 专利授权量'!P:P,指标体系3!B131)</f>
        <v>250290</v>
      </c>
      <c r="F131">
        <f>SUMIFS('output2 规模以上工业企业新产品销售收入'!F:F,'output2 规模以上工业企业新产品销售收入'!A:A,指标体系3!A131,'output2 规模以上工业企业新产品销售收入'!D:D,指标体系3!B131)</f>
        <v>24463.26943</v>
      </c>
    </row>
    <row r="132" spans="1:6" ht="15.5" x14ac:dyDescent="0.3">
      <c r="A132">
        <v>2015</v>
      </c>
      <c r="B132" s="4" t="s">
        <v>24</v>
      </c>
      <c r="C132" s="2">
        <f>SUMIFS('input1 R&amp;D人员'!Q:Q,'input1 R&amp;D人员'!O:O,指标体系3!A132,'input1 R&amp;D人员'!P:P,指标体系3!B132)</f>
        <v>489591</v>
      </c>
      <c r="D132" s="15">
        <f>SUMIFS('input2 R&amp;D经费内部支出'!R:R,'input2 R&amp;D经费内部支出'!O:O,指标体系3!A132,'input2 R&amp;D经费内部支出'!P:P,指标体系3!B132)</f>
        <v>1011.1792</v>
      </c>
      <c r="E132">
        <f>SUMIFS('output1 专利授权量'!Q:Q,'output1 专利授权量'!O:O,指标体系3!A132,'output1 专利授权量'!P:P,指标体系3!B132)</f>
        <v>234983</v>
      </c>
      <c r="F132">
        <f>SUMIFS('output2 规模以上工业企业新产品销售收入'!F:F,'output2 规模以上工业企业新产品销售收入'!A:A,指标体系3!A132,'output2 规模以上工业企业新产品销售收入'!D:D,指标体系3!B132)</f>
        <v>18839.139299999999</v>
      </c>
    </row>
    <row r="133" spans="1:6" ht="15.5" x14ac:dyDescent="0.3">
      <c r="A133">
        <v>2015</v>
      </c>
      <c r="B133" s="4" t="s">
        <v>25</v>
      </c>
      <c r="C133" s="2">
        <f>SUMIFS('input1 R&amp;D人员'!Q:Q,'input1 R&amp;D人员'!O:O,指标体系3!A133,'input1 R&amp;D人员'!P:P,指标体系3!B133)</f>
        <v>204750</v>
      </c>
      <c r="D133" s="15">
        <f>SUMIFS('input2 R&amp;D经费内部支出'!R:R,'input2 R&amp;D经费内部支出'!O:O,指标体系3!A133,'input2 R&amp;D经费内部支出'!P:P,指标体系3!B133)</f>
        <v>431.75107000000003</v>
      </c>
      <c r="E133">
        <f>SUMIFS('output1 专利授权量'!Q:Q,'output1 专利授权量'!O:O,指标体系3!A133,'output1 专利授权量'!P:P,指标体系3!B133)</f>
        <v>59039</v>
      </c>
      <c r="F133">
        <f>SUMIFS('output2 规模以上工业企业新产品销售收入'!F:F,'output2 规模以上工业企业新产品销售收入'!A:A,指标体系3!A133,'output2 规模以上工业企业新产品销售收入'!D:D,指标体系3!B133)</f>
        <v>5882.2306500000004</v>
      </c>
    </row>
    <row r="134" spans="1:6" ht="15.5" x14ac:dyDescent="0.3">
      <c r="A134">
        <v>2015</v>
      </c>
      <c r="B134" s="4" t="s">
        <v>26</v>
      </c>
      <c r="C134" s="2">
        <f>SUMIFS('input1 R&amp;D人员'!Q:Q,'input1 R&amp;D人员'!O:O,指标体系3!A134,'input1 R&amp;D人员'!P:P,指标体系3!B134)</f>
        <v>182811</v>
      </c>
      <c r="D134" s="15">
        <f>SUMIFS('input2 R&amp;D经费内部支出'!R:R,'input2 R&amp;D经费内部支出'!O:O,指标体系3!A134,'input2 R&amp;D经费内部支出'!P:P,指标体系3!B134)</f>
        <v>392.92978999999997</v>
      </c>
      <c r="E134">
        <f>SUMIFS('output1 专利授权量'!Q:Q,'output1 专利授权量'!O:O,指标体系3!A134,'output1 专利授权量'!P:P,指标体系3!B134)</f>
        <v>61621</v>
      </c>
      <c r="F134">
        <f>SUMIFS('output2 规模以上工业企业新产品销售收入'!F:F,'output2 规模以上工业企业新产品销售收入'!A:A,指标体系3!A134,'output2 规模以上工业企业新产品销售收入'!D:D,指标体系3!B134)</f>
        <v>3525.5547000000001</v>
      </c>
    </row>
    <row r="135" spans="1:6" ht="15.5" x14ac:dyDescent="0.3">
      <c r="A135">
        <v>2015</v>
      </c>
      <c r="B135" s="4" t="s">
        <v>27</v>
      </c>
      <c r="C135" s="2">
        <f>SUMIFS('input1 R&amp;D人员'!Q:Q,'input1 R&amp;D人员'!O:O,指标体系3!A135,'input1 R&amp;D人员'!P:P,指标体系3!B135)</f>
        <v>78771</v>
      </c>
      <c r="D135" s="15">
        <f>SUMIFS('input2 R&amp;D经费内部支出'!R:R,'input2 R&amp;D经费内部支出'!O:O,指标体系3!A135,'input2 R&amp;D经费内部支出'!P:P,指标体系3!B135)</f>
        <v>173.18195</v>
      </c>
      <c r="E135">
        <f>SUMIFS('output1 专利授权量'!Q:Q,'output1 专利授权量'!O:O,指标体系3!A135,'output1 专利授权量'!P:P,指标体系3!B135)</f>
        <v>24161</v>
      </c>
      <c r="F135">
        <f>SUMIFS('output2 规模以上工业企业新产品销售收入'!F:F,'output2 规模以上工业企业新产品销售收入'!A:A,指标体系3!A135,'output2 规模以上工业企业新产品销售收入'!D:D,指标体系3!B135)</f>
        <v>2058.6019200000001</v>
      </c>
    </row>
    <row r="136" spans="1:6" ht="15.5" x14ac:dyDescent="0.3">
      <c r="A136">
        <v>2015</v>
      </c>
      <c r="B136" s="4" t="s">
        <v>28</v>
      </c>
      <c r="C136" s="2">
        <f>SUMIFS('input1 R&amp;D人员'!Q:Q,'input1 R&amp;D人员'!O:O,指标体系3!A136,'input1 R&amp;D人员'!P:P,指标体系3!B136)</f>
        <v>447191</v>
      </c>
      <c r="D136" s="15">
        <f>SUMIFS('input2 R&amp;D经费内部支出'!R:R,'input2 R&amp;D经费内部支出'!O:O,指标体系3!A136,'input2 R&amp;D经费内部支出'!P:P,指标体系3!B136)</f>
        <v>1427.18902</v>
      </c>
      <c r="E136">
        <f>SUMIFS('output1 专利授权量'!Q:Q,'output1 专利授权量'!O:O,指标体系3!A136,'output1 专利授权量'!P:P,指标体系3!B136)</f>
        <v>98101</v>
      </c>
      <c r="F136">
        <f>SUMIFS('output2 规模以上工业企业新产品销售收入'!F:F,'output2 规模以上工业企业新产品销售收入'!A:A,指标体系3!A136,'output2 规模以上工业企业新产品销售收入'!D:D,指标体系3!B136)</f>
        <v>14698.430390000001</v>
      </c>
    </row>
    <row r="137" spans="1:6" ht="15.5" x14ac:dyDescent="0.3">
      <c r="A137">
        <v>2015</v>
      </c>
      <c r="B137" s="4" t="s">
        <v>29</v>
      </c>
      <c r="C137" s="2">
        <f>SUMIFS('input1 R&amp;D人员'!Q:Q,'input1 R&amp;D人员'!O:O,指标体系3!A137,'input1 R&amp;D人员'!P:P,指标体系3!B137)</f>
        <v>241171</v>
      </c>
      <c r="D137" s="15">
        <f>SUMIFS('input2 R&amp;D经费内部支出'!R:R,'input2 R&amp;D经费内部支出'!O:O,指标体系3!A137,'input2 R&amp;D经费内部支出'!P:P,指标体系3!B137)</f>
        <v>435.04297000000003</v>
      </c>
      <c r="E137">
        <f>SUMIFS('output1 专利授权量'!Q:Q,'output1 专利授权量'!O:O,指标体系3!A137,'output1 专利授权量'!P:P,指标体系3!B137)</f>
        <v>47766</v>
      </c>
      <c r="F137">
        <f>SUMIFS('output2 规模以上工业企业新产品销售收入'!F:F,'output2 规模以上工业企业新产品销售收入'!A:A,指标体系3!A137,'output2 规模以上工业企业新产品销售收入'!D:D,指标体系3!B137)</f>
        <v>5789.4206199999999</v>
      </c>
    </row>
    <row r="138" spans="1:6" ht="15.5" x14ac:dyDescent="0.3">
      <c r="A138">
        <v>2015</v>
      </c>
      <c r="B138" s="4" t="s">
        <v>30</v>
      </c>
      <c r="C138" s="2">
        <f>SUMIFS('input1 R&amp;D人员'!Q:Q,'input1 R&amp;D人员'!O:O,指标体系3!A138,'input1 R&amp;D人员'!P:P,指标体系3!B138)</f>
        <v>220977</v>
      </c>
      <c r="D138" s="15">
        <f>SUMIFS('input2 R&amp;D经费内部支出'!R:R,'input2 R&amp;D经费内部支出'!O:O,指标体系3!A138,'input2 R&amp;D经费内部支出'!P:P,指标体系3!B138)</f>
        <v>561.74144999999999</v>
      </c>
      <c r="E138">
        <f>SUMIFS('output1 专利授权量'!Q:Q,'output1 专利授权量'!O:O,指标体系3!A138,'output1 专利授权量'!P:P,指标体系3!B138)</f>
        <v>38781</v>
      </c>
      <c r="F138">
        <f>SUMIFS('output2 规模以上工业企业新产品销售收入'!F:F,'output2 规模以上工业企业新产品销售收入'!A:A,指标体系3!A138,'output2 规模以上工业企业新产品销售收入'!D:D,指标体系3!B138)</f>
        <v>5676.9152400000003</v>
      </c>
    </row>
    <row r="139" spans="1:6" ht="15.5" x14ac:dyDescent="0.3">
      <c r="A139">
        <v>2015</v>
      </c>
      <c r="B139" s="4" t="s">
        <v>31</v>
      </c>
      <c r="C139" s="2">
        <f>SUMIFS('input1 R&amp;D人员'!Q:Q,'input1 R&amp;D人员'!O:O,指标体系3!A139,'input1 R&amp;D人员'!P:P,指标体系3!B139)</f>
        <v>173514</v>
      </c>
      <c r="D139" s="15">
        <f>SUMIFS('input2 R&amp;D经费内部支出'!R:R,'input2 R&amp;D经费内部支出'!O:O,指标体系3!A139,'input2 R&amp;D经费内部支出'!P:P,指标体系3!B139)</f>
        <v>412.66915</v>
      </c>
      <c r="E139">
        <f>SUMIFS('output1 专利授权量'!Q:Q,'output1 专利授权量'!O:O,指标体系3!A139,'output1 专利授权量'!P:P,指标体系3!B139)</f>
        <v>34075</v>
      </c>
      <c r="F139">
        <f>SUMIFS('output2 规模以上工业企业新产品销售收入'!F:F,'output2 规模以上工业企业新产品销售收入'!A:A,指标体系3!A139,'output2 规模以上工业企业新产品销售收入'!D:D,指标体系3!B139)</f>
        <v>7349.7968499999997</v>
      </c>
    </row>
    <row r="140" spans="1:6" ht="15.5" x14ac:dyDescent="0.3">
      <c r="A140">
        <v>2015</v>
      </c>
      <c r="B140" s="4" t="s">
        <v>32</v>
      </c>
      <c r="C140" s="2">
        <f>SUMIFS('input1 R&amp;D人员'!Q:Q,'input1 R&amp;D人员'!O:O,指标体系3!A140,'input1 R&amp;D人员'!P:P,指标体系3!B140)</f>
        <v>680237</v>
      </c>
      <c r="D140" s="15">
        <f>SUMIFS('input2 R&amp;D经费内部支出'!R:R,'input2 R&amp;D经费内部支出'!O:O,指标体系3!A140,'input2 R&amp;D经费内部支出'!P:P,指标体系3!B140)</f>
        <v>1798.16785</v>
      </c>
      <c r="E140">
        <f>SUMIFS('output1 专利授权量'!Q:Q,'output1 专利授权量'!O:O,指标体系3!A140,'output1 专利授权量'!P:P,指标体系3!B140)</f>
        <v>241176</v>
      </c>
      <c r="F140">
        <f>SUMIFS('output2 规模以上工业企业新产品销售收入'!F:F,'output2 规模以上工业企业新产品销售收入'!A:A,指标体系3!A140,'output2 规模以上工业企业新产品销售收入'!D:D,指标体系3!B140)</f>
        <v>22642.50016</v>
      </c>
    </row>
    <row r="141" spans="1:6" ht="15.5" x14ac:dyDescent="0.3">
      <c r="A141">
        <v>2015</v>
      </c>
      <c r="B141" s="4" t="s">
        <v>33</v>
      </c>
      <c r="C141" s="2">
        <f>SUMIFS('input1 R&amp;D人员'!Q:Q,'input1 R&amp;D人员'!O:O,指标体系3!A141,'input1 R&amp;D人员'!P:P,指标体系3!B141)</f>
        <v>64843</v>
      </c>
      <c r="D141" s="15">
        <f>SUMIFS('input2 R&amp;D经费内部支出'!R:R,'input2 R&amp;D经费内部支出'!O:O,指标体系3!A141,'input2 R&amp;D经费内部支出'!P:P,指标体系3!B141)</f>
        <v>105.91243</v>
      </c>
      <c r="E141">
        <f>SUMIFS('output1 专利授权量'!Q:Q,'output1 专利授权量'!O:O,指标体系3!A141,'output1 专利授权量'!P:P,指标体系3!B141)</f>
        <v>13573</v>
      </c>
      <c r="F141">
        <f>SUMIFS('output2 规模以上工业企业新产品销售收入'!F:F,'output2 规模以上工业企业新产品销售收入'!A:A,指标体系3!A141,'output2 规模以上工业企业新产品销售收入'!D:D,指标体系3!B141)</f>
        <v>1633.3702499999999</v>
      </c>
    </row>
    <row r="142" spans="1:6" ht="15.5" x14ac:dyDescent="0.3">
      <c r="A142">
        <v>2015</v>
      </c>
      <c r="B142" s="4" t="s">
        <v>34</v>
      </c>
      <c r="C142" s="2">
        <f>SUMIFS('input1 R&amp;D人员'!Q:Q,'input1 R&amp;D人员'!O:O,指标体系3!A142,'input1 R&amp;D人员'!P:P,指标体系3!B142)</f>
        <v>12910</v>
      </c>
      <c r="D142" s="15">
        <f>SUMIFS('input2 R&amp;D经费内部支出'!R:R,'input2 R&amp;D经费内部支出'!O:O,指标体系3!A142,'input2 R&amp;D经费内部支出'!P:P,指标体系3!B142)</f>
        <v>16.968499999999999</v>
      </c>
      <c r="E142">
        <f>SUMIFS('output1 专利授权量'!Q:Q,'output1 专利授权量'!O:O,指标体系3!A142,'output1 专利授权量'!P:P,指标体系3!B142)</f>
        <v>2061</v>
      </c>
      <c r="F142">
        <f>SUMIFS('output2 规模以上工业企业新产品销售收入'!F:F,'output2 规模以上工业企业新产品销售收入'!A:A,指标体系3!A142,'output2 规模以上工业企业新产品销售收入'!D:D,指标体系3!B142)</f>
        <v>133.08709999999999</v>
      </c>
    </row>
    <row r="143" spans="1:6" ht="15.5" x14ac:dyDescent="0.3">
      <c r="A143">
        <v>2015</v>
      </c>
      <c r="B143" s="4" t="s">
        <v>35</v>
      </c>
      <c r="C143" s="2">
        <f>SUMIFS('input1 R&amp;D人员'!Q:Q,'input1 R&amp;D人员'!O:O,指标体系3!A143,'input1 R&amp;D人员'!P:P,指标体系3!B143)</f>
        <v>97774</v>
      </c>
      <c r="D143" s="15">
        <f>SUMIFS('input2 R&amp;D经费内部支出'!R:R,'input2 R&amp;D经费内部支出'!O:O,指标体系3!A143,'input2 R&amp;D经费内部支出'!P:P,指标体系3!B143)</f>
        <v>247.00116</v>
      </c>
      <c r="E143">
        <f>SUMIFS('output1 专利授权量'!Q:Q,'output1 专利授权量'!O:O,指标体系3!A143,'output1 专利授权量'!P:P,指标体系3!B143)</f>
        <v>38914</v>
      </c>
      <c r="F143">
        <f>SUMIFS('output2 规模以上工业企业新产品销售收入'!F:F,'output2 规模以上工业企业新产品销售收入'!A:A,指标体系3!A143,'output2 规模以上工业企业新产品销售收入'!D:D,指标体系3!B143)</f>
        <v>4535.1174099999998</v>
      </c>
    </row>
    <row r="144" spans="1:6" ht="15.5" x14ac:dyDescent="0.3">
      <c r="A144">
        <v>2015</v>
      </c>
      <c r="B144" s="4" t="s">
        <v>36</v>
      </c>
      <c r="C144" s="2">
        <f>SUMIFS('input1 R&amp;D人员'!Q:Q,'input1 R&amp;D人员'!O:O,指标体系3!A144,'input1 R&amp;D人员'!P:P,指标体系3!B144)</f>
        <v>198708</v>
      </c>
      <c r="D144" s="15">
        <f>SUMIFS('input2 R&amp;D经费内部支出'!R:R,'input2 R&amp;D经费内部支出'!O:O,指标体系3!A144,'input2 R&amp;D经费内部支出'!P:P,指标体系3!B144)</f>
        <v>502.87608</v>
      </c>
      <c r="E144">
        <f>SUMIFS('output1 专利授权量'!Q:Q,'output1 专利授权量'!O:O,指标体系3!A144,'output1 专利授权量'!P:P,指标体系3!B144)</f>
        <v>64953</v>
      </c>
      <c r="F144">
        <f>SUMIFS('output2 规模以上工业企业新产品销售收入'!F:F,'output2 规模以上工业企业新产品销售收入'!A:A,指标体系3!A144,'output2 规模以上工业企业新产品销售收入'!D:D,指标体系3!B144)</f>
        <v>2892.47667</v>
      </c>
    </row>
    <row r="145" spans="1:6" ht="15.5" x14ac:dyDescent="0.3">
      <c r="A145">
        <v>2015</v>
      </c>
      <c r="B145" s="4" t="s">
        <v>37</v>
      </c>
      <c r="C145" s="2">
        <f>SUMIFS('input1 R&amp;D人员'!Q:Q,'input1 R&amp;D人员'!O:O,指标体系3!A145,'input1 R&amp;D人员'!P:P,指标体系3!B145)</f>
        <v>40516</v>
      </c>
      <c r="D145" s="15">
        <f>SUMIFS('input2 R&amp;D经费内部支出'!R:R,'input2 R&amp;D经费内部支出'!O:O,指标体系3!A145,'input2 R&amp;D经费内部支出'!P:P,指标体系3!B145)</f>
        <v>62.319609999999997</v>
      </c>
      <c r="E145">
        <f>SUMIFS('output1 专利授权量'!Q:Q,'output1 专利授权量'!O:O,指标体系3!A145,'output1 专利授权量'!P:P,指标体系3!B145)</f>
        <v>14115</v>
      </c>
      <c r="F145">
        <f>SUMIFS('output2 规模以上工业企业新产品销售收入'!F:F,'output2 规模以上工业企业新产品销售收入'!A:A,指标体系3!A145,'output2 规模以上工业企业新产品销售收入'!D:D,指标体系3!B145)</f>
        <v>394.48343999999997</v>
      </c>
    </row>
    <row r="146" spans="1:6" ht="15.5" x14ac:dyDescent="0.3">
      <c r="A146">
        <v>2015</v>
      </c>
      <c r="B146" s="4" t="s">
        <v>38</v>
      </c>
      <c r="C146" s="2">
        <f>SUMIFS('input1 R&amp;D人员'!Q:Q,'input1 R&amp;D人员'!O:O,指标体系3!A146,'input1 R&amp;D人员'!P:P,指标体系3!B146)</f>
        <v>67540</v>
      </c>
      <c r="D146" s="15">
        <f>SUMIFS('input2 R&amp;D经费内部支出'!R:R,'input2 R&amp;D经费内部支出'!O:O,指标体系3!A146,'input2 R&amp;D经费内部支出'!P:P,指标体系3!B146)</f>
        <v>109.35696000000002</v>
      </c>
      <c r="E146">
        <f>SUMIFS('output1 专利授权量'!Q:Q,'output1 专利授权量'!O:O,指标体系3!A146,'output1 专利授权量'!P:P,指标体系3!B146)</f>
        <v>11658</v>
      </c>
      <c r="F146">
        <f>SUMIFS('output2 规模以上工业企业新产品销售收入'!F:F,'output2 规模以上工业企业新产品销售收入'!A:A,指标体系3!A146,'output2 规模以上工业企业新产品销售收入'!D:D,指标体系3!B146)</f>
        <v>513.20309000000009</v>
      </c>
    </row>
    <row r="147" spans="1:6" ht="15.5" x14ac:dyDescent="0.3">
      <c r="A147">
        <v>2015</v>
      </c>
      <c r="B147" s="4" t="s">
        <v>40</v>
      </c>
      <c r="C147" s="2">
        <f>SUMIFS('input1 R&amp;D人员'!Q:Q,'input1 R&amp;D人员'!O:O,指标体系3!A147,'input1 R&amp;D人员'!P:P,指标体系3!B147)</f>
        <v>132545</v>
      </c>
      <c r="D147" s="15">
        <f>SUMIFS('input2 R&amp;D经费内部支出'!R:R,'input2 R&amp;D经费内部支出'!O:O,指标体系3!A147,'input2 R&amp;D经费内部支出'!P:P,指标体系3!B147)</f>
        <v>393.17272000000003</v>
      </c>
      <c r="E147">
        <f>SUMIFS('output1 专利授权量'!Q:Q,'output1 专利授权量'!O:O,指标体系3!A147,'output1 专利授权量'!P:P,指标体系3!B147)</f>
        <v>33350</v>
      </c>
      <c r="F147">
        <f>SUMIFS('output2 规模以上工业企业新产品销售收入'!F:F,'output2 规模以上工业企业新产品销售收入'!A:A,指标体系3!A147,'output2 规模以上工业企业新产品销售收入'!D:D,指标体系3!B147)</f>
        <v>1040.99497</v>
      </c>
    </row>
    <row r="148" spans="1:6" ht="15.5" x14ac:dyDescent="0.3">
      <c r="A148">
        <v>2015</v>
      </c>
      <c r="B148" s="4" t="s">
        <v>41</v>
      </c>
      <c r="C148" s="2">
        <f>SUMIFS('input1 R&amp;D人员'!Q:Q,'input1 R&amp;D人员'!O:O,指标体系3!A148,'input1 R&amp;D人员'!P:P,指标体系3!B148)</f>
        <v>40787</v>
      </c>
      <c r="D148" s="15">
        <f>SUMIFS('input2 R&amp;D经费内部支出'!R:R,'input2 R&amp;D经费内部支出'!O:O,指标体系3!A148,'input2 R&amp;D经费内部支出'!P:P,指标体系3!B148)</f>
        <v>82.720330000000004</v>
      </c>
      <c r="E148">
        <f>SUMIFS('output1 专利授权量'!Q:Q,'output1 专利授权量'!O:O,指标体系3!A148,'output1 专利授权量'!P:P,指标体系3!B148)</f>
        <v>6912</v>
      </c>
      <c r="F148">
        <f>SUMIFS('output2 规模以上工业企业新产品销售收入'!F:F,'output2 规模以上工业企业新产品销售收入'!A:A,指标体系3!A148,'output2 规模以上工业企业新产品销售收入'!D:D,指标体系3!B148)</f>
        <v>574.09619999999995</v>
      </c>
    </row>
    <row r="149" spans="1:6" ht="15.5" x14ac:dyDescent="0.3">
      <c r="A149">
        <v>2015</v>
      </c>
      <c r="B149" s="4" t="s">
        <v>42</v>
      </c>
      <c r="C149" s="2">
        <f>SUMIFS('input1 R&amp;D人员'!Q:Q,'input1 R&amp;D人员'!O:O,指标体系3!A149,'input1 R&amp;D人员'!P:P,指标体系3!B149)</f>
        <v>6675</v>
      </c>
      <c r="D149" s="15">
        <f>SUMIFS('input2 R&amp;D经费内部支出'!R:R,'input2 R&amp;D经费内部支出'!O:O,指标体系3!A149,'input2 R&amp;D经费内部支出'!P:P,指标体系3!B149)</f>
        <v>11.58427</v>
      </c>
      <c r="E149">
        <f>SUMIFS('output1 专利授权量'!Q:Q,'output1 专利授权量'!O:O,指标体系3!A149,'output1 专利授权量'!P:P,指标体系3!B149)</f>
        <v>1217</v>
      </c>
      <c r="F149">
        <f>SUMIFS('output2 规模以上工业企业新产品销售收入'!F:F,'output2 规模以上工业企业新产品销售收入'!A:A,指标体系3!A149,'output2 规模以上工业企业新产品销售收入'!D:D,指标体系3!B149)</f>
        <v>22.81908</v>
      </c>
    </row>
    <row r="150" spans="1:6" ht="15.5" x14ac:dyDescent="0.3">
      <c r="A150">
        <v>2015</v>
      </c>
      <c r="B150" s="4" t="s">
        <v>43</v>
      </c>
      <c r="C150" s="2">
        <f>SUMIFS('input1 R&amp;D人员'!Q:Q,'input1 R&amp;D人员'!O:O,指标体系3!A150,'input1 R&amp;D人员'!P:P,指标体系3!B150)</f>
        <v>16133</v>
      </c>
      <c r="D150" s="15">
        <f>SUMIFS('input2 R&amp;D经费内部支出'!R:R,'input2 R&amp;D经费内部支出'!O:O,指标体系3!A150,'input2 R&amp;D经费内部支出'!P:P,指标体系3!B150)</f>
        <v>25.48415</v>
      </c>
      <c r="E150">
        <f>SUMIFS('output1 专利授权量'!Q:Q,'output1 专利授权量'!O:O,指标体系3!A150,'output1 专利授权量'!P:P,指标体系3!B150)</f>
        <v>1865</v>
      </c>
      <c r="F150">
        <f>SUMIFS('output2 规模以上工业企业新产品销售收入'!F:F,'output2 规模以上工业企业新产品销售收入'!A:A,指标体系3!A150,'output2 规模以上工业企业新产品销售收入'!D:D,指标体系3!B150)</f>
        <v>282.68841000000003</v>
      </c>
    </row>
    <row r="151" spans="1:6" ht="15.5" x14ac:dyDescent="0.3">
      <c r="A151">
        <v>2015</v>
      </c>
      <c r="B151" s="4" t="s">
        <v>44</v>
      </c>
      <c r="C151" s="2">
        <f>SUMIFS('input1 R&amp;D人员'!Q:Q,'input1 R&amp;D人员'!O:O,指标体系3!A151,'input1 R&amp;D人员'!P:P,指标体系3!B151)</f>
        <v>30804</v>
      </c>
      <c r="D151" s="15">
        <f>SUMIFS('input2 R&amp;D经费内部支出'!R:R,'input2 R&amp;D经费内部支出'!O:O,指标体系3!A151,'input2 R&amp;D经费内部支出'!P:P,指标体系3!B151)</f>
        <v>52.000970000000002</v>
      </c>
      <c r="E151">
        <f>SUMIFS('output1 专利授权量'!Q:Q,'output1 专利授权量'!O:O,指标体系3!A151,'output1 专利授权量'!P:P,指标体系3!B151)</f>
        <v>8761</v>
      </c>
      <c r="F151">
        <f>SUMIFS('output2 规模以上工业企业新产品销售收入'!F:F,'output2 规模以上工业企业新产品销售收入'!A:A,指标体系3!A151,'output2 规模以上工业企业新产品销售收入'!D:D,指标体系3!B151)</f>
        <v>494.39107000000001</v>
      </c>
    </row>
    <row r="152" spans="1:6" ht="15.5" x14ac:dyDescent="0.3">
      <c r="A152">
        <v>2016</v>
      </c>
      <c r="B152" s="4" t="s">
        <v>14</v>
      </c>
      <c r="C152" s="2">
        <f>SUMIFS('input1 R&amp;D人员'!Q:Q,'input1 R&amp;D人员'!O:O,指标体系3!A152,'input1 R&amp;D人员'!P:P,指标体系3!B152)</f>
        <v>373406</v>
      </c>
      <c r="D152" s="15">
        <f>SUMIFS('input2 R&amp;D经费内部支出'!R:R,'input2 R&amp;D经费内部支出'!O:O,指标体系3!A152,'input2 R&amp;D经费内部支出'!P:P,指标体系3!B152)</f>
        <v>1484.5762300000001</v>
      </c>
      <c r="E152">
        <f>SUMIFS('output1 专利授权量'!Q:Q,'output1 专利授权量'!O:O,指标体系3!A152,'output1 专利授权量'!P:P,指标体系3!B152)</f>
        <v>100578</v>
      </c>
      <c r="F152">
        <f>SUMIFS('output2 规模以上工业企业新产品销售收入'!F:F,'output2 规模以上工业企业新产品销售收入'!A:A,指标体系3!A152,'output2 规模以上工业企业新产品销售收入'!D:D,指标体系3!B152)</f>
        <v>4085.8561600000003</v>
      </c>
    </row>
    <row r="153" spans="1:6" ht="15.5" x14ac:dyDescent="0.3">
      <c r="A153">
        <v>2016</v>
      </c>
      <c r="B153" s="4" t="s">
        <v>15</v>
      </c>
      <c r="C153" s="2">
        <f>SUMIFS('input1 R&amp;D人员'!Q:Q,'input1 R&amp;D人员'!O:O,指标体系3!A153,'input1 R&amp;D人员'!P:P,指标体系3!B153)</f>
        <v>177165</v>
      </c>
      <c r="D153" s="15">
        <f>SUMIFS('input2 R&amp;D经费内部支出'!R:R,'input2 R&amp;D经费内部支出'!O:O,指标体系3!A153,'input2 R&amp;D经费内部支出'!P:P,指标体系3!B153)</f>
        <v>537.32232999999997</v>
      </c>
      <c r="E153">
        <f>SUMIFS('output1 专利授权量'!Q:Q,'output1 专利授权量'!O:O,指标体系3!A153,'output1 专利授权量'!P:P,指标体系3!B153)</f>
        <v>39734</v>
      </c>
      <c r="F153">
        <f>SUMIFS('output2 规模以上工业企业新产品销售收入'!F:F,'output2 规模以上工业企业新产品销售收入'!A:A,指标体系3!A153,'output2 规模以上工业企业新产品销售收入'!D:D,指标体系3!B153)</f>
        <v>5642.8282100000006</v>
      </c>
    </row>
    <row r="154" spans="1:6" ht="15.5" x14ac:dyDescent="0.3">
      <c r="A154">
        <v>2016</v>
      </c>
      <c r="B154" s="4" t="s">
        <v>16</v>
      </c>
      <c r="C154" s="2">
        <f>SUMIFS('input1 R&amp;D人员'!Q:Q,'input1 R&amp;D人员'!O:O,指标体系3!A154,'input1 R&amp;D人员'!P:P,指标体系3!B154)</f>
        <v>175591</v>
      </c>
      <c r="D154" s="15">
        <f>SUMIFS('input2 R&amp;D经费内部支出'!R:R,'input2 R&amp;D经费内部支出'!O:O,指标体系3!A154,'input2 R&amp;D经费内部支出'!P:P,指标体系3!B154)</f>
        <v>383.42737999999997</v>
      </c>
      <c r="E154">
        <f>SUMIFS('output1 专利授权量'!Q:Q,'output1 专利授权量'!O:O,指标体系3!A154,'output1 专利授权量'!P:P,指标体系3!B154)</f>
        <v>31826</v>
      </c>
      <c r="F154">
        <f>SUMIFS('output2 规模以上工业企业新产品销售收入'!F:F,'output2 规模以上工业企业新产品销售收入'!A:A,指标体系3!A154,'output2 规模以上工业企业新产品销售收入'!D:D,指标体系3!B154)</f>
        <v>3923.1360200000004</v>
      </c>
    </row>
    <row r="155" spans="1:6" ht="15.5" x14ac:dyDescent="0.3">
      <c r="A155">
        <v>2016</v>
      </c>
      <c r="B155" s="4" t="s">
        <v>17</v>
      </c>
      <c r="C155" s="2">
        <f>SUMIFS('input1 R&amp;D人员'!Q:Q,'input1 R&amp;D人员'!O:O,指标体系3!A155,'input1 R&amp;D人员'!P:P,指标体系3!B155)</f>
        <v>68669</v>
      </c>
      <c r="D155" s="15">
        <f>SUMIFS('input2 R&amp;D经费内部支出'!R:R,'input2 R&amp;D经费内部支出'!O:O,指标体系3!A155,'input2 R&amp;D经费内部支出'!P:P,指标体系3!B155)</f>
        <v>132.62370000000001</v>
      </c>
      <c r="E155">
        <f>SUMIFS('output1 专利授权量'!Q:Q,'output1 专利授权量'!O:O,指标体系3!A155,'output1 专利授权量'!P:P,指标体系3!B155)</f>
        <v>10062</v>
      </c>
      <c r="F155">
        <f>SUMIFS('output2 规模以上工业企业新产品销售收入'!F:F,'output2 规模以上工业企业新产品销售收入'!A:A,指标体系3!A155,'output2 规模以上工业企业新产品销售收入'!D:D,指标体系3!B155)</f>
        <v>1085.00632</v>
      </c>
    </row>
    <row r="156" spans="1:6" ht="15.5" x14ac:dyDescent="0.3">
      <c r="A156">
        <v>2016</v>
      </c>
      <c r="B156" s="4" t="s">
        <v>18</v>
      </c>
      <c r="C156" s="2">
        <f>SUMIFS('input1 R&amp;D人员'!Q:Q,'input1 R&amp;D人员'!O:O,指标体系3!A156,'input1 R&amp;D人员'!P:P,指标体系3!B156)</f>
        <v>54641</v>
      </c>
      <c r="D156" s="15">
        <f>SUMIFS('input2 R&amp;D经费内部支出'!R:R,'input2 R&amp;D经费内部支出'!O:O,指标体系3!A156,'input2 R&amp;D经费内部支出'!P:P,指标体系3!B156)</f>
        <v>147.51241999999999</v>
      </c>
      <c r="E156">
        <f>SUMIFS('output1 专利授权量'!Q:Q,'output1 专利授权量'!O:O,指标体系3!A156,'output1 专利授权量'!P:P,指标体系3!B156)</f>
        <v>5846</v>
      </c>
      <c r="F156">
        <f>SUMIFS('output2 规模以上工业企业新产品销售收入'!F:F,'output2 规模以上工业企业新产品销售收入'!A:A,指标体系3!A156,'output2 规模以上工业企业新产品销售收入'!D:D,指标体系3!B156)</f>
        <v>779.61025999999993</v>
      </c>
    </row>
    <row r="157" spans="1:6" ht="15.5" x14ac:dyDescent="0.3">
      <c r="A157">
        <v>2016</v>
      </c>
      <c r="B157" s="4" t="s">
        <v>19</v>
      </c>
      <c r="C157" s="2">
        <f>SUMIFS('input1 R&amp;D人员'!Q:Q,'input1 R&amp;D人员'!O:O,指标体系3!A157,'input1 R&amp;D人员'!P:P,指标体系3!B157)</f>
        <v>139961</v>
      </c>
      <c r="D157" s="15">
        <f>SUMIFS('input2 R&amp;D经费内部支出'!R:R,'input2 R&amp;D经费内部支出'!O:O,指标体系3!A157,'input2 R&amp;D经费内部支出'!P:P,指标体系3!B157)</f>
        <v>372.71645000000001</v>
      </c>
      <c r="E157">
        <f>SUMIFS('output1 专利授权量'!Q:Q,'output1 专利授权量'!O:O,指标体系3!A157,'output1 专利授权量'!P:P,指标体系3!B157)</f>
        <v>25104</v>
      </c>
      <c r="F157">
        <f>SUMIFS('output2 规模以上工业企业新产品销售收入'!F:F,'output2 规模以上工业企业新产品销售收入'!A:A,指标体系3!A157,'output2 规模以上工业企业新产品销售收入'!D:D,指标体系3!B157)</f>
        <v>3387.23749</v>
      </c>
    </row>
    <row r="158" spans="1:6" ht="15.5" x14ac:dyDescent="0.3">
      <c r="A158">
        <v>2016</v>
      </c>
      <c r="B158" s="4" t="s">
        <v>20</v>
      </c>
      <c r="C158" s="2">
        <f>SUMIFS('input1 R&amp;D人员'!Q:Q,'input1 R&amp;D人员'!O:O,指标体系3!A158,'input1 R&amp;D人员'!P:P,指标体系3!B158)</f>
        <v>80018</v>
      </c>
      <c r="D158" s="15">
        <f>SUMIFS('input2 R&amp;D经费内部支出'!R:R,'input2 R&amp;D经费内部支出'!O:O,指标体系3!A158,'input2 R&amp;D经费内部支出'!P:P,指标体系3!B158)</f>
        <v>139.66679999999999</v>
      </c>
      <c r="E158">
        <f>SUMIFS('output1 专利授权量'!Q:Q,'output1 专利授权量'!O:O,指标体系3!A158,'output1 专利授权量'!P:P,指标体系3!B158)</f>
        <v>9995</v>
      </c>
      <c r="F158">
        <f>SUMIFS('output2 规模以上工业企业新产品销售收入'!F:F,'output2 规模以上工业企业新产品销售收入'!A:A,指标体系3!A158,'output2 规模以上工业企业新产品销售收入'!D:D,指标体系3!B158)</f>
        <v>2627.6145899999997</v>
      </c>
    </row>
    <row r="159" spans="1:6" ht="15.5" x14ac:dyDescent="0.3">
      <c r="A159">
        <v>2016</v>
      </c>
      <c r="B159" s="4" t="s">
        <v>21</v>
      </c>
      <c r="C159" s="2">
        <f>SUMIFS('input1 R&amp;D人员'!Q:Q,'input1 R&amp;D人员'!O:O,指标体系3!A159,'input1 R&amp;D人员'!P:P,指标体系3!B159)</f>
        <v>80651</v>
      </c>
      <c r="D159" s="15">
        <f>SUMIFS('input2 R&amp;D经费内部支出'!R:R,'input2 R&amp;D经费内部支出'!O:O,指标体系3!A159,'input2 R&amp;D经费内部支出'!P:P,指标体系3!B159)</f>
        <v>152.50478999999999</v>
      </c>
      <c r="E159">
        <f>SUMIFS('output1 专利授权量'!Q:Q,'output1 专利授权量'!O:O,指标体系3!A159,'output1 专利授权量'!P:P,指标体系3!B159)</f>
        <v>18046</v>
      </c>
      <c r="F159">
        <f>SUMIFS('output2 规模以上工业企业新产品销售收入'!F:F,'output2 规模以上工业企业新产品销售收入'!A:A,指标体系3!A159,'output2 规模以上工业企业新产品销售收入'!D:D,指标体系3!B159)</f>
        <v>502.62180000000001</v>
      </c>
    </row>
    <row r="160" spans="1:6" ht="15.5" x14ac:dyDescent="0.3">
      <c r="A160">
        <v>2016</v>
      </c>
      <c r="B160" s="4" t="s">
        <v>22</v>
      </c>
      <c r="C160" s="2">
        <f>SUMIFS('input1 R&amp;D人员'!Q:Q,'input1 R&amp;D人员'!O:O,指标体系3!A160,'input1 R&amp;D人员'!P:P,指标体系3!B160)</f>
        <v>254754</v>
      </c>
      <c r="D160" s="15">
        <f>SUMIFS('input2 R&amp;D经费内部支出'!R:R,'input2 R&amp;D经费内部支出'!O:O,指标体系3!A160,'input2 R&amp;D经费内部支出'!P:P,指标体系3!B160)</f>
        <v>1049.3187399999999</v>
      </c>
      <c r="E160">
        <f>SUMIFS('output1 专利授权量'!Q:Q,'output1 专利授权量'!O:O,指标体系3!A160,'output1 专利授权量'!P:P,指标体系3!B160)</f>
        <v>64230</v>
      </c>
      <c r="F160">
        <f>SUMIFS('output2 规模以上工业企业新产品销售收入'!F:F,'output2 规模以上工业企业新产品销售收入'!A:A,指标体系3!A160,'output2 规模以上工业企业新产品销售收入'!D:D,指标体系3!B160)</f>
        <v>9033.4749799999991</v>
      </c>
    </row>
    <row r="161" spans="1:6" ht="15.5" x14ac:dyDescent="0.3">
      <c r="A161">
        <v>2016</v>
      </c>
      <c r="B161" s="4" t="s">
        <v>23</v>
      </c>
      <c r="C161" s="2">
        <f>SUMIFS('input1 R&amp;D人员'!Q:Q,'input1 R&amp;D人员'!O:O,指标体系3!A161,'input1 R&amp;D人员'!P:P,指标体系3!B161)</f>
        <v>761046</v>
      </c>
      <c r="D161" s="15">
        <f>SUMIFS('input2 R&amp;D经费内部支出'!R:R,'input2 R&amp;D经费内部支出'!O:O,指标体系3!A161,'input2 R&amp;D经费内部支出'!P:P,指标体系3!B161)</f>
        <v>2026.87338</v>
      </c>
      <c r="E161">
        <f>SUMIFS('output1 专利授权量'!Q:Q,'output1 专利授权量'!O:O,指标体系3!A161,'output1 专利授权量'!P:P,指标体系3!B161)</f>
        <v>231033</v>
      </c>
      <c r="F161">
        <f>SUMIFS('output2 规模以上工业企业新产品销售收入'!F:F,'output2 规模以上工业企业新产品销售收入'!A:A,指标体系3!A161,'output2 规模以上工业企业新产品销售收入'!D:D,指标体系3!B161)</f>
        <v>28084.669760000001</v>
      </c>
    </row>
    <row r="162" spans="1:6" ht="15.5" x14ac:dyDescent="0.3">
      <c r="A162">
        <v>2016</v>
      </c>
      <c r="B162" s="4" t="s">
        <v>24</v>
      </c>
      <c r="C162" s="2">
        <f>SUMIFS('input1 R&amp;D人员'!Q:Q,'input1 R&amp;D人员'!O:O,指标体系3!A162,'input1 R&amp;D人员'!P:P,指标体系3!B162)</f>
        <v>516664</v>
      </c>
      <c r="D162" s="15">
        <f>SUMIFS('input2 R&amp;D经费内部支出'!R:R,'input2 R&amp;D经费内部支出'!O:O,指标体系3!A162,'input2 R&amp;D经费内部支出'!P:P,指标体系3!B162)</f>
        <v>1130.6297099999999</v>
      </c>
      <c r="E162">
        <f>SUMIFS('output1 专利授权量'!Q:Q,'output1 专利授权量'!O:O,指标体系3!A162,'output1 专利授权量'!P:P,指标体系3!B162)</f>
        <v>221456</v>
      </c>
      <c r="F162">
        <f>SUMIFS('output2 规模以上工业企业新产品销售收入'!F:F,'output2 规模以上工业企业新产品销售收入'!A:A,指标体系3!A162,'output2 规模以上工业企业新产品销售收入'!D:D,指标体系3!B162)</f>
        <v>21396.830180000001</v>
      </c>
    </row>
    <row r="163" spans="1:6" ht="15.5" x14ac:dyDescent="0.3">
      <c r="A163">
        <v>2016</v>
      </c>
      <c r="B163" s="4" t="s">
        <v>25</v>
      </c>
      <c r="C163" s="2">
        <f>SUMIFS('input1 R&amp;D人员'!Q:Q,'input1 R&amp;D人员'!O:O,指标体系3!A163,'input1 R&amp;D人员'!P:P,指标体系3!B163)</f>
        <v>211053</v>
      </c>
      <c r="D163" s="15">
        <f>SUMIFS('input2 R&amp;D经费内部支出'!R:R,'input2 R&amp;D经费内部支出'!O:O,指标体系3!A163,'input2 R&amp;D经费内部支出'!P:P,指标体系3!B163)</f>
        <v>475.13287000000003</v>
      </c>
      <c r="E163">
        <f>SUMIFS('output1 专利授权量'!Q:Q,'output1 专利授权量'!O:O,指标体系3!A163,'output1 专利授权量'!P:P,指标体系3!B163)</f>
        <v>60983</v>
      </c>
      <c r="F163">
        <f>SUMIFS('output2 规模以上工业企业新产品销售收入'!F:F,'output2 规模以上工业企业新产品销售收入'!A:A,指标体系3!A163,'output2 规模以上工业企业新产品销售收入'!D:D,指标体系3!B163)</f>
        <v>7321.0507700000007</v>
      </c>
    </row>
    <row r="164" spans="1:6" ht="15.5" x14ac:dyDescent="0.3">
      <c r="A164">
        <v>2016</v>
      </c>
      <c r="B164" s="4" t="s">
        <v>26</v>
      </c>
      <c r="C164" s="2">
        <f>SUMIFS('input1 R&amp;D人员'!Q:Q,'input1 R&amp;D人员'!O:O,指标体系3!A164,'input1 R&amp;D人员'!P:P,指标体系3!B164)</f>
        <v>201090</v>
      </c>
      <c r="D164" s="15">
        <f>SUMIFS('input2 R&amp;D经费内部支出'!R:R,'input2 R&amp;D经费内部支出'!O:O,指标体系3!A164,'input2 R&amp;D经费内部支出'!P:P,指标体系3!B164)</f>
        <v>454.29197999999997</v>
      </c>
      <c r="E164">
        <f>SUMIFS('output1 专利授权量'!Q:Q,'output1 专利授权量'!O:O,指标体系3!A164,'output1 专利授权量'!P:P,指标体系3!B164)</f>
        <v>67142</v>
      </c>
      <c r="F164">
        <f>SUMIFS('output2 规模以上工业企业新产品销售收入'!F:F,'output2 规模以上工业企业新产品销售收入'!A:A,指标体系3!A164,'output2 规模以上工业企业新产品销售收入'!D:D,指标体系3!B164)</f>
        <v>4052.6600600000002</v>
      </c>
    </row>
    <row r="165" spans="1:6" ht="15.5" x14ac:dyDescent="0.3">
      <c r="A165">
        <v>2016</v>
      </c>
      <c r="B165" s="4" t="s">
        <v>27</v>
      </c>
      <c r="C165" s="2">
        <f>SUMIFS('input1 R&amp;D人员'!Q:Q,'input1 R&amp;D人员'!O:O,指标体系3!A165,'input1 R&amp;D人员'!P:P,指标体系3!B165)</f>
        <v>95141</v>
      </c>
      <c r="D165" s="15">
        <f>SUMIFS('input2 R&amp;D经费内部支出'!R:R,'input2 R&amp;D经费内部支出'!O:O,指标体系3!A165,'input2 R&amp;D经费内部支出'!P:P,指标体系3!B165)</f>
        <v>207.30909</v>
      </c>
      <c r="E165">
        <f>SUMIFS('output1 专利授权量'!Q:Q,'output1 专利授权量'!O:O,指标体系3!A165,'output1 专利授权量'!P:P,指标体系3!B165)</f>
        <v>31472</v>
      </c>
      <c r="F165">
        <f>SUMIFS('output2 规模以上工业企业新产品销售收入'!F:F,'output2 规模以上工业企业新产品销售收入'!A:A,指标体系3!A165,'output2 规模以上工业企业新产品销售收入'!D:D,指标体系3!B165)</f>
        <v>3136.8045499999998</v>
      </c>
    </row>
    <row r="166" spans="1:6" ht="15.5" x14ac:dyDescent="0.3">
      <c r="A166">
        <v>2016</v>
      </c>
      <c r="B166" s="4" t="s">
        <v>28</v>
      </c>
      <c r="C166" s="2">
        <f>SUMIFS('input1 R&amp;D人员'!Q:Q,'input1 R&amp;D人员'!O:O,指标体系3!A166,'input1 R&amp;D人员'!P:P,指标体系3!B166)</f>
        <v>476407</v>
      </c>
      <c r="D166" s="15">
        <f>SUMIFS('input2 R&amp;D经费内部支出'!R:R,'input2 R&amp;D经费内部支出'!O:O,指标体系3!A166,'input2 R&amp;D经费内部支出'!P:P,指标体系3!B166)</f>
        <v>1566.0904</v>
      </c>
      <c r="E166">
        <f>SUMIFS('output1 专利授权量'!Q:Q,'output1 专利授权量'!O:O,指标体系3!A166,'output1 专利授权量'!P:P,指标体系3!B166)</f>
        <v>98093</v>
      </c>
      <c r="F166">
        <f>SUMIFS('output2 规模以上工业企业新产品销售收入'!F:F,'output2 规模以上工业企业新产品销售收入'!A:A,指标体系3!A166,'output2 规模以上工业企业新产品销售收入'!D:D,指标体系3!B166)</f>
        <v>16313.420899999999</v>
      </c>
    </row>
    <row r="167" spans="1:6" ht="15.5" x14ac:dyDescent="0.3">
      <c r="A167">
        <v>2016</v>
      </c>
      <c r="B167" s="4" t="s">
        <v>29</v>
      </c>
      <c r="C167" s="2">
        <f>SUMIFS('input1 R&amp;D人员'!Q:Q,'input1 R&amp;D人员'!O:O,指标体系3!A167,'input1 R&amp;D人员'!P:P,指标体系3!B167)</f>
        <v>249876</v>
      </c>
      <c r="D167" s="15">
        <f>SUMIFS('input2 R&amp;D经费内部支出'!R:R,'input2 R&amp;D经费内部支出'!O:O,指标体系3!A167,'input2 R&amp;D经费内部支出'!P:P,指标体系3!B167)</f>
        <v>494.18797000000001</v>
      </c>
      <c r="E167">
        <f>SUMIFS('output1 专利授权量'!Q:Q,'output1 专利授权量'!O:O,指标体系3!A167,'output1 专利授权量'!P:P,指标体系3!B167)</f>
        <v>49145</v>
      </c>
      <c r="F167">
        <f>SUMIFS('output2 规模以上工业企业新产品销售收入'!F:F,'output2 规模以上工业企业新产品销售收入'!A:A,指标体系3!A167,'output2 规模以上工业企业新产品销售收入'!D:D,指标体系3!B167)</f>
        <v>6115.4137200000005</v>
      </c>
    </row>
    <row r="168" spans="1:6" ht="15.5" x14ac:dyDescent="0.3">
      <c r="A168">
        <v>2016</v>
      </c>
      <c r="B168" s="4" t="s">
        <v>30</v>
      </c>
      <c r="C168" s="2">
        <f>SUMIFS('input1 R&amp;D人员'!Q:Q,'input1 R&amp;D人员'!O:O,指标体系3!A168,'input1 R&amp;D人员'!P:P,指标体系3!B168)</f>
        <v>218322</v>
      </c>
      <c r="D168" s="15">
        <f>SUMIFS('input2 R&amp;D经费内部支出'!R:R,'input2 R&amp;D经费内部支出'!O:O,指标体系3!A168,'input2 R&amp;D经费内部支出'!P:P,指标体系3!B168)</f>
        <v>600.04229000000009</v>
      </c>
      <c r="E168">
        <f>SUMIFS('output1 专利授权量'!Q:Q,'output1 专利授权量'!O:O,指标体系3!A168,'output1 专利授权量'!P:P,指标体系3!B168)</f>
        <v>41822</v>
      </c>
      <c r="F168">
        <f>SUMIFS('output2 规模以上工业企业新产品销售收入'!F:F,'output2 规模以上工业企业新产品销售收入'!A:A,指标体系3!A168,'output2 规模以上工业企业新产品销售收入'!D:D,指标体系3!B168)</f>
        <v>6713.2019</v>
      </c>
    </row>
    <row r="169" spans="1:6" ht="15.5" x14ac:dyDescent="0.3">
      <c r="A169">
        <v>2016</v>
      </c>
      <c r="B169" s="4" t="s">
        <v>31</v>
      </c>
      <c r="C169" s="2">
        <f>SUMIFS('input1 R&amp;D人员'!Q:Q,'input1 R&amp;D人员'!O:O,指标体系3!A169,'input1 R&amp;D人员'!P:P,指标体系3!B169)</f>
        <v>191125</v>
      </c>
      <c r="D169" s="15">
        <f>SUMIFS('input2 R&amp;D经费内部支出'!R:R,'input2 R&amp;D经费内部支出'!O:O,指标体系3!A169,'input2 R&amp;D经费内部支出'!P:P,指标体系3!B169)</f>
        <v>468.84182000000004</v>
      </c>
      <c r="E169">
        <f>SUMIFS('output1 专利授权量'!Q:Q,'output1 专利授权量'!O:O,指标体系3!A169,'output1 专利授权量'!P:P,指标体系3!B169)</f>
        <v>34050</v>
      </c>
      <c r="F169">
        <f>SUMIFS('output2 规模以上工业企业新产品销售收入'!F:F,'output2 规模以上工业企业新产品销售收入'!A:A,指标体系3!A169,'output2 规模以上工业企业新产品销售收入'!D:D,指标体系3!B169)</f>
        <v>8098.4708900000005</v>
      </c>
    </row>
    <row r="170" spans="1:6" ht="15.5" x14ac:dyDescent="0.3">
      <c r="A170">
        <v>2016</v>
      </c>
      <c r="B170" s="4" t="s">
        <v>32</v>
      </c>
      <c r="C170" s="2">
        <f>SUMIFS('input1 R&amp;D人员'!Q:Q,'input1 R&amp;D人员'!O:O,指标体系3!A170,'input1 R&amp;D人员'!P:P,指标体系3!B170)</f>
        <v>735188</v>
      </c>
      <c r="D170" s="15">
        <f>SUMIFS('input2 R&amp;D经费内部支出'!R:R,'input2 R&amp;D经费内部支出'!O:O,指标体系3!A170,'input2 R&amp;D经费内部支出'!P:P,指标体系3!B170)</f>
        <v>2035.1439899999998</v>
      </c>
      <c r="E170">
        <f>SUMIFS('output1 专利授权量'!Q:Q,'output1 专利授权量'!O:O,指标体系3!A170,'output1 专利授权量'!P:P,指标体系3!B170)</f>
        <v>259032</v>
      </c>
      <c r="F170">
        <f>SUMIFS('output2 规模以上工业企业新产品销售收入'!F:F,'output2 规模以上工业企业新产品销售收入'!A:A,指标体系3!A170,'output2 规模以上工业企业新产品销售收入'!D:D,指标体系3!B170)</f>
        <v>28671.410899999999</v>
      </c>
    </row>
    <row r="171" spans="1:6" ht="15.5" x14ac:dyDescent="0.3">
      <c r="A171">
        <v>2016</v>
      </c>
      <c r="B171" s="4" t="s">
        <v>33</v>
      </c>
      <c r="C171" s="2">
        <f>SUMIFS('input1 R&amp;D人员'!Q:Q,'input1 R&amp;D人员'!O:O,指标体系3!A171,'input1 R&amp;D人员'!P:P,指标体系3!B171)</f>
        <v>69091</v>
      </c>
      <c r="D171" s="15">
        <f>SUMIFS('input2 R&amp;D经费内部支出'!R:R,'input2 R&amp;D经费内部支出'!O:O,指标体系3!A171,'input2 R&amp;D经费内部支出'!P:P,指标体系3!B171)</f>
        <v>117.74871</v>
      </c>
      <c r="E171">
        <f>SUMIFS('output1 专利授权量'!Q:Q,'output1 专利授权量'!O:O,指标体系3!A171,'output1 专利授权量'!P:P,指标体系3!B171)</f>
        <v>14858</v>
      </c>
      <c r="F171">
        <f>SUMIFS('output2 规模以上工业企业新产品销售收入'!F:F,'output2 规模以上工业企业新产品销售收入'!A:A,指标体系3!A171,'output2 规模以上工业企业新产品销售收入'!D:D,指标体系3!B171)</f>
        <v>1980.8823500000001</v>
      </c>
    </row>
    <row r="172" spans="1:6" ht="15.5" x14ac:dyDescent="0.3">
      <c r="A172">
        <v>2016</v>
      </c>
      <c r="B172" s="4" t="s">
        <v>34</v>
      </c>
      <c r="C172" s="2">
        <f>SUMIFS('input1 R&amp;D人员'!Q:Q,'input1 R&amp;D人员'!O:O,指标体系3!A172,'input1 R&amp;D人员'!P:P,指标体系3!B172)</f>
        <v>13484</v>
      </c>
      <c r="D172" s="15">
        <f>SUMIFS('input2 R&amp;D经费内部支出'!R:R,'input2 R&amp;D经费内部支出'!O:O,指标体系3!A172,'input2 R&amp;D经费内部支出'!P:P,指标体系3!B172)</f>
        <v>21.70945</v>
      </c>
      <c r="E172">
        <f>SUMIFS('output1 专利授权量'!Q:Q,'output1 专利授权量'!O:O,指标体系3!A172,'output1 专利授权量'!P:P,指标体系3!B172)</f>
        <v>1939</v>
      </c>
      <c r="F172">
        <f>SUMIFS('output2 规模以上工业企业新产品销售收入'!F:F,'output2 规模以上工业企业新产品销售收入'!A:A,指标体系3!A172,'output2 规模以上工业企业新产品销售收入'!D:D,指标体系3!B172)</f>
        <v>126.59151999999999</v>
      </c>
    </row>
    <row r="173" spans="1:6" ht="15.5" x14ac:dyDescent="0.3">
      <c r="A173">
        <v>2016</v>
      </c>
      <c r="B173" s="4" t="s">
        <v>35</v>
      </c>
      <c r="C173" s="2">
        <f>SUMIFS('input1 R&amp;D人员'!Q:Q,'input1 R&amp;D人员'!O:O,指标体系3!A173,'input1 R&amp;D人员'!P:P,指标体系3!B173)</f>
        <v>111943</v>
      </c>
      <c r="D173" s="15">
        <f>SUMIFS('input2 R&amp;D经费内部支出'!R:R,'input2 R&amp;D经费内部支出'!O:O,指标体系3!A173,'input2 R&amp;D经费内部支出'!P:P,指标体系3!B173)</f>
        <v>302.18299000000002</v>
      </c>
      <c r="E173">
        <f>SUMIFS('output1 专利授权量'!Q:Q,'output1 专利授权量'!O:O,指标体系3!A173,'output1 专利授权量'!P:P,指标体系3!B173)</f>
        <v>42738</v>
      </c>
      <c r="F173">
        <f>SUMIFS('output2 规模以上工业企业新产品销售收入'!F:F,'output2 规模以上工业企业新产品销售收入'!A:A,指标体系3!A173,'output2 规模以上工业企业新产品销售收入'!D:D,指标体系3!B173)</f>
        <v>5014.3453899999995</v>
      </c>
    </row>
    <row r="174" spans="1:6" ht="15.5" x14ac:dyDescent="0.3">
      <c r="A174">
        <v>2016</v>
      </c>
      <c r="B174" s="4" t="s">
        <v>36</v>
      </c>
      <c r="C174" s="2">
        <f>SUMIFS('input1 R&amp;D人员'!Q:Q,'input1 R&amp;D人员'!O:O,指标体系3!A174,'input1 R&amp;D人员'!P:P,指标体系3!B174)</f>
        <v>214761</v>
      </c>
      <c r="D174" s="15">
        <f>SUMIFS('input2 R&amp;D经费内部支出'!R:R,'input2 R&amp;D经费内部支出'!O:O,指标体系3!A174,'input2 R&amp;D经费内部支出'!P:P,指标体系3!B174)</f>
        <v>561.41930000000002</v>
      </c>
      <c r="E174">
        <f>SUMIFS('output1 专利授权量'!Q:Q,'output1 专利授权量'!O:O,指标体系3!A174,'output1 专利授权量'!P:P,指标体系3!B174)</f>
        <v>62445</v>
      </c>
      <c r="F174">
        <f>SUMIFS('output2 规模以上工业企业新产品销售收入'!F:F,'output2 规模以上工业企业新产品销售收入'!A:A,指标体系3!A174,'output2 规模以上工业企业新产品销售收入'!D:D,指标体系3!B174)</f>
        <v>3044.7284100000002</v>
      </c>
    </row>
    <row r="175" spans="1:6" ht="15.5" x14ac:dyDescent="0.3">
      <c r="A175">
        <v>2016</v>
      </c>
      <c r="B175" s="4" t="s">
        <v>37</v>
      </c>
      <c r="C175" s="2">
        <f>SUMIFS('input1 R&amp;D人员'!Q:Q,'input1 R&amp;D人员'!O:O,指标体系3!A175,'input1 R&amp;D人员'!P:P,指标体系3!B175)</f>
        <v>45222</v>
      </c>
      <c r="D175" s="15">
        <f>SUMIFS('input2 R&amp;D经费内部支出'!R:R,'input2 R&amp;D经费内部支出'!O:O,指标体系3!A175,'input2 R&amp;D经费内部支出'!P:P,指标体系3!B175)</f>
        <v>73.400590000000008</v>
      </c>
      <c r="E175">
        <f>SUMIFS('output1 专利授权量'!Q:Q,'output1 专利授权量'!O:O,指标体系3!A175,'output1 专利授权量'!P:P,指标体系3!B175)</f>
        <v>10425</v>
      </c>
      <c r="F175">
        <f>SUMIFS('output2 规模以上工业企业新产品销售收入'!F:F,'output2 规模以上工业企业新产品销售收入'!A:A,指标体系3!A175,'output2 规模以上工业企业新产品销售收入'!D:D,指标体系3!B175)</f>
        <v>575.20023000000003</v>
      </c>
    </row>
    <row r="176" spans="1:6" ht="15.5" x14ac:dyDescent="0.3">
      <c r="A176">
        <v>2016</v>
      </c>
      <c r="B176" s="4" t="s">
        <v>38</v>
      </c>
      <c r="C176" s="2">
        <f>SUMIFS('input1 R&amp;D人员'!Q:Q,'input1 R&amp;D人员'!O:O,指标体系3!A176,'input1 R&amp;D人员'!P:P,指标体系3!B176)</f>
        <v>74561</v>
      </c>
      <c r="D176" s="15">
        <f>SUMIFS('input2 R&amp;D经费内部支出'!R:R,'input2 R&amp;D经费内部支出'!O:O,指标体系3!A176,'input2 R&amp;D经费内部支出'!P:P,指标体系3!B176)</f>
        <v>132.76155</v>
      </c>
      <c r="E176">
        <f>SUMIFS('output1 专利授权量'!Q:Q,'output1 专利授权量'!O:O,指标体系3!A176,'output1 专利授权量'!P:P,指标体系3!B176)</f>
        <v>12032</v>
      </c>
      <c r="F176">
        <f>SUMIFS('output2 规模以上工业企业新产品销售收入'!F:F,'output2 规模以上工业企业新产品销售收入'!A:A,指标体系3!A176,'output2 规模以上工业企业新产品销售收入'!D:D,指标体系3!B176)</f>
        <v>628.44871000000001</v>
      </c>
    </row>
    <row r="177" spans="1:6" ht="15.5" x14ac:dyDescent="0.3">
      <c r="A177">
        <v>2016</v>
      </c>
      <c r="B177" s="4" t="s">
        <v>40</v>
      </c>
      <c r="C177" s="2">
        <f>SUMIFS('input1 R&amp;D人员'!Q:Q,'input1 R&amp;D人员'!O:O,指标体系3!A177,'input1 R&amp;D人员'!P:P,指标体系3!B177)</f>
        <v>143208</v>
      </c>
      <c r="D177" s="15">
        <f>SUMIFS('input2 R&amp;D经费内部支出'!R:R,'input2 R&amp;D经费内部支出'!O:O,指标体系3!A177,'input2 R&amp;D经费内部支出'!P:P,指标体系3!B177)</f>
        <v>419.55537000000004</v>
      </c>
      <c r="E177">
        <f>SUMIFS('output1 专利授权量'!Q:Q,'output1 专利授权量'!O:O,指标体系3!A177,'output1 专利授权量'!P:P,指标体系3!B177)</f>
        <v>48455</v>
      </c>
      <c r="F177">
        <f>SUMIFS('output2 规模以上工业企业新产品销售收入'!F:F,'output2 规模以上工业企业新产品销售收入'!A:A,指标体系3!A177,'output2 规模以上工业企业新产品销售收入'!D:D,指标体系3!B177)</f>
        <v>1236.4854699999999</v>
      </c>
    </row>
    <row r="178" spans="1:6" ht="15.5" x14ac:dyDescent="0.3">
      <c r="A178">
        <v>2016</v>
      </c>
      <c r="B178" s="4" t="s">
        <v>41</v>
      </c>
      <c r="C178" s="2">
        <f>SUMIFS('input1 R&amp;D人员'!Q:Q,'input1 R&amp;D人员'!O:O,指标体系3!A178,'input1 R&amp;D人员'!P:P,指标体系3!B178)</f>
        <v>39796</v>
      </c>
      <c r="D178" s="15">
        <f>SUMIFS('input2 R&amp;D经费内部支出'!R:R,'input2 R&amp;D经费内部支出'!O:O,指标体系3!A178,'input2 R&amp;D经费内部支出'!P:P,指标体系3!B178)</f>
        <v>86.985030000000009</v>
      </c>
      <c r="E178">
        <f>SUMIFS('output1 专利授权量'!Q:Q,'output1 专利授权量'!O:O,指标体系3!A178,'output1 专利授权量'!P:P,指标体系3!B178)</f>
        <v>7975</v>
      </c>
      <c r="F178">
        <f>SUMIFS('output2 规模以上工业企业新产品销售收入'!F:F,'output2 规模以上工业企业新产品销售收入'!A:A,指标体系3!A178,'output2 规模以上工业企业新产品销售收入'!D:D,指标体系3!B178)</f>
        <v>303.10983999999996</v>
      </c>
    </row>
    <row r="179" spans="1:6" ht="15.5" x14ac:dyDescent="0.3">
      <c r="A179">
        <v>2016</v>
      </c>
      <c r="B179" s="4" t="s">
        <v>42</v>
      </c>
      <c r="C179" s="2">
        <f>SUMIFS('input1 R&amp;D人员'!Q:Q,'input1 R&amp;D人员'!O:O,指标体系3!A179,'input1 R&amp;D人员'!P:P,指标体系3!B179)</f>
        <v>7378</v>
      </c>
      <c r="D179" s="15">
        <f>SUMIFS('input2 R&amp;D经费内部支出'!R:R,'input2 R&amp;D经费内部支出'!O:O,指标体系3!A179,'input2 R&amp;D经费内部支出'!P:P,指标体系3!B179)</f>
        <v>13.997670000000001</v>
      </c>
      <c r="E179">
        <f>SUMIFS('output1 专利授权量'!Q:Q,'output1 专利授权量'!O:O,指标体系3!A179,'output1 专利授权量'!P:P,指标体系3!B179)</f>
        <v>1357</v>
      </c>
      <c r="F179">
        <f>SUMIFS('output2 规模以上工业企业新产品销售收入'!F:F,'output2 规模以上工业企业新产品销售收入'!A:A,指标体系3!A179,'output2 规模以上工业企业新产品销售收入'!D:D,指标体系3!B179)</f>
        <v>37.940359999999998</v>
      </c>
    </row>
    <row r="180" spans="1:6" ht="15.5" x14ac:dyDescent="0.3">
      <c r="A180">
        <v>2016</v>
      </c>
      <c r="B180" s="4" t="s">
        <v>43</v>
      </c>
      <c r="C180" s="2">
        <f>SUMIFS('input1 R&amp;D人员'!Q:Q,'input1 R&amp;D人员'!O:O,指标体系3!A180,'input1 R&amp;D人员'!P:P,指标体系3!B180)</f>
        <v>16533</v>
      </c>
      <c r="D180" s="15">
        <f>SUMIFS('input2 R&amp;D经费内部支出'!R:R,'input2 R&amp;D经费内部支出'!O:O,指标体系3!A180,'input2 R&amp;D经费内部支出'!P:P,指标体系3!B180)</f>
        <v>29.926920000000003</v>
      </c>
      <c r="E180">
        <f>SUMIFS('output1 专利授权量'!Q:Q,'output1 专利授权量'!O:O,指标体系3!A180,'output1 专利授权量'!P:P,指标体系3!B180)</f>
        <v>2677</v>
      </c>
      <c r="F180">
        <f>SUMIFS('output2 规模以上工业企业新产品销售收入'!F:F,'output2 规模以上工业企业新产品销售收入'!A:A,指标体系3!A180,'output2 规模以上工业企业新产品销售收入'!D:D,指标体系3!B180)</f>
        <v>202.68213</v>
      </c>
    </row>
    <row r="181" spans="1:6" ht="15.5" x14ac:dyDescent="0.3">
      <c r="A181">
        <v>2016</v>
      </c>
      <c r="B181" s="4" t="s">
        <v>44</v>
      </c>
      <c r="C181" s="2">
        <f>SUMIFS('input1 R&amp;D人员'!Q:Q,'input1 R&amp;D人员'!O:O,指标体系3!A181,'input1 R&amp;D人员'!P:P,指标体系3!B181)</f>
        <v>31651</v>
      </c>
      <c r="D181" s="15">
        <f>SUMIFS('input2 R&amp;D经费内部支出'!R:R,'input2 R&amp;D经费内部支出'!O:O,指标体系3!A181,'input2 R&amp;D经费内部支出'!P:P,指标体系3!B181)</f>
        <v>56.630130000000001</v>
      </c>
      <c r="E181">
        <f>SUMIFS('output1 专利授权量'!Q:Q,'output1 专利授权量'!O:O,指标体系3!A181,'output1 专利授权量'!P:P,指标体系3!B181)</f>
        <v>7116</v>
      </c>
      <c r="F181">
        <f>SUMIFS('output2 规模以上工业企业新产品销售收入'!F:F,'output2 规模以上工业企业新产品销售收入'!A:A,指标体系3!A181,'output2 规模以上工业企业新产品销售收入'!D:D,指标体系3!B181)</f>
        <v>474.55054999999999</v>
      </c>
    </row>
    <row r="182" spans="1:6" ht="15.5" x14ac:dyDescent="0.3">
      <c r="A182">
        <v>2017</v>
      </c>
      <c r="B182" s="4" t="s">
        <v>14</v>
      </c>
      <c r="C182" s="2">
        <f>SUMIFS('input1 R&amp;D人员'!Q:Q,'input1 R&amp;D人员'!O:O,指标体系3!A182,'input1 R&amp;D人员'!P:P,指标体系3!B182)</f>
        <v>397281</v>
      </c>
      <c r="D182" s="15">
        <f>SUMIFS('input2 R&amp;D经费内部支出'!R:R,'input2 R&amp;D经费内部支出'!O:O,指标体系3!A182,'input2 R&amp;D经费内部支出'!P:P,指标体系3!B182)</f>
        <v>1579.6512</v>
      </c>
      <c r="E182">
        <f>SUMIFS('output1 专利授权量'!Q:Q,'output1 专利授权量'!O:O,指标体系3!A182,'output1 专利授权量'!P:P,指标体系3!B182)</f>
        <v>106948</v>
      </c>
      <c r="F182">
        <f>SUMIFS('output2 规模以上工业企业新产品销售收入'!F:F,'output2 规模以上工业企业新产品销售收入'!A:A,指标体系3!A182,'output2 规模以上工业企业新产品销售收入'!D:D,指标体系3!B182)</f>
        <v>4119.2830899999999</v>
      </c>
    </row>
    <row r="183" spans="1:6" ht="15.5" x14ac:dyDescent="0.3">
      <c r="A183">
        <v>2017</v>
      </c>
      <c r="B183" s="4" t="s">
        <v>15</v>
      </c>
      <c r="C183" s="2">
        <f>SUMIFS('input1 R&amp;D人员'!Q:Q,'input1 R&amp;D人员'!O:O,指标体系3!A183,'input1 R&amp;D人员'!P:P,指标体系3!B183)</f>
        <v>165638</v>
      </c>
      <c r="D183" s="15">
        <f>SUMIFS('input2 R&amp;D经费内部支出'!R:R,'input2 R&amp;D经费内部支出'!O:O,指标体系3!A183,'input2 R&amp;D经费内部支出'!P:P,指标体系3!B183)</f>
        <v>458.72269999999997</v>
      </c>
      <c r="E183">
        <f>SUMIFS('output1 专利授权量'!Q:Q,'output1 专利授权量'!O:O,指标体系3!A183,'output1 专利授权量'!P:P,指标体系3!B183)</f>
        <v>41675</v>
      </c>
      <c r="F183">
        <f>SUMIFS('output2 规模以上工业企业新产品销售收入'!F:F,'output2 规模以上工业企业新产品销售收入'!A:A,指标体系3!A183,'output2 规模以上工业企业新产品销售收入'!D:D,指标体系3!B183)</f>
        <v>4094.9316799999997</v>
      </c>
    </row>
    <row r="184" spans="1:6" ht="15.5" x14ac:dyDescent="0.3">
      <c r="A184">
        <v>2017</v>
      </c>
      <c r="B184" s="4" t="s">
        <v>16</v>
      </c>
      <c r="C184" s="2">
        <f>SUMIFS('input1 R&amp;D人员'!Q:Q,'input1 R&amp;D人员'!O:O,指标体系3!A184,'input1 R&amp;D人员'!P:P,指标体系3!B184)</f>
        <v>185683</v>
      </c>
      <c r="D184" s="15">
        <f>SUMIFS('input2 R&amp;D经费内部支出'!R:R,'input2 R&amp;D经费内部支出'!O:O,指标体系3!A184,'input2 R&amp;D经费内部支出'!P:P,指标体系3!B184)</f>
        <v>452.03120000000001</v>
      </c>
      <c r="E184">
        <f>SUMIFS('output1 专利授权量'!Q:Q,'output1 专利授权量'!O:O,指标体系3!A184,'output1 专利授权量'!P:P,指标体系3!B184)</f>
        <v>35348</v>
      </c>
      <c r="F184">
        <f>SUMIFS('output2 规模以上工业企业新产品销售收入'!F:F,'output2 规模以上工业企业新产品销售收入'!A:A,指标体系3!A184,'output2 规模以上工业企业新产品销售收入'!D:D,指标体系3!B184)</f>
        <v>4662.3293599999997</v>
      </c>
    </row>
    <row r="185" spans="1:6" ht="15.5" x14ac:dyDescent="0.3">
      <c r="A185">
        <v>2017</v>
      </c>
      <c r="B185" s="4" t="s">
        <v>17</v>
      </c>
      <c r="C185" s="2">
        <f>SUMIFS('input1 R&amp;D人员'!Q:Q,'input1 R&amp;D人员'!O:O,指标体系3!A185,'input1 R&amp;D人员'!P:P,指标体系3!B185)</f>
        <v>78142</v>
      </c>
      <c r="D185" s="15">
        <f>SUMIFS('input2 R&amp;D经费内部支出'!R:R,'input2 R&amp;D经费内部支出'!O:O,指标体系3!A185,'input2 R&amp;D经费内部支出'!P:P,指标体系3!B185)</f>
        <v>148.2347</v>
      </c>
      <c r="E185">
        <f>SUMIFS('output1 专利授权量'!Q:Q,'output1 专利授权量'!O:O,指标体系3!A185,'output1 专利授权量'!P:P,指标体系3!B185)</f>
        <v>11311</v>
      </c>
      <c r="F185">
        <f>SUMIFS('output2 规模以上工业企业新产品销售收入'!F:F,'output2 规模以上工业企业新产品销售收入'!A:A,指标体系3!A185,'output2 规模以上工业企业新产品销售收入'!D:D,指标体系3!B185)</f>
        <v>1543.47648</v>
      </c>
    </row>
    <row r="186" spans="1:6" ht="15.5" x14ac:dyDescent="0.3">
      <c r="A186">
        <v>2017</v>
      </c>
      <c r="B186" s="4" t="s">
        <v>18</v>
      </c>
      <c r="C186" s="2">
        <f>SUMIFS('input1 R&amp;D人员'!Q:Q,'input1 R&amp;D人员'!O:O,指标体系3!A186,'input1 R&amp;D人员'!P:P,指标体系3!B186)</f>
        <v>48755</v>
      </c>
      <c r="D186" s="15">
        <f>SUMIFS('input2 R&amp;D经费内部支出'!R:R,'input2 R&amp;D经费内部支出'!O:O,指标体系3!A186,'input2 R&amp;D经费内部支出'!P:P,指标体系3!B186)</f>
        <v>132.3278</v>
      </c>
      <c r="E186">
        <f>SUMIFS('output1 专利授权量'!Q:Q,'output1 专利授权量'!O:O,指标体系3!A186,'output1 专利授权量'!P:P,指标体系3!B186)</f>
        <v>6271</v>
      </c>
      <c r="F186">
        <f>SUMIFS('output2 规模以上工业企业新产品销售收入'!F:F,'output2 规模以上工业企业新产品销售收入'!A:A,指标体系3!A186,'output2 规模以上工业企业新产品销售收入'!D:D,指标体系3!B186)</f>
        <v>1124.47038</v>
      </c>
    </row>
    <row r="187" spans="1:6" ht="15.5" x14ac:dyDescent="0.3">
      <c r="A187">
        <v>2017</v>
      </c>
      <c r="B187" s="4" t="s">
        <v>19</v>
      </c>
      <c r="C187" s="2">
        <f>SUMIFS('input1 R&amp;D人员'!Q:Q,'input1 R&amp;D人员'!O:O,指标体系3!A187,'input1 R&amp;D人员'!P:P,指标体系3!B187)</f>
        <v>146402</v>
      </c>
      <c r="D187" s="15">
        <f>SUMIFS('input2 R&amp;D经费内部支出'!R:R,'input2 R&amp;D经费内部支出'!O:O,指标体系3!A187,'input2 R&amp;D经费内部支出'!P:P,指标体系3!B187)</f>
        <v>429.88249999999999</v>
      </c>
      <c r="E187">
        <f>SUMIFS('output1 专利授权量'!Q:Q,'output1 专利授权量'!O:O,指标体系3!A187,'output1 专利授权量'!P:P,指标体系3!B187)</f>
        <v>26495</v>
      </c>
      <c r="F187">
        <f>SUMIFS('output2 规模以上工业企业新产品销售收入'!F:F,'output2 规模以上工业企业新产品销售收入'!A:A,指标体系3!A187,'output2 规模以上工业企业新产品销售收入'!D:D,指标体系3!B187)</f>
        <v>3696.2036499999999</v>
      </c>
    </row>
    <row r="188" spans="1:6" ht="15.5" x14ac:dyDescent="0.3">
      <c r="A188">
        <v>2017</v>
      </c>
      <c r="B188" s="4" t="s">
        <v>20</v>
      </c>
      <c r="C188" s="2">
        <f>SUMIFS('input1 R&amp;D人员'!Q:Q,'input1 R&amp;D人员'!O:O,指标体系3!A188,'input1 R&amp;D人员'!P:P,指标体系3!B188)</f>
        <v>83505</v>
      </c>
      <c r="D188" s="15">
        <f>SUMIFS('input2 R&amp;D经费内部支出'!R:R,'input2 R&amp;D经费内部支出'!O:O,指标体系3!A188,'input2 R&amp;D经费内部支出'!P:P,指标体系3!B188)</f>
        <v>128.00729999999999</v>
      </c>
      <c r="E188">
        <f>SUMIFS('output1 专利授权量'!Q:Q,'output1 专利授权量'!O:O,指标体系3!A188,'output1 专利授权量'!P:P,指标体系3!B188)</f>
        <v>11090</v>
      </c>
      <c r="F188">
        <f>SUMIFS('output2 规模以上工业企业新产品销售收入'!F:F,'output2 规模以上工业企业新产品销售收入'!A:A,指标体系3!A188,'output2 规模以上工业企业新产品销售收入'!D:D,指标体系3!B188)</f>
        <v>2774.69569</v>
      </c>
    </row>
    <row r="189" spans="1:6" ht="15.5" x14ac:dyDescent="0.3">
      <c r="A189">
        <v>2017</v>
      </c>
      <c r="B189" s="4" t="s">
        <v>21</v>
      </c>
      <c r="C189" s="2">
        <f>SUMIFS('input1 R&amp;D人员'!Q:Q,'input1 R&amp;D人员'!O:O,指标体系3!A189,'input1 R&amp;D人员'!P:P,指标体系3!B189)</f>
        <v>71321</v>
      </c>
      <c r="D189" s="15">
        <f>SUMIFS('input2 R&amp;D经费内部支出'!R:R,'input2 R&amp;D经费内部支出'!O:O,指标体系3!A189,'input2 R&amp;D经费内部支出'!P:P,指标体系3!B189)</f>
        <v>146.5898</v>
      </c>
      <c r="E189">
        <f>SUMIFS('output1 专利授权量'!Q:Q,'output1 专利授权量'!O:O,指标体系3!A189,'output1 专利授权量'!P:P,指标体系3!B189)</f>
        <v>18221</v>
      </c>
      <c r="F189">
        <f>SUMIFS('output2 规模以上工业企业新产品销售收入'!F:F,'output2 规模以上工业企业新产品销售收入'!A:A,指标体系3!A189,'output2 规模以上工业企业新产品销售收入'!D:D,指标体系3!B189)</f>
        <v>682.48120999999992</v>
      </c>
    </row>
    <row r="190" spans="1:6" ht="15.5" x14ac:dyDescent="0.3">
      <c r="A190">
        <v>2017</v>
      </c>
      <c r="B190" s="4" t="s">
        <v>22</v>
      </c>
      <c r="C190" s="2">
        <f>SUMIFS('input1 R&amp;D人员'!Q:Q,'input1 R&amp;D人员'!O:O,指标体系3!A190,'input1 R&amp;D人员'!P:P,指标体系3!B190)</f>
        <v>262299</v>
      </c>
      <c r="D190" s="15">
        <f>SUMIFS('input2 R&amp;D经费内部支出'!R:R,'input2 R&amp;D经费内部支出'!O:O,指标体系3!A190,'input2 R&amp;D经费内部支出'!P:P,指标体系3!B190)</f>
        <v>1205.2052000000001</v>
      </c>
      <c r="E190">
        <f>SUMIFS('output1 专利授权量'!Q:Q,'output1 专利授权量'!O:O,指标体系3!A190,'output1 专利授权量'!P:P,指标体系3!B190)</f>
        <v>72806</v>
      </c>
      <c r="F190">
        <f>SUMIFS('output2 规模以上工业企业新产品销售收入'!F:F,'output2 规模以上工业企业新产品销售收入'!A:A,指标体系3!A190,'output2 规模以上工业企业新产品销售收入'!D:D,指标体系3!B190)</f>
        <v>10068.151759999999</v>
      </c>
    </row>
    <row r="191" spans="1:6" ht="15.5" x14ac:dyDescent="0.3">
      <c r="A191">
        <v>2017</v>
      </c>
      <c r="B191" s="4" t="s">
        <v>23</v>
      </c>
      <c r="C191" s="2">
        <f>SUMIFS('input1 R&amp;D人员'!Q:Q,'input1 R&amp;D人员'!O:O,指标体系3!A191,'input1 R&amp;D人员'!P:P,指标体系3!B191)</f>
        <v>754228</v>
      </c>
      <c r="D191" s="15">
        <f>SUMIFS('input2 R&amp;D经费内部支出'!R:R,'input2 R&amp;D经费内部支出'!O:O,指标体系3!A191,'input2 R&amp;D经费内部支出'!P:P,指标体系3!B191)</f>
        <v>2260.0621000000001</v>
      </c>
      <c r="E191">
        <f>SUMIFS('output1 专利授权量'!Q:Q,'output1 专利授权量'!O:O,指标体系3!A191,'output1 专利授权量'!P:P,指标体系3!B191)</f>
        <v>227187</v>
      </c>
      <c r="F191">
        <f>SUMIFS('output2 规模以上工业企业新产品销售收入'!F:F,'output2 规模以上工业企业新产品销售收入'!A:A,指标体系3!A191,'output2 规模以上工业企业新产品销售收入'!D:D,指标体系3!B191)</f>
        <v>28579.019160000003</v>
      </c>
    </row>
    <row r="192" spans="1:6" ht="15.5" x14ac:dyDescent="0.3">
      <c r="A192">
        <v>2017</v>
      </c>
      <c r="B192" s="4" t="s">
        <v>24</v>
      </c>
      <c r="C192" s="2">
        <f>SUMIFS('input1 R&amp;D人员'!Q:Q,'input1 R&amp;D人员'!O:O,指标体系3!A192,'input1 R&amp;D人员'!P:P,指标体系3!B192)</f>
        <v>558573</v>
      </c>
      <c r="D192" s="15">
        <f>SUMIFS('input2 R&amp;D经费内部支出'!R:R,'input2 R&amp;D经费内部支出'!O:O,指标体系3!A192,'input2 R&amp;D经费内部支出'!P:P,指标体系3!B192)</f>
        <v>1266.3398</v>
      </c>
      <c r="E192">
        <f>SUMIFS('output1 专利授权量'!Q:Q,'output1 专利授权量'!O:O,指标体系3!A192,'output1 专利授权量'!P:P,指标体系3!B192)</f>
        <v>213805</v>
      </c>
      <c r="F192">
        <f>SUMIFS('output2 规模以上工业企业新产品销售收入'!F:F,'output2 规模以上工业企业新产品销售收入'!A:A,指标体系3!A192,'output2 规模以上工业企业新产品销售收入'!D:D,指标体系3!B192)</f>
        <v>21150.15</v>
      </c>
    </row>
    <row r="193" spans="1:6" ht="15.5" x14ac:dyDescent="0.3">
      <c r="A193">
        <v>2017</v>
      </c>
      <c r="B193" s="4" t="s">
        <v>25</v>
      </c>
      <c r="C193" s="2">
        <f>SUMIFS('input1 R&amp;D人员'!Q:Q,'input1 R&amp;D人员'!O:O,指标体系3!A193,'input1 R&amp;D人员'!P:P,指标体系3!B193)</f>
        <v>228245</v>
      </c>
      <c r="D193" s="15">
        <f>SUMIFS('input2 R&amp;D经费内部支出'!R:R,'input2 R&amp;D经费内部支出'!O:O,指标体系3!A193,'input2 R&amp;D经费内部支出'!P:P,指标体系3!B193)</f>
        <v>564.91980000000001</v>
      </c>
      <c r="E193">
        <f>SUMIFS('output1 专利授权量'!Q:Q,'output1 专利授权量'!O:O,指标体系3!A193,'output1 专利授权量'!P:P,指标体系3!B193)</f>
        <v>58213</v>
      </c>
      <c r="F193">
        <f>SUMIFS('output2 规模以上工业企业新产品销售收入'!F:F,'output2 规模以上工业企业新产品销售收入'!A:A,指标体系3!A193,'output2 规模以上工业企业新产品销售收入'!D:D,指标体系3!B193)</f>
        <v>8843.0764999999992</v>
      </c>
    </row>
    <row r="194" spans="1:6" ht="15.5" x14ac:dyDescent="0.3">
      <c r="A194">
        <v>2017</v>
      </c>
      <c r="B194" s="4" t="s">
        <v>26</v>
      </c>
      <c r="C194" s="2">
        <f>SUMIFS('input1 R&amp;D人员'!Q:Q,'input1 R&amp;D人员'!O:O,指标体系3!A194,'input1 R&amp;D人员'!P:P,指标体系3!B194)</f>
        <v>207608</v>
      </c>
      <c r="D194" s="15">
        <f>SUMIFS('input2 R&amp;D经费内部支出'!R:R,'input2 R&amp;D经费内部支出'!O:O,指标体系3!A194,'input2 R&amp;D经费内部支出'!P:P,指标体系3!B194)</f>
        <v>543.08879999999999</v>
      </c>
      <c r="E194">
        <f>SUMIFS('output1 专利授权量'!Q:Q,'output1 专利授权量'!O:O,指标体系3!A194,'output1 专利授权量'!P:P,指标体系3!B194)</f>
        <v>68304</v>
      </c>
      <c r="F194">
        <f>SUMIFS('output2 规模以上工业企业新产品销售收入'!F:F,'output2 规模以上工业企业新产品销售收入'!A:A,指标体系3!A194,'output2 规模以上工业企业新产品销售收入'!D:D,指标体系3!B194)</f>
        <v>4476.67893</v>
      </c>
    </row>
    <row r="195" spans="1:6" ht="15.5" x14ac:dyDescent="0.3">
      <c r="A195">
        <v>2017</v>
      </c>
      <c r="B195" s="4" t="s">
        <v>27</v>
      </c>
      <c r="C195" s="2">
        <f>SUMIFS('input1 R&amp;D人员'!Q:Q,'input1 R&amp;D人员'!O:O,指标体系3!A195,'input1 R&amp;D人员'!P:P,指标体系3!B195)</f>
        <v>99643</v>
      </c>
      <c r="D195" s="15">
        <f>SUMIFS('input2 R&amp;D经费内部支出'!R:R,'input2 R&amp;D经费内部支出'!O:O,指标体系3!A195,'input2 R&amp;D经费内部支出'!P:P,指标体系3!B195)</f>
        <v>255.803</v>
      </c>
      <c r="E195">
        <f>SUMIFS('output1 专利授权量'!Q:Q,'output1 专利授权量'!O:O,指标体系3!A195,'output1 专利授权量'!P:P,指标体系3!B195)</f>
        <v>33029</v>
      </c>
      <c r="F195">
        <f>SUMIFS('output2 规模以上工业企业新产品销售收入'!F:F,'output2 规模以上工业企业新产品销售收入'!A:A,指标体系3!A195,'output2 规模以上工业企业新产品销售收入'!D:D,指标体系3!B195)</f>
        <v>3857.1745700000001</v>
      </c>
    </row>
    <row r="196" spans="1:6" ht="15.5" x14ac:dyDescent="0.3">
      <c r="A196">
        <v>2017</v>
      </c>
      <c r="B196" s="4" t="s">
        <v>28</v>
      </c>
      <c r="C196" s="2">
        <f>SUMIFS('input1 R&amp;D人员'!Q:Q,'input1 R&amp;D人员'!O:O,指标体系3!A196,'input1 R&amp;D人员'!P:P,指标体系3!B196)</f>
        <v>500357</v>
      </c>
      <c r="D196" s="15">
        <f>SUMIFS('input2 R&amp;D经费内部支出'!R:R,'input2 R&amp;D经费内部支出'!O:O,指标体系3!A196,'input2 R&amp;D经费内部支出'!P:P,指标体系3!B196)</f>
        <v>1753.0070000000001</v>
      </c>
      <c r="E196">
        <f>SUMIFS('output1 专利授权量'!Q:Q,'output1 专利授权量'!O:O,指标体系3!A196,'output1 专利授权量'!P:P,指标体系3!B196)</f>
        <v>100522</v>
      </c>
      <c r="F196">
        <f>SUMIFS('output2 规模以上工业企业新产品销售收入'!F:F,'output2 规模以上工业企业新产品销售收入'!A:A,指标体系3!A196,'output2 规模以上工业企业新产品销售收入'!D:D,指标体系3!B196)</f>
        <v>18126.397799999999</v>
      </c>
    </row>
    <row r="197" spans="1:6" ht="15.5" x14ac:dyDescent="0.3">
      <c r="A197">
        <v>2017</v>
      </c>
      <c r="B197" s="4" t="s">
        <v>29</v>
      </c>
      <c r="C197" s="2">
        <f>SUMIFS('input1 R&amp;D人员'!Q:Q,'input1 R&amp;D人员'!O:O,指标体系3!A197,'input1 R&amp;D人员'!P:P,指标体系3!B197)</f>
        <v>266427</v>
      </c>
      <c r="D197" s="15">
        <f>SUMIFS('input2 R&amp;D经费内部支出'!R:R,'input2 R&amp;D经费内部支出'!O:O,指标体系3!A197,'input2 R&amp;D经费内部支出'!P:P,指标体系3!B197)</f>
        <v>582.05380000000002</v>
      </c>
      <c r="E197">
        <f>SUMIFS('output1 专利授权量'!Q:Q,'output1 专利授权量'!O:O,指标体系3!A197,'output1 专利授权量'!P:P,指标体系3!B197)</f>
        <v>55407</v>
      </c>
      <c r="F197">
        <f>SUMIFS('output2 规模以上工业企业新产品销售收入'!F:F,'output2 规模以上工业企业新产品销售收入'!A:A,指标体系3!A197,'output2 规模以上工业企业新产品销售收入'!D:D,指标体系3!B197)</f>
        <v>7095.8862599999993</v>
      </c>
    </row>
    <row r="198" spans="1:6" ht="15.5" x14ac:dyDescent="0.3">
      <c r="A198">
        <v>2017</v>
      </c>
      <c r="B198" s="4" t="s">
        <v>30</v>
      </c>
      <c r="C198" s="2">
        <f>SUMIFS('input1 R&amp;D人员'!Q:Q,'input1 R&amp;D人员'!O:O,指标体系3!A198,'input1 R&amp;D人员'!P:P,指标体系3!B198)</f>
        <v>235263</v>
      </c>
      <c r="D198" s="15">
        <f>SUMIFS('input2 R&amp;D经费内部支出'!R:R,'input2 R&amp;D经费内部支出'!O:O,指标体系3!A198,'input2 R&amp;D经费内部支出'!P:P,指标体系3!B198)</f>
        <v>700.62530000000004</v>
      </c>
      <c r="E198">
        <f>SUMIFS('output1 专利授权量'!Q:Q,'output1 专利授权量'!O:O,指标体系3!A198,'output1 专利授权量'!P:P,指标体系3!B198)</f>
        <v>46369</v>
      </c>
      <c r="F198">
        <f>SUMIFS('output2 规模以上工业企业新产品销售收入'!F:F,'output2 规模以上工业企业新产品销售收入'!A:A,指标体系3!A198,'output2 规模以上工业企业新产品销售收入'!D:D,指标体系3!B198)</f>
        <v>7523.4883300000001</v>
      </c>
    </row>
    <row r="199" spans="1:6" ht="15.5" x14ac:dyDescent="0.3">
      <c r="A199">
        <v>2017</v>
      </c>
      <c r="B199" s="4" t="s">
        <v>31</v>
      </c>
      <c r="C199" s="2">
        <f>SUMIFS('input1 R&amp;D人员'!Q:Q,'input1 R&amp;D人员'!O:O,指标体系3!A199,'input1 R&amp;D人员'!P:P,指标体系3!B199)</f>
        <v>205083</v>
      </c>
      <c r="D199" s="15">
        <f>SUMIFS('input2 R&amp;D经费内部支出'!R:R,'input2 R&amp;D经费内部支出'!O:O,指标体系3!A199,'input2 R&amp;D经费内部支出'!P:P,指标体系3!B199)</f>
        <v>568.53099999999995</v>
      </c>
      <c r="E199">
        <f>SUMIFS('output1 专利授权量'!Q:Q,'output1 专利授权量'!O:O,指标体系3!A199,'output1 专利授权量'!P:P,指标体系3!B199)</f>
        <v>37916</v>
      </c>
      <c r="F199">
        <f>SUMIFS('output2 规模以上工业企业新产品销售收入'!F:F,'output2 规模以上工业企业新产品销售收入'!A:A,指标体系3!A199,'output2 规模以上工业企业新产品销售收入'!D:D,指标体系3!B199)</f>
        <v>8585.7213300000003</v>
      </c>
    </row>
    <row r="200" spans="1:6" ht="15.5" x14ac:dyDescent="0.3">
      <c r="A200">
        <v>2017</v>
      </c>
      <c r="B200" s="4" t="s">
        <v>32</v>
      </c>
      <c r="C200" s="2">
        <f>SUMIFS('input1 R&amp;D人员'!Q:Q,'input1 R&amp;D人员'!O:O,指标体系3!A200,'input1 R&amp;D人员'!P:P,指标体系3!B200)</f>
        <v>879854</v>
      </c>
      <c r="D200" s="15">
        <f>SUMIFS('input2 R&amp;D经费内部支出'!R:R,'input2 R&amp;D经费内部支出'!O:O,指标体系3!A200,'input2 R&amp;D经费内部支出'!P:P,指标体系3!B200)</f>
        <v>2343.6282999999999</v>
      </c>
      <c r="E200">
        <f>SUMIFS('output1 专利授权量'!Q:Q,'output1 专利授权量'!O:O,指标体系3!A200,'output1 专利授权量'!P:P,指标体系3!B200)</f>
        <v>332652</v>
      </c>
      <c r="F200">
        <f>SUMIFS('output2 规模以上工业企业新产品销售收入'!F:F,'output2 规模以上工业企业新产品销售收入'!A:A,指标体系3!A200,'output2 规模以上工业企业新产品销售收入'!D:D,指标体系3!B200)</f>
        <v>34863.030460000002</v>
      </c>
    </row>
    <row r="201" spans="1:6" ht="15.5" x14ac:dyDescent="0.3">
      <c r="A201">
        <v>2017</v>
      </c>
      <c r="B201" s="4" t="s">
        <v>33</v>
      </c>
      <c r="C201" s="2">
        <f>SUMIFS('input1 R&amp;D人员'!Q:Q,'input1 R&amp;D人员'!O:O,指标体系3!A201,'input1 R&amp;D人员'!P:P,指标体系3!B201)</f>
        <v>71954</v>
      </c>
      <c r="D201" s="15">
        <f>SUMIFS('input2 R&amp;D经费内部支出'!R:R,'input2 R&amp;D经费内部支出'!O:O,指标体系3!A201,'input2 R&amp;D经费内部支出'!P:P,指标体系3!B201)</f>
        <v>142.17872</v>
      </c>
      <c r="E201">
        <f>SUMIFS('output1 专利授权量'!Q:Q,'output1 专利授权量'!O:O,指标体系3!A201,'output1 专利授权量'!P:P,指标体系3!B201)</f>
        <v>15270</v>
      </c>
      <c r="F201">
        <f>SUMIFS('output2 规模以上工业企业新产品销售收入'!F:F,'output2 规模以上工业企业新产品销售收入'!A:A,指标体系3!A201,'output2 规模以上工业企业新产品销售收入'!D:D,指标体系3!B201)</f>
        <v>2249.22073</v>
      </c>
    </row>
    <row r="202" spans="1:6" ht="15.5" x14ac:dyDescent="0.3">
      <c r="A202">
        <v>2017</v>
      </c>
      <c r="B202" s="4" t="s">
        <v>34</v>
      </c>
      <c r="C202" s="2">
        <f>SUMIFS('input1 R&amp;D人员'!Q:Q,'input1 R&amp;D人员'!O:O,指标体系3!A202,'input1 R&amp;D人员'!P:P,指标体系3!B202)</f>
        <v>13486</v>
      </c>
      <c r="D202" s="15">
        <f>SUMIFS('input2 R&amp;D经费内部支出'!R:R,'input2 R&amp;D经费内部支出'!O:O,指标体系3!A202,'input2 R&amp;D经费内部支出'!P:P,指标体系3!B202)</f>
        <v>23.1099</v>
      </c>
      <c r="E202">
        <f>SUMIFS('output1 专利授权量'!Q:Q,'output1 专利授权量'!O:O,指标体系3!A202,'output1 专利授权量'!P:P,指标体系3!B202)</f>
        <v>2133</v>
      </c>
      <c r="F202">
        <f>SUMIFS('output2 规模以上工业企业新产品销售收入'!F:F,'output2 规模以上工业企业新产品销售收入'!A:A,指标体系3!A202,'output2 规模以上工业企业新产品销售收入'!D:D,指标体系3!B202)</f>
        <v>130.65176</v>
      </c>
    </row>
    <row r="203" spans="1:6" ht="15.5" x14ac:dyDescent="0.3">
      <c r="A203">
        <v>2017</v>
      </c>
      <c r="B203" s="4" t="s">
        <v>35</v>
      </c>
      <c r="C203" s="2">
        <f>SUMIFS('input1 R&amp;D人员'!Q:Q,'input1 R&amp;D人员'!O:O,指标体系3!A203,'input1 R&amp;D人员'!P:P,指标体系3!B203)</f>
        <v>131977</v>
      </c>
      <c r="D203" s="15">
        <f>SUMIFS('input2 R&amp;D经费内部支出'!R:R,'input2 R&amp;D经费内部支出'!O:O,指标体系3!A203,'input2 R&amp;D经费内部支出'!P:P,指标体系3!B203)</f>
        <v>364.6309</v>
      </c>
      <c r="E203">
        <f>SUMIFS('output1 专利授权量'!Q:Q,'output1 专利授权量'!O:O,指标体系3!A203,'output1 专利授权量'!P:P,指标体系3!B203)</f>
        <v>34780</v>
      </c>
      <c r="F203">
        <f>SUMIFS('output2 规模以上工业企业新产品销售收入'!F:F,'output2 规模以上工业企业新产品销售收入'!A:A,指标体系3!A203,'output2 规模以上工业企业新产品销售收入'!D:D,指标体系3!B203)</f>
        <v>5322.7015700000002</v>
      </c>
    </row>
    <row r="204" spans="1:6" ht="15.5" x14ac:dyDescent="0.3">
      <c r="A204">
        <v>2017</v>
      </c>
      <c r="B204" s="4" t="s">
        <v>36</v>
      </c>
      <c r="C204" s="2">
        <f>SUMIFS('input1 R&amp;D人员'!Q:Q,'input1 R&amp;D人员'!O:O,指标体系3!A204,'input1 R&amp;D人员'!P:P,指标体系3!B204)</f>
        <v>241556</v>
      </c>
      <c r="D204" s="15">
        <f>SUMIFS('input2 R&amp;D经费内部支出'!R:R,'input2 R&amp;D经费内部支出'!O:O,指标体系3!A204,'input2 R&amp;D经费内部支出'!P:P,指标体系3!B204)</f>
        <v>637.85</v>
      </c>
      <c r="E204">
        <f>SUMIFS('output1 专利授权量'!Q:Q,'output1 专利授权量'!O:O,指标体系3!A204,'output1 专利授权量'!P:P,指标体系3!B204)</f>
        <v>64006</v>
      </c>
      <c r="F204">
        <f>SUMIFS('output2 规模以上工业企业新产品销售收入'!F:F,'output2 规模以上工业企业新产品销售收入'!A:A,指标体系3!A204,'output2 规模以上工业企业新产品销售收入'!D:D,指标体系3!B204)</f>
        <v>3683.0599899999997</v>
      </c>
    </row>
    <row r="205" spans="1:6" ht="15.5" x14ac:dyDescent="0.3">
      <c r="A205">
        <v>2017</v>
      </c>
      <c r="B205" s="4" t="s">
        <v>37</v>
      </c>
      <c r="C205" s="2">
        <f>SUMIFS('input1 R&amp;D人员'!Q:Q,'input1 R&amp;D人员'!O:O,指标体系3!A205,'input1 R&amp;D人员'!P:P,指标体系3!B205)</f>
        <v>52746</v>
      </c>
      <c r="D205" s="15">
        <f>SUMIFS('input2 R&amp;D经费内部支出'!R:R,'input2 R&amp;D经费内部支出'!O:O,指标体系3!A205,'input2 R&amp;D经费内部支出'!P:P,指标体系3!B205)</f>
        <v>95.881500000000003</v>
      </c>
      <c r="E205">
        <f>SUMIFS('output1 专利授权量'!Q:Q,'output1 专利授权量'!O:O,指标体系3!A205,'output1 专利授权量'!P:P,指标体系3!B205)</f>
        <v>12559</v>
      </c>
      <c r="F205">
        <f>SUMIFS('output2 规模以上工业企业新产品销售收入'!F:F,'output2 规模以上工业企业新产品销售收入'!A:A,指标体系3!A205,'output2 规模以上工业企业新产品销售收入'!D:D,指标体系3!B205)</f>
        <v>605.55679000000009</v>
      </c>
    </row>
    <row r="206" spans="1:6" ht="15.5" x14ac:dyDescent="0.3">
      <c r="A206">
        <v>2017</v>
      </c>
      <c r="B206" s="4" t="s">
        <v>38</v>
      </c>
      <c r="C206" s="2">
        <f>SUMIFS('input1 R&amp;D人员'!Q:Q,'input1 R&amp;D人员'!O:O,指标体系3!A206,'input1 R&amp;D人员'!P:P,指标体系3!B206)</f>
        <v>77584</v>
      </c>
      <c r="D206" s="15">
        <f>SUMIFS('input2 R&amp;D经费内部支出'!R:R,'input2 R&amp;D经费内部支出'!O:O,指标体系3!A206,'input2 R&amp;D经费内部支出'!P:P,指标体系3!B206)</f>
        <v>157.7604</v>
      </c>
      <c r="E206">
        <f>SUMIFS('output1 专利授权量'!Q:Q,'output1 专利授权量'!O:O,指标体系3!A206,'output1 专利授权量'!P:P,指标体系3!B206)</f>
        <v>14230</v>
      </c>
      <c r="F206">
        <f>SUMIFS('output2 规模以上工业企业新产品销售收入'!F:F,'output2 规模以上工业企业新产品销售收入'!A:A,指标体系3!A206,'output2 规模以上工业企业新产品销售收入'!D:D,指标体系3!B206)</f>
        <v>808.61660999999992</v>
      </c>
    </row>
    <row r="207" spans="1:6" ht="15.5" x14ac:dyDescent="0.3">
      <c r="A207">
        <v>2017</v>
      </c>
      <c r="B207" s="4" t="s">
        <v>40</v>
      </c>
      <c r="C207" s="2">
        <f>SUMIFS('input1 R&amp;D人员'!Q:Q,'input1 R&amp;D人员'!O:O,指标体系3!A207,'input1 R&amp;D人员'!P:P,指标体系3!B207)</f>
        <v>150793</v>
      </c>
      <c r="D207" s="15">
        <f>SUMIFS('input2 R&amp;D经费内部支出'!R:R,'input2 R&amp;D经费内部支出'!O:O,指标体系3!A207,'input2 R&amp;D经费内部支出'!P:P,指标体系3!B207)</f>
        <v>460.93630000000002</v>
      </c>
      <c r="E207">
        <f>SUMIFS('output1 专利授权量'!Q:Q,'output1 专利授权量'!O:O,指标体系3!A207,'output1 专利授权量'!P:P,指标体系3!B207)</f>
        <v>34554</v>
      </c>
      <c r="F207">
        <f>SUMIFS('output2 规模以上工业企业新产品销售收入'!F:F,'output2 规模以上工业企业新产品销售收入'!A:A,指标体系3!A207,'output2 规模以上工业企业新产品销售收入'!D:D,指标体系3!B207)</f>
        <v>1714.8933600000003</v>
      </c>
    </row>
    <row r="208" spans="1:6" ht="15.5" x14ac:dyDescent="0.3">
      <c r="A208">
        <v>2017</v>
      </c>
      <c r="B208" s="4" t="s">
        <v>41</v>
      </c>
      <c r="C208" s="2">
        <f>SUMIFS('input1 R&amp;D人员'!Q:Q,'input1 R&amp;D人员'!O:O,指标体系3!A208,'input1 R&amp;D人员'!P:P,指标体系3!B208)</f>
        <v>40973</v>
      </c>
      <c r="D208" s="15">
        <f>SUMIFS('input2 R&amp;D经费内部支出'!R:R,'input2 R&amp;D经费内部支出'!O:O,指标体系3!A208,'input2 R&amp;D经费内部支出'!P:P,指标体系3!B208)</f>
        <v>88.406999999999996</v>
      </c>
      <c r="E208">
        <f>SUMIFS('output1 专利授权量'!Q:Q,'output1 专利授权量'!O:O,指标体系3!A208,'output1 专利授权量'!P:P,指标体系3!B208)</f>
        <v>9672</v>
      </c>
      <c r="F208">
        <f>SUMIFS('output2 规模以上工业企业新产品销售收入'!F:F,'output2 规模以上工业企业新产品销售收入'!A:A,指标体系3!A208,'output2 规模以上工业企业新产品销售收入'!D:D,指标体系3!B208)</f>
        <v>346.10522000000003</v>
      </c>
    </row>
    <row r="209" spans="1:6" ht="15.5" x14ac:dyDescent="0.3">
      <c r="A209">
        <v>2017</v>
      </c>
      <c r="B209" s="4" t="s">
        <v>42</v>
      </c>
      <c r="C209" s="2">
        <f>SUMIFS('input1 R&amp;D人员'!Q:Q,'input1 R&amp;D人员'!O:O,指标体系3!A209,'input1 R&amp;D人员'!P:P,指标体系3!B209)</f>
        <v>9675</v>
      </c>
      <c r="D209" s="15">
        <f>SUMIFS('input2 R&amp;D经费内部支出'!R:R,'input2 R&amp;D经费内部支出'!O:O,指标体系3!A209,'input2 R&amp;D经费内部支出'!P:P,指标体系3!B209)</f>
        <v>17.910900000000002</v>
      </c>
      <c r="E209">
        <f>SUMIFS('output1 专利授权量'!Q:Q,'output1 专利授权量'!O:O,指标体系3!A209,'output1 专利授权量'!P:P,指标体系3!B209)</f>
        <v>1580</v>
      </c>
      <c r="F209">
        <f>SUMIFS('output2 规模以上工业企业新产品销售收入'!F:F,'output2 规模以上工业企业新产品销售收入'!A:A,指标体系3!A209,'output2 规模以上工业企业新产品销售收入'!D:D,指标体系3!B209)</f>
        <v>102.70454000000001</v>
      </c>
    </row>
    <row r="210" spans="1:6" ht="15.5" x14ac:dyDescent="0.3">
      <c r="A210">
        <v>2017</v>
      </c>
      <c r="B210" s="4" t="s">
        <v>43</v>
      </c>
      <c r="C210" s="2">
        <f>SUMIFS('input1 R&amp;D人员'!Q:Q,'input1 R&amp;D人员'!O:O,指标体系3!A210,'input1 R&amp;D人员'!P:P,指标体系3!B210)</f>
        <v>17232</v>
      </c>
      <c r="D210" s="15">
        <f>SUMIFS('input2 R&amp;D经费内部支出'!R:R,'input2 R&amp;D经费内部支出'!O:O,指标体系3!A210,'input2 R&amp;D经费内部支出'!P:P,指标体系3!B210)</f>
        <v>38.935699999999997</v>
      </c>
      <c r="E210">
        <f>SUMIFS('output1 专利授权量'!Q:Q,'output1 专利授权量'!O:O,指标体系3!A210,'output1 专利授权量'!P:P,指标体系3!B210)</f>
        <v>4244</v>
      </c>
      <c r="F210">
        <f>SUMIFS('output2 规模以上工业企业新产品销售收入'!F:F,'output2 规模以上工业企业新产品销售收入'!A:A,指标体系3!A210,'output2 规模以上工业企业新产品销售收入'!D:D,指标体系3!B210)</f>
        <v>335.22694000000001</v>
      </c>
    </row>
    <row r="211" spans="1:6" ht="15.5" x14ac:dyDescent="0.3">
      <c r="A211">
        <v>2017</v>
      </c>
      <c r="B211" s="4" t="s">
        <v>44</v>
      </c>
      <c r="C211" s="2">
        <f>SUMIFS('input1 R&amp;D人员'!Q:Q,'input1 R&amp;D人员'!O:O,指标体系3!A211,'input1 R&amp;D人员'!P:P,指标体系3!B211)</f>
        <v>28835</v>
      </c>
      <c r="D211" s="15">
        <f>SUMIFS('input2 R&amp;D经费内部支出'!R:R,'input2 R&amp;D经费内部支出'!O:O,指标体系3!A211,'input2 R&amp;D经费内部支出'!P:P,指标体系3!B211)</f>
        <v>56.951900000000002</v>
      </c>
      <c r="E211">
        <f>SUMIFS('output1 专利授权量'!Q:Q,'output1 专利授权量'!O:O,指标体系3!A211,'output1 专利授权量'!P:P,指标体系3!B211)</f>
        <v>8094</v>
      </c>
      <c r="F211">
        <f>SUMIFS('output2 规模以上工业企业新产品销售收入'!F:F,'output2 规模以上工业企业新产品销售收入'!A:A,指标体系3!A211,'output2 规模以上工业企业新产品销售收入'!D:D,指标体系3!B211)</f>
        <v>393.88752999999997</v>
      </c>
    </row>
    <row r="212" spans="1:6" ht="15.5" x14ac:dyDescent="0.3">
      <c r="A212">
        <v>2018</v>
      </c>
      <c r="B212" s="4" t="s">
        <v>14</v>
      </c>
      <c r="C212" s="2">
        <f>SUMIFS('input1 R&amp;D人员'!Q:Q,'input1 R&amp;D人员'!O:O,指标体系3!A212,'input1 R&amp;D人员'!P:P,指标体系3!B212)</f>
        <v>397034</v>
      </c>
      <c r="D212" s="15">
        <f>SUMIFS('input2 R&amp;D经费内部支出'!R:R,'input2 R&amp;D经费内部支出'!O:O,指标体系3!A212,'input2 R&amp;D经费内部支出'!P:P,指标体系3!B212)</f>
        <v>1870.77008</v>
      </c>
      <c r="E212">
        <f>SUMIFS('output1 专利授权量'!Q:Q,'output1 专利授权量'!O:O,指标体系3!A212,'output1 专利授权量'!P:P,指标体系3!B212)</f>
        <v>123496</v>
      </c>
      <c r="F212">
        <f>SUMIFS('output2 规模以上工业企业新产品销售收入'!F:F,'output2 规模以上工业企业新产品销售收入'!A:A,指标体系3!A212,'output2 规模以上工业企业新产品销售收入'!D:D,指标体系3!B212)</f>
        <v>4136.6175299999995</v>
      </c>
    </row>
    <row r="213" spans="1:6" ht="15.5" x14ac:dyDescent="0.3">
      <c r="A213">
        <v>2018</v>
      </c>
      <c r="B213" s="4" t="s">
        <v>15</v>
      </c>
      <c r="C213" s="2">
        <f>SUMIFS('input1 R&amp;D人员'!Q:Q,'input1 R&amp;D人员'!O:O,指标体系3!A213,'input1 R&amp;D人员'!P:P,指标体系3!B213)</f>
        <v>160683</v>
      </c>
      <c r="D213" s="15">
        <f>SUMIFS('input2 R&amp;D经费内部支出'!R:R,'input2 R&amp;D经费内部支出'!O:O,指标体系3!A213,'input2 R&amp;D经费内部支出'!P:P,指标体系3!B213)</f>
        <v>492.3997</v>
      </c>
      <c r="E213">
        <f>SUMIFS('output1 专利授权量'!Q:Q,'output1 专利授权量'!O:O,指标体系3!A213,'output1 专利授权量'!P:P,指标体系3!B213)</f>
        <v>54680</v>
      </c>
      <c r="F213">
        <f>SUMIFS('output2 规模以上工业企业新产品销售收入'!F:F,'output2 规模以上工业企业新产品销售收入'!A:A,指标体系3!A213,'output2 规模以上工业企业新产品销售收入'!D:D,指标体系3!B213)</f>
        <v>3855.6642999999999</v>
      </c>
    </row>
    <row r="214" spans="1:6" ht="15.5" x14ac:dyDescent="0.3">
      <c r="A214">
        <v>2018</v>
      </c>
      <c r="B214" s="4" t="s">
        <v>16</v>
      </c>
      <c r="C214" s="2">
        <f>SUMIFS('input1 R&amp;D人员'!Q:Q,'input1 R&amp;D人员'!O:O,指标体系3!A214,'input1 R&amp;D人员'!P:P,指标体系3!B214)</f>
        <v>168954</v>
      </c>
      <c r="D214" s="15">
        <f>SUMIFS('input2 R&amp;D经费内部支出'!R:R,'input2 R&amp;D经费内部支出'!O:O,指标体系3!A214,'input2 R&amp;D经费内部支出'!P:P,指标体系3!B214)</f>
        <v>499.74152000000004</v>
      </c>
      <c r="E214">
        <f>SUMIFS('output1 专利授权量'!Q:Q,'output1 专利授权量'!O:O,指标体系3!A214,'output1 专利授权量'!P:P,指标体系3!B214)</f>
        <v>51894</v>
      </c>
      <c r="F214">
        <f>SUMIFS('output2 规模以上工业企业新产品销售收入'!F:F,'output2 规模以上工业企业新产品销售收入'!A:A,指标体系3!A214,'output2 规模以上工业企业新产品销售收入'!D:D,指标体系3!B214)</f>
        <v>5228.8698000000004</v>
      </c>
    </row>
    <row r="215" spans="1:6" ht="15.5" x14ac:dyDescent="0.3">
      <c r="A215">
        <v>2018</v>
      </c>
      <c r="B215" s="4" t="s">
        <v>17</v>
      </c>
      <c r="C215" s="2">
        <f>SUMIFS('input1 R&amp;D人员'!Q:Q,'input1 R&amp;D人员'!O:O,指标体系3!A215,'input1 R&amp;D人员'!P:P,指标体系3!B215)</f>
        <v>75862</v>
      </c>
      <c r="D215" s="15">
        <f>SUMIFS('input2 R&amp;D经费内部支出'!R:R,'input2 R&amp;D经费内部支出'!O:O,指标体系3!A215,'input2 R&amp;D经费内部支出'!P:P,指标体系3!B215)</f>
        <v>175.78217000000001</v>
      </c>
      <c r="E215">
        <f>SUMIFS('output1 专利授权量'!Q:Q,'output1 专利授权量'!O:O,指标体系3!A215,'output1 专利授权量'!P:P,指标体系3!B215)</f>
        <v>15060</v>
      </c>
      <c r="F215">
        <f>SUMIFS('output2 规模以上工业企业新产品销售收入'!F:F,'output2 规模以上工业企业新产品销售收入'!A:A,指标体系3!A215,'output2 规模以上工业企业新产品销售收入'!D:D,指标体系3!B215)</f>
        <v>1941.3024600000001</v>
      </c>
    </row>
    <row r="216" spans="1:6" ht="15.5" x14ac:dyDescent="0.3">
      <c r="A216">
        <v>2018</v>
      </c>
      <c r="B216" s="4" t="s">
        <v>18</v>
      </c>
      <c r="C216" s="2">
        <f>SUMIFS('input1 R&amp;D人员'!Q:Q,'input1 R&amp;D人员'!O:O,指标体系3!A216,'input1 R&amp;D人员'!P:P,指标体系3!B216)</f>
        <v>41182</v>
      </c>
      <c r="D216" s="15">
        <f>SUMIFS('input2 R&amp;D经费内部支出'!R:R,'input2 R&amp;D经费内部支出'!O:O,指标体系3!A216,'input2 R&amp;D经费内部支出'!P:P,指标体系3!B216)</f>
        <v>129.21868999999998</v>
      </c>
      <c r="E216">
        <f>SUMIFS('output1 专利授权量'!Q:Q,'output1 专利授权量'!O:O,指标体系3!A216,'output1 专利授权量'!P:P,指标体系3!B216)</f>
        <v>9625</v>
      </c>
      <c r="F216">
        <f>SUMIFS('output2 规模以上工业企业新产品销售收入'!F:F,'output2 规模以上工业企业新产品销售收入'!A:A,指标体系3!A216,'output2 规模以上工业企业新产品销售收入'!D:D,指标体系3!B216)</f>
        <v>1028.26451</v>
      </c>
    </row>
    <row r="217" spans="1:6" ht="15.5" x14ac:dyDescent="0.3">
      <c r="A217">
        <v>2018</v>
      </c>
      <c r="B217" s="4" t="s">
        <v>19</v>
      </c>
      <c r="C217" s="2">
        <f>SUMIFS('input1 R&amp;D人员'!Q:Q,'input1 R&amp;D人员'!O:O,指标体系3!A217,'input1 R&amp;D人员'!P:P,指标体系3!B217)</f>
        <v>153303</v>
      </c>
      <c r="D217" s="15">
        <f>SUMIFS('input2 R&amp;D经费内部支出'!R:R,'input2 R&amp;D经费内部支出'!O:O,指标体系3!A217,'input2 R&amp;D经费内部支出'!P:P,指标体系3!B217)</f>
        <v>460.07999000000001</v>
      </c>
      <c r="E217">
        <f>SUMIFS('output1 专利授权量'!Q:Q,'output1 专利授权量'!O:O,指标体系3!A217,'output1 专利授权量'!P:P,指标体系3!B217)</f>
        <v>35149</v>
      </c>
      <c r="F217">
        <f>SUMIFS('output2 规模以上工业企业新产品销售收入'!F:F,'output2 规模以上工业企业新产品销售收入'!A:A,指标体系3!A217,'output2 规模以上工业企业新产品销售收入'!D:D,指标体系3!B217)</f>
        <v>4556.7573600000005</v>
      </c>
    </row>
    <row r="218" spans="1:6" ht="15.5" x14ac:dyDescent="0.3">
      <c r="A218">
        <v>2018</v>
      </c>
      <c r="B218" s="4" t="s">
        <v>20</v>
      </c>
      <c r="C218" s="2">
        <f>SUMIFS('input1 R&amp;D人员'!Q:Q,'input1 R&amp;D人员'!O:O,指标体系3!A218,'input1 R&amp;D人员'!P:P,指标体系3!B218)</f>
        <v>64190</v>
      </c>
      <c r="D218" s="15">
        <f>SUMIFS('input2 R&amp;D经费内部支出'!R:R,'input2 R&amp;D经费内部支出'!O:O,指标体系3!A218,'input2 R&amp;D经费内部支出'!P:P,指标体系3!B218)</f>
        <v>115.02553</v>
      </c>
      <c r="E218">
        <f>SUMIFS('output1 专利授权量'!Q:Q,'output1 专利授权量'!O:O,指标体系3!A218,'output1 专利授权量'!P:P,指标体系3!B218)</f>
        <v>13885</v>
      </c>
      <c r="F218">
        <f>SUMIFS('output2 规模以上工业企业新产品销售收入'!F:F,'output2 规模以上工业企业新产品销售收入'!A:A,指标体系3!A218,'output2 规模以上工业企业新产品销售收入'!D:D,指标体系3!B218)</f>
        <v>1347.4958300000001</v>
      </c>
    </row>
    <row r="219" spans="1:6" ht="15.5" x14ac:dyDescent="0.3">
      <c r="A219">
        <v>2018</v>
      </c>
      <c r="B219" s="4" t="s">
        <v>21</v>
      </c>
      <c r="C219" s="2">
        <f>SUMIFS('input1 R&amp;D人员'!Q:Q,'input1 R&amp;D人员'!O:O,指标体系3!A219,'input1 R&amp;D人员'!P:P,指标体系3!B219)</f>
        <v>60736</v>
      </c>
      <c r="D219" s="15">
        <f>SUMIFS('input2 R&amp;D经费内部支出'!R:R,'input2 R&amp;D经费内部支出'!O:O,指标体系3!A219,'input2 R&amp;D经费内部支出'!P:P,指标体系3!B219)</f>
        <v>134.98733000000001</v>
      </c>
      <c r="E219">
        <f>SUMIFS('output1 专利授权量'!Q:Q,'output1 专利授权量'!O:O,指标体系3!A219,'output1 专利授权量'!P:P,指标体系3!B219)</f>
        <v>19435</v>
      </c>
      <c r="F219">
        <f>SUMIFS('output2 规模以上工业企业新产品销售收入'!F:F,'output2 规模以上工业企业新产品销售收入'!A:A,指标体系3!A219,'output2 规模以上工业企业新产品销售收入'!D:D,指标体系3!B219)</f>
        <v>561.37644</v>
      </c>
    </row>
    <row r="220" spans="1:6" ht="15.5" x14ac:dyDescent="0.3">
      <c r="A220">
        <v>2018</v>
      </c>
      <c r="B220" s="4" t="s">
        <v>22</v>
      </c>
      <c r="C220" s="2">
        <f>SUMIFS('input1 R&amp;D人员'!Q:Q,'input1 R&amp;D人员'!O:O,指标体系3!A220,'input1 R&amp;D人员'!P:P,指标体系3!B220)</f>
        <v>271223</v>
      </c>
      <c r="D220" s="15">
        <f>SUMIFS('input2 R&amp;D经费内部支出'!R:R,'input2 R&amp;D经费内部支出'!O:O,指标体系3!A220,'input2 R&amp;D经费内部支出'!P:P,指标体系3!B220)</f>
        <v>1359.20226</v>
      </c>
      <c r="E220">
        <f>SUMIFS('output1 专利授权量'!Q:Q,'output1 专利授权量'!O:O,指标体系3!A220,'output1 专利授权量'!P:P,指标体系3!B220)</f>
        <v>92460</v>
      </c>
      <c r="F220">
        <f>SUMIFS('output2 规模以上工业企业新产品销售收入'!F:F,'output2 规模以上工业企业新产品销售收入'!A:A,指标体系3!A220,'output2 规模以上工业企业新产品销售收入'!D:D,指标体系3!B220)</f>
        <v>9796.7289900000014</v>
      </c>
    </row>
    <row r="221" spans="1:6" ht="15.5" x14ac:dyDescent="0.3">
      <c r="A221">
        <v>2018</v>
      </c>
      <c r="B221" s="4" t="s">
        <v>23</v>
      </c>
      <c r="C221" s="2">
        <f>SUMIFS('input1 R&amp;D人员'!Q:Q,'input1 R&amp;D人员'!O:O,指标体系3!A221,'input1 R&amp;D人员'!P:P,指标体系3!B221)</f>
        <v>794123</v>
      </c>
      <c r="D221" s="15">
        <f>SUMIFS('input2 R&amp;D经费内部支出'!R:R,'input2 R&amp;D经费内部支出'!O:O,指标体系3!A221,'input2 R&amp;D经费内部支出'!P:P,指标体系3!B221)</f>
        <v>2504.4292500000001</v>
      </c>
      <c r="E221">
        <f>SUMIFS('output1 专利授权量'!Q:Q,'output1 专利授权量'!O:O,指标体系3!A221,'output1 专利授权量'!P:P,指标体系3!B221)</f>
        <v>306996</v>
      </c>
      <c r="F221">
        <f>SUMIFS('output2 规模以上工业企业新产品销售收入'!F:F,'output2 规模以上工业企业新产品销售收入'!A:A,指标体系3!A221,'output2 规模以上工业企业新产品销售收入'!D:D,指标体系3!B221)</f>
        <v>28425.038310000004</v>
      </c>
    </row>
    <row r="222" spans="1:6" ht="15.5" x14ac:dyDescent="0.3">
      <c r="A222">
        <v>2018</v>
      </c>
      <c r="B222" s="4" t="s">
        <v>24</v>
      </c>
      <c r="C222" s="2">
        <f>SUMIFS('input1 R&amp;D人员'!Q:Q,'input1 R&amp;D人员'!O:O,指标体系3!A222,'input1 R&amp;D人员'!P:P,指标体系3!B222)</f>
        <v>627330</v>
      </c>
      <c r="D222" s="15">
        <f>SUMIFS('input2 R&amp;D经费内部支出'!R:R,'input2 R&amp;D经费内部支出'!O:O,指标体系3!A222,'input2 R&amp;D经费内部支出'!P:P,指标体系3!B222)</f>
        <v>1445.68929</v>
      </c>
      <c r="E222">
        <f>SUMIFS('output1 专利授权量'!Q:Q,'output1 专利授权量'!O:O,指标体系3!A222,'output1 专利授权量'!P:P,指标体系3!B222)</f>
        <v>284621</v>
      </c>
      <c r="F222">
        <f>SUMIFS('output2 规模以上工业企业新产品销售收入'!F:F,'output2 规模以上工业企业新产品销售收入'!A:A,指标体系3!A222,'output2 规模以上工业企业新产品销售收入'!D:D,指标体系3!B222)</f>
        <v>23308.159090000001</v>
      </c>
    </row>
    <row r="223" spans="1:6" ht="15.5" x14ac:dyDescent="0.3">
      <c r="A223">
        <v>2018</v>
      </c>
      <c r="B223" s="4" t="s">
        <v>25</v>
      </c>
      <c r="C223" s="2">
        <f>SUMIFS('input1 R&amp;D人员'!Q:Q,'input1 R&amp;D人员'!O:O,指标体系3!A223,'input1 R&amp;D人员'!P:P,指标体系3!B223)</f>
        <v>232730</v>
      </c>
      <c r="D223" s="15">
        <f>SUMIFS('input2 R&amp;D经费内部支出'!R:R,'input2 R&amp;D经费内部支出'!O:O,指标体系3!A223,'input2 R&amp;D经费内部支出'!P:P,指标体系3!B223)</f>
        <v>648.95407</v>
      </c>
      <c r="E223">
        <f>SUMIFS('output1 专利授权量'!Q:Q,'output1 专利授权量'!O:O,指标体系3!A223,'output1 专利授权量'!P:P,指标体系3!B223)</f>
        <v>79747</v>
      </c>
      <c r="F223">
        <f>SUMIFS('output2 规模以上工业企业新产品销售收入'!F:F,'output2 规模以上工业企业新产品销售收入'!A:A,指标体系3!A223,'output2 规模以上工业企业新产品销售收入'!D:D,指标体系3!B223)</f>
        <v>9532.3849799999989</v>
      </c>
    </row>
    <row r="224" spans="1:6" ht="15.5" x14ac:dyDescent="0.3">
      <c r="A224">
        <v>2018</v>
      </c>
      <c r="B224" s="4" t="s">
        <v>26</v>
      </c>
      <c r="C224" s="2">
        <f>SUMIFS('input1 R&amp;D人员'!Q:Q,'input1 R&amp;D人员'!O:O,指标体系3!A224,'input1 R&amp;D人员'!P:P,指标体系3!B224)</f>
        <v>243391</v>
      </c>
      <c r="D224" s="15">
        <f>SUMIFS('input2 R&amp;D经费内部支出'!R:R,'input2 R&amp;D经费内部支出'!O:O,指标体系3!A224,'input2 R&amp;D经费内部支出'!P:P,指标体系3!B224)</f>
        <v>642.79349999999999</v>
      </c>
      <c r="E224">
        <f>SUMIFS('output1 专利授权量'!Q:Q,'output1 专利授权量'!O:O,指标体系3!A224,'output1 专利授权量'!P:P,指标体系3!B224)</f>
        <v>102622</v>
      </c>
      <c r="F224">
        <f>SUMIFS('output2 规模以上工业企业新产品销售收入'!F:F,'output2 规模以上工业企业新产品销售收入'!A:A,指标体系3!A224,'output2 规模以上工业企业新产品销售收入'!D:D,指标体系3!B224)</f>
        <v>5300.8984299999993</v>
      </c>
    </row>
    <row r="225" spans="1:6" ht="15.5" x14ac:dyDescent="0.3">
      <c r="A225">
        <v>2018</v>
      </c>
      <c r="B225" s="4" t="s">
        <v>27</v>
      </c>
      <c r="C225" s="2">
        <f>SUMIFS('input1 R&amp;D人员'!Q:Q,'input1 R&amp;D人员'!O:O,指标体系3!A225,'input1 R&amp;D人员'!P:P,指标体系3!B225)</f>
        <v>122696</v>
      </c>
      <c r="D225" s="15">
        <f>SUMIFS('input2 R&amp;D经费内部支出'!R:R,'input2 R&amp;D经费内部支出'!O:O,指标体系3!A225,'input2 R&amp;D经费内部支出'!P:P,指标体系3!B225)</f>
        <v>310.69057999999995</v>
      </c>
      <c r="E225">
        <f>SUMIFS('output1 专利授权量'!Q:Q,'output1 专利授权量'!O:O,指标体系3!A225,'output1 专利授权量'!P:P,指标体系3!B225)</f>
        <v>52819</v>
      </c>
      <c r="F225">
        <f>SUMIFS('output2 规模以上工业企业新产品销售收入'!F:F,'output2 规模以上工业企业新产品销售收入'!A:A,指标体系3!A225,'output2 规模以上工业企业新产品销售收入'!D:D,指标体系3!B225)</f>
        <v>4511.7849900000001</v>
      </c>
    </row>
    <row r="226" spans="1:6" ht="15.5" x14ac:dyDescent="0.3">
      <c r="A226">
        <v>2018</v>
      </c>
      <c r="B226" s="4" t="s">
        <v>28</v>
      </c>
      <c r="C226" s="2">
        <f>SUMIFS('input1 R&amp;D人员'!Q:Q,'input1 R&amp;D人员'!O:O,指标体系3!A226,'input1 R&amp;D人员'!P:P,指标体系3!B226)</f>
        <v>509348</v>
      </c>
      <c r="D226" s="15">
        <f>SUMIFS('input2 R&amp;D经费内部支出'!R:R,'input2 R&amp;D经费内部支出'!O:O,指标体系3!A226,'input2 R&amp;D经费内部支出'!P:P,指标体系3!B226)</f>
        <v>1643.32999</v>
      </c>
      <c r="E226">
        <f>SUMIFS('output1 专利授权量'!Q:Q,'output1 专利授权量'!O:O,指标体系3!A226,'output1 专利授权量'!P:P,指标体系3!B226)</f>
        <v>132382</v>
      </c>
      <c r="F226">
        <f>SUMIFS('output2 规模以上工业企业新产品销售收入'!F:F,'output2 规模以上工业企业新产品销售收入'!A:A,指标体系3!A226,'output2 规模以上工业企业新产品销售收入'!D:D,指标体系3!B226)</f>
        <v>15246.503840000001</v>
      </c>
    </row>
    <row r="227" spans="1:6" ht="15.5" x14ac:dyDescent="0.3">
      <c r="A227">
        <v>2018</v>
      </c>
      <c r="B227" s="4" t="s">
        <v>29</v>
      </c>
      <c r="C227" s="2">
        <f>SUMIFS('input1 R&amp;D人员'!Q:Q,'input1 R&amp;D人员'!O:O,指标体系3!A227,'input1 R&amp;D人员'!P:P,指标体系3!B227)</f>
        <v>256175</v>
      </c>
      <c r="D227" s="15">
        <f>SUMIFS('input2 R&amp;D经费内部支出'!R:R,'input2 R&amp;D经费内部支出'!O:O,指标体系3!A227,'input2 R&amp;D经费内部支出'!P:P,指标体系3!B227)</f>
        <v>671.51931000000002</v>
      </c>
      <c r="E227">
        <f>SUMIFS('output1 专利授权量'!Q:Q,'output1 专利授权量'!O:O,指标体系3!A227,'output1 专利授权量'!P:P,指标体系3!B227)</f>
        <v>82318</v>
      </c>
      <c r="F227">
        <f>SUMIFS('output2 规模以上工业企业新产品销售收入'!F:F,'output2 规模以上工业企业新产品销售收入'!A:A,指标体系3!A227,'output2 规模以上工业企业新产品销售收入'!D:D,指标体系3!B227)</f>
        <v>7688.2016800000001</v>
      </c>
    </row>
    <row r="228" spans="1:6" ht="15.5" x14ac:dyDescent="0.3">
      <c r="A228">
        <v>2018</v>
      </c>
      <c r="B228" s="4" t="s">
        <v>30</v>
      </c>
      <c r="C228" s="2">
        <f>SUMIFS('input1 R&amp;D人员'!Q:Q,'input1 R&amp;D人员'!O:O,指标体系3!A228,'input1 R&amp;D人员'!P:P,指标体系3!B228)</f>
        <v>257427</v>
      </c>
      <c r="D228" s="15">
        <f>SUMIFS('input2 R&amp;D经费内部支出'!R:R,'input2 R&amp;D经费内部支出'!O:O,指标体系3!A228,'input2 R&amp;D经费内部支出'!P:P,指标体系3!B228)</f>
        <v>822.05007000000001</v>
      </c>
      <c r="E228">
        <f>SUMIFS('output1 专利授权量'!Q:Q,'output1 专利授权量'!O:O,指标体系3!A228,'output1 专利授权量'!P:P,指标体系3!B228)</f>
        <v>64106</v>
      </c>
      <c r="F228">
        <f>SUMIFS('output2 规模以上工业企业新产品销售收入'!F:F,'output2 规模以上工业企业新产品销售收入'!A:A,指标体系3!A228,'output2 规模以上工业企业新产品销售收入'!D:D,指标体系3!B228)</f>
        <v>8862.9722700000002</v>
      </c>
    </row>
    <row r="229" spans="1:6" ht="15.5" x14ac:dyDescent="0.3">
      <c r="A229">
        <v>2018</v>
      </c>
      <c r="B229" s="4" t="s">
        <v>31</v>
      </c>
      <c r="C229" s="2">
        <f>SUMIFS('input1 R&amp;D人员'!Q:Q,'input1 R&amp;D人员'!O:O,指标体系3!A229,'input1 R&amp;D人员'!P:P,指标体系3!B229)</f>
        <v>234172</v>
      </c>
      <c r="D229" s="15">
        <f>SUMIFS('input2 R&amp;D经费内部支出'!R:R,'input2 R&amp;D经费内部支出'!O:O,指标体系3!A229,'input2 R&amp;D经费内部支出'!P:P,指标体系3!B229)</f>
        <v>658.27292999999997</v>
      </c>
      <c r="E229">
        <f>SUMIFS('output1 专利授权量'!Q:Q,'output1 专利授权量'!O:O,指标体系3!A229,'output1 专利授权量'!P:P,指标体系3!B229)</f>
        <v>48957</v>
      </c>
      <c r="F229">
        <f>SUMIFS('output2 规模以上工业企业新产品销售收入'!F:F,'output2 规模以上工业企业新产品销售收入'!A:A,指标体系3!A229,'output2 规模以上工业企业新产品销售收入'!D:D,指标体系3!B229)</f>
        <v>7616.2441699999999</v>
      </c>
    </row>
    <row r="230" spans="1:6" ht="15.5" x14ac:dyDescent="0.3">
      <c r="A230">
        <v>2018</v>
      </c>
      <c r="B230" s="4" t="s">
        <v>32</v>
      </c>
      <c r="C230" s="2">
        <f>SUMIFS('input1 R&amp;D人员'!Q:Q,'input1 R&amp;D人员'!O:O,指标体系3!A230,'input1 R&amp;D人员'!P:P,指标体系3!B230)</f>
        <v>1023101</v>
      </c>
      <c r="D230" s="15">
        <f>SUMIFS('input2 R&amp;D经费内部支出'!R:R,'input2 R&amp;D经费内部支出'!O:O,指标体系3!A230,'input2 R&amp;D经费内部支出'!P:P,指标体系3!B230)</f>
        <v>2704.6969199999999</v>
      </c>
      <c r="E230">
        <f>SUMIFS('output1 专利授权量'!Q:Q,'output1 专利授权量'!O:O,指标体系3!A230,'output1 专利授权量'!P:P,指标体系3!B230)</f>
        <v>478082</v>
      </c>
      <c r="F230">
        <f>SUMIFS('output2 规模以上工业企业新产品销售收入'!F:F,'output2 规模以上工业企业新产品销售收入'!A:A,指标体系3!A230,'output2 规模以上工业企业新产品销售收入'!D:D,指标体系3!B230)</f>
        <v>39376.05629</v>
      </c>
    </row>
    <row r="231" spans="1:6" ht="15.5" x14ac:dyDescent="0.3">
      <c r="A231">
        <v>2018</v>
      </c>
      <c r="B231" s="4" t="s">
        <v>33</v>
      </c>
      <c r="C231" s="2">
        <f>SUMIFS('input1 R&amp;D人员'!Q:Q,'input1 R&amp;D人员'!O:O,指标体系3!A231,'input1 R&amp;D人员'!P:P,指标体系3!B231)</f>
        <v>74996</v>
      </c>
      <c r="D231" s="15">
        <f>SUMIFS('input2 R&amp;D经费内部支出'!R:R,'input2 R&amp;D经费内部支出'!O:O,指标体系3!A231,'input2 R&amp;D经费内部支出'!P:P,指标体系3!B231)</f>
        <v>144.85297</v>
      </c>
      <c r="E231">
        <f>SUMIFS('output1 专利授权量'!Q:Q,'output1 专利授权量'!O:O,指标体系3!A231,'output1 专利授权量'!P:P,指标体系3!B231)</f>
        <v>20551</v>
      </c>
      <c r="F231">
        <f>SUMIFS('output2 规模以上工业企业新产品销售收入'!F:F,'output2 规模以上工业企业新产品销售收入'!A:A,指标体系3!A231,'output2 规模以上工业企业新产品销售收入'!D:D,指标体系3!B231)</f>
        <v>1833.5850899999998</v>
      </c>
    </row>
    <row r="232" spans="1:6" ht="15.5" x14ac:dyDescent="0.3">
      <c r="A232">
        <v>2018</v>
      </c>
      <c r="B232" s="4" t="s">
        <v>34</v>
      </c>
      <c r="C232" s="2">
        <f>SUMIFS('input1 R&amp;D人员'!Q:Q,'input1 R&amp;D人员'!O:O,指标体系3!A232,'input1 R&amp;D人员'!P:P,指标体系3!B232)</f>
        <v>13487</v>
      </c>
      <c r="D232" s="15">
        <f>SUMIFS('input2 R&amp;D经费内部支出'!R:R,'input2 R&amp;D经费内部支出'!O:O,指标体系3!A232,'input2 R&amp;D经费内部支出'!P:P,指标体系3!B232)</f>
        <v>26.87228</v>
      </c>
      <c r="E232">
        <f>SUMIFS('output1 专利授权量'!Q:Q,'output1 专利授权量'!O:O,指标体系3!A232,'output1 专利授权量'!P:P,指标体系3!B232)</f>
        <v>3292</v>
      </c>
      <c r="F232">
        <f>SUMIFS('output2 规模以上工业企业新产品销售收入'!F:F,'output2 规模以上工业企业新产品销售收入'!A:A,指标体系3!A232,'output2 规模以上工业企业新产品销售收入'!D:D,指标体系3!B232)</f>
        <v>105.31031999999999</v>
      </c>
    </row>
    <row r="233" spans="1:6" ht="15.5" x14ac:dyDescent="0.3">
      <c r="A233">
        <v>2018</v>
      </c>
      <c r="B233" s="4" t="s">
        <v>35</v>
      </c>
      <c r="C233" s="2">
        <f>SUMIFS('input1 R&amp;D人员'!Q:Q,'input1 R&amp;D人员'!O:O,指标体系3!A233,'input1 R&amp;D人员'!P:P,指标体系3!B233)</f>
        <v>151117</v>
      </c>
      <c r="D233" s="15">
        <f>SUMIFS('input2 R&amp;D经费内部支出'!R:R,'input2 R&amp;D经费内部支出'!O:O,指标体系3!A233,'input2 R&amp;D经费内部支出'!P:P,指标体系3!B233)</f>
        <v>410.20940999999999</v>
      </c>
      <c r="E233">
        <f>SUMIFS('output1 专利授权量'!Q:Q,'output1 专利授权量'!O:O,指标体系3!A233,'output1 专利授权量'!P:P,指标体系3!B233)</f>
        <v>45688</v>
      </c>
      <c r="F233">
        <f>SUMIFS('output2 规模以上工业企业新产品销售收入'!F:F,'output2 规模以上工业企业新产品销售收入'!A:A,指标体系3!A233,'output2 规模以上工业企业新产品销售收入'!D:D,指标体系3!B233)</f>
        <v>4216.3130099999998</v>
      </c>
    </row>
    <row r="234" spans="1:6" ht="15.5" x14ac:dyDescent="0.3">
      <c r="A234">
        <v>2018</v>
      </c>
      <c r="B234" s="4" t="s">
        <v>36</v>
      </c>
      <c r="C234" s="2">
        <f>SUMIFS('input1 R&amp;D人员'!Q:Q,'input1 R&amp;D人员'!O:O,指标体系3!A234,'input1 R&amp;D人员'!P:P,指标体系3!B234)</f>
        <v>254281</v>
      </c>
      <c r="D234" s="15">
        <f>SUMIFS('input2 R&amp;D经费内部支出'!R:R,'input2 R&amp;D经费内部支出'!O:O,指标体系3!A234,'input2 R&amp;D经费内部支出'!P:P,指标体系3!B234)</f>
        <v>737.08132000000001</v>
      </c>
      <c r="E234">
        <f>SUMIFS('output1 专利授权量'!Q:Q,'output1 专利授权量'!O:O,指标体系3!A234,'output1 专利授权量'!P:P,指标体系3!B234)</f>
        <v>87372</v>
      </c>
      <c r="F234">
        <f>SUMIFS('output2 规模以上工业企业新产品销售收入'!F:F,'output2 规模以上工业企业新产品销售收入'!A:A,指标体系3!A234,'output2 规模以上工业企业新产品销售收入'!D:D,指标体系3!B234)</f>
        <v>3576.34166</v>
      </c>
    </row>
    <row r="235" spans="1:6" ht="15.5" x14ac:dyDescent="0.3">
      <c r="A235">
        <v>2018</v>
      </c>
      <c r="B235" s="4" t="s">
        <v>37</v>
      </c>
      <c r="C235" s="2">
        <f>SUMIFS('input1 R&amp;D人员'!Q:Q,'input1 R&amp;D人员'!O:O,指标体系3!A235,'input1 R&amp;D人员'!P:P,指标体系3!B235)</f>
        <v>63689</v>
      </c>
      <c r="D235" s="15">
        <f>SUMIFS('input2 R&amp;D经费内部支出'!R:R,'input2 R&amp;D经费内部支出'!O:O,指标体系3!A235,'input2 R&amp;D经费内部支出'!P:P,指标体系3!B235)</f>
        <v>121.61451000000001</v>
      </c>
      <c r="E235">
        <f>SUMIFS('output1 专利授权量'!Q:Q,'output1 专利授权量'!O:O,指标体系3!A235,'output1 专利授权量'!P:P,指标体系3!B235)</f>
        <v>19456</v>
      </c>
      <c r="F235">
        <f>SUMIFS('output2 规模以上工业企业新产品销售收入'!F:F,'output2 规模以上工业企业新产品销售收入'!A:A,指标体系3!A235,'output2 规模以上工业企业新产品销售收入'!D:D,指标体系3!B235)</f>
        <v>746.99140999999997</v>
      </c>
    </row>
    <row r="236" spans="1:6" ht="15.5" x14ac:dyDescent="0.3">
      <c r="A236">
        <v>2018</v>
      </c>
      <c r="B236" s="4" t="s">
        <v>38</v>
      </c>
      <c r="C236" s="2">
        <f>SUMIFS('input1 R&amp;D人员'!Q:Q,'input1 R&amp;D人员'!O:O,指标体系3!A236,'input1 R&amp;D人员'!P:P,指标体系3!B236)</f>
        <v>82222</v>
      </c>
      <c r="D236" s="15">
        <f>SUMIFS('input2 R&amp;D经费内部支出'!R:R,'input2 R&amp;D经费内部支出'!O:O,指标体系3!A236,'input2 R&amp;D经费内部支出'!P:P,指标体系3!B236)</f>
        <v>187.29764</v>
      </c>
      <c r="E236">
        <f>SUMIFS('output1 专利授权量'!Q:Q,'output1 专利授权量'!O:O,指标体系3!A236,'output1 专利授权量'!P:P,指标体系3!B236)</f>
        <v>20340</v>
      </c>
      <c r="F236">
        <f>SUMIFS('output2 规模以上工业企业新产品销售收入'!F:F,'output2 规模以上工业企业新产品销售收入'!A:A,指标体系3!A236,'output2 规模以上工业企业新产品销售收入'!D:D,指标体系3!B236)</f>
        <v>928.83026999999993</v>
      </c>
    </row>
    <row r="237" spans="1:6" ht="15.5" x14ac:dyDescent="0.3">
      <c r="A237">
        <v>2018</v>
      </c>
      <c r="B237" s="4" t="s">
        <v>40</v>
      </c>
      <c r="C237" s="2">
        <f>SUMIFS('input1 R&amp;D人员'!Q:Q,'input1 R&amp;D人员'!O:O,指标体系3!A237,'input1 R&amp;D人员'!P:P,指标体系3!B237)</f>
        <v>141267</v>
      </c>
      <c r="D237" s="15">
        <f>SUMIFS('input2 R&amp;D经费内部支出'!R:R,'input2 R&amp;D经费内部支出'!O:O,指标体系3!A237,'input2 R&amp;D经费内部支出'!P:P,指标体系3!B237)</f>
        <v>532.42010000000005</v>
      </c>
      <c r="E237">
        <f>SUMIFS('output1 专利授权量'!Q:Q,'output1 专利授权量'!O:O,指标体系3!A237,'output1 专利授权量'!P:P,指标体系3!B237)</f>
        <v>41479</v>
      </c>
      <c r="F237">
        <f>SUMIFS('output2 规模以上工业企业新产品销售收入'!F:F,'output2 规模以上工业企业新产品销售收入'!A:A,指标体系3!A237,'output2 规模以上工业企业新产品销售收入'!D:D,指标体系3!B237)</f>
        <v>2033.36482</v>
      </c>
    </row>
    <row r="238" spans="1:6" ht="15.5" x14ac:dyDescent="0.3">
      <c r="A238">
        <v>2018</v>
      </c>
      <c r="B238" s="4" t="s">
        <v>41</v>
      </c>
      <c r="C238" s="2">
        <f>SUMIFS('input1 R&amp;D人员'!Q:Q,'input1 R&amp;D人员'!O:O,指标体系3!A238,'input1 R&amp;D人员'!P:P,指标体系3!B238)</f>
        <v>38720</v>
      </c>
      <c r="D238" s="15">
        <f>SUMIFS('input2 R&amp;D经费内部支出'!R:R,'input2 R&amp;D经费内部支出'!O:O,指标体系3!A238,'input2 R&amp;D经费内部支出'!P:P,指标体系3!B238)</f>
        <v>97.053669999999997</v>
      </c>
      <c r="E238">
        <f>SUMIFS('output1 专利授权量'!Q:Q,'output1 专利授权量'!O:O,指标体系3!A238,'output1 专利授权量'!P:P,指标体系3!B238)</f>
        <v>13958</v>
      </c>
      <c r="F238">
        <f>SUMIFS('output2 规模以上工业企业新产品销售收入'!F:F,'output2 规模以上工业企业新产品销售收入'!A:A,指标体系3!A238,'output2 规模以上工业企业新产品销售收入'!D:D,指标体系3!B238)</f>
        <v>275.13310999999999</v>
      </c>
    </row>
    <row r="239" spans="1:6" ht="15.5" x14ac:dyDescent="0.3">
      <c r="A239">
        <v>2018</v>
      </c>
      <c r="B239" s="4" t="s">
        <v>42</v>
      </c>
      <c r="C239" s="2">
        <f>SUMIFS('input1 R&amp;D人员'!Q:Q,'input1 R&amp;D人员'!O:O,指标体系3!A239,'input1 R&amp;D人员'!P:P,指标体系3!B239)</f>
        <v>7814</v>
      </c>
      <c r="D239" s="15">
        <f>SUMIFS('input2 R&amp;D经费内部支出'!R:R,'input2 R&amp;D经费内部支出'!O:O,指标体系3!A239,'input2 R&amp;D经费内部支出'!P:P,指标体系3!B239)</f>
        <v>17.295110000000001</v>
      </c>
      <c r="E239">
        <f>SUMIFS('output1 专利授权量'!Q:Q,'output1 专利授权量'!O:O,指标体系3!A239,'output1 专利授权量'!P:P,指标体系3!B239)</f>
        <v>2668</v>
      </c>
      <c r="F239">
        <f>SUMIFS('output2 规模以上工业企业新产品销售收入'!F:F,'output2 规模以上工业企业新产品销售收入'!A:A,指标体系3!A239,'output2 规模以上工业企业新产品销售收入'!D:D,指标体系3!B239)</f>
        <v>123.26618000000001</v>
      </c>
    </row>
    <row r="240" spans="1:6" ht="15.5" x14ac:dyDescent="0.3">
      <c r="A240">
        <v>2018</v>
      </c>
      <c r="B240" s="4" t="s">
        <v>43</v>
      </c>
      <c r="C240" s="2">
        <f>SUMIFS('input1 R&amp;D人员'!Q:Q,'input1 R&amp;D人员'!O:O,指标体系3!A240,'input1 R&amp;D人员'!P:P,指标体系3!B240)</f>
        <v>19824</v>
      </c>
      <c r="D240" s="15">
        <f>SUMIFS('input2 R&amp;D经费内部支出'!R:R,'input2 R&amp;D经费内部支出'!O:O,指标体系3!A240,'input2 R&amp;D经费内部支出'!P:P,指标体系3!B240)</f>
        <v>45.579250000000002</v>
      </c>
      <c r="E240">
        <f>SUMIFS('output1 专利授权量'!Q:Q,'output1 专利授权量'!O:O,指标体系3!A240,'output1 专利授权量'!P:P,指标体系3!B240)</f>
        <v>5658</v>
      </c>
      <c r="F240">
        <f>SUMIFS('output2 规模以上工业企业新产品销售收入'!F:F,'output2 规模以上工业企业新产品销售收入'!A:A,指标体系3!A240,'output2 规模以上工业企业新产品销售收入'!D:D,指标体系3!B240)</f>
        <v>482.64670999999998</v>
      </c>
    </row>
    <row r="241" spans="1:6" ht="15.5" x14ac:dyDescent="0.3">
      <c r="A241">
        <v>2018</v>
      </c>
      <c r="B241" s="4" t="s">
        <v>44</v>
      </c>
      <c r="C241" s="2">
        <f>SUMIFS('input1 R&amp;D人员'!Q:Q,'input1 R&amp;D人员'!O:O,指标体系3!A241,'input1 R&amp;D人员'!P:P,指标体系3!B241)</f>
        <v>27677</v>
      </c>
      <c r="D241" s="15">
        <f>SUMIFS('input2 R&amp;D经费内部支出'!R:R,'input2 R&amp;D经费内部支出'!O:O,指标体系3!A241,'input2 R&amp;D经费内部支出'!P:P,指标体系3!B241)</f>
        <v>64.313490000000002</v>
      </c>
      <c r="E241">
        <f>SUMIFS('output1 专利授权量'!Q:Q,'output1 专利授权量'!O:O,指标体系3!A241,'output1 专利授权量'!P:P,指标体系3!B241)</f>
        <v>9658</v>
      </c>
      <c r="F241">
        <f>SUMIFS('output2 规模以上工业企业新产品销售收入'!F:F,'output2 规模以上工业企业新产品销售收入'!A:A,指标体系3!A241,'output2 规模以上工业企业新产品销售收入'!D:D,指标体系3!B241)</f>
        <v>432.85887000000002</v>
      </c>
    </row>
    <row r="242" spans="1:6" ht="15.5" x14ac:dyDescent="0.3">
      <c r="A242">
        <v>2019</v>
      </c>
      <c r="B242" s="4" t="s">
        <v>14</v>
      </c>
      <c r="C242" s="2">
        <f>SUMIFS('input1 R&amp;D人员'!Q:Q,'input1 R&amp;D人员'!O:O,指标体系3!A242,'input1 R&amp;D人员'!P:P,指标体系3!B242)</f>
        <v>464178</v>
      </c>
      <c r="D242" s="15">
        <f>SUMIFS('input2 R&amp;D经费内部支出'!R:R,'input2 R&amp;D经费内部支出'!O:O,指标体系3!A242,'input2 R&amp;D经费内部支出'!P:P,指标体系3!B242)</f>
        <v>2233.587</v>
      </c>
      <c r="E242">
        <f>SUMIFS('output1 专利授权量'!Q:Q,'output1 专利授权量'!O:O,指标体系3!A242,'output1 专利授权量'!P:P,指标体系3!B242)</f>
        <v>131716</v>
      </c>
      <c r="F242">
        <f>SUMIFS('output2 规模以上工业企业新产品销售收入'!F:F,'output2 规模以上工业企业新产品销售收入'!A:A,指标体系3!A242,'output2 规模以上工业企业新产品销售收入'!D:D,指标体系3!B242)</f>
        <v>5220.19884</v>
      </c>
    </row>
    <row r="243" spans="1:6" ht="15.5" x14ac:dyDescent="0.3">
      <c r="A243">
        <v>2019</v>
      </c>
      <c r="B243" s="4" t="s">
        <v>15</v>
      </c>
      <c r="C243" s="2">
        <f>SUMIFS('input1 R&amp;D人员'!Q:Q,'input1 R&amp;D人员'!O:O,指标体系3!A243,'input1 R&amp;D人员'!P:P,指标体系3!B243)</f>
        <v>143888</v>
      </c>
      <c r="D243" s="15">
        <f>SUMIFS('input2 R&amp;D经费内部支出'!R:R,'input2 R&amp;D经费内部支出'!O:O,指标体系3!A243,'input2 R&amp;D经费内部支出'!P:P,指标体系3!B243)</f>
        <v>462.97154999999998</v>
      </c>
      <c r="E243">
        <f>SUMIFS('output1 专利授权量'!Q:Q,'output1 专利授权量'!O:O,指标体系3!A243,'output1 专利授权量'!P:P,指标体系3!B243)</f>
        <v>57799</v>
      </c>
      <c r="F243">
        <f>SUMIFS('output2 规模以上工业企业新产品销售收入'!F:F,'output2 规模以上工业企业新产品销售收入'!A:A,指标体系3!A243,'output2 规模以上工业企业新产品销售收入'!D:D,指标体系3!B243)</f>
        <v>3846.6200899999999</v>
      </c>
    </row>
    <row r="244" spans="1:6" ht="15.5" x14ac:dyDescent="0.3">
      <c r="A244">
        <v>2019</v>
      </c>
      <c r="B244" s="4" t="s">
        <v>16</v>
      </c>
      <c r="C244" s="2">
        <f>SUMIFS('input1 R&amp;D人员'!Q:Q,'input1 R&amp;D人员'!O:O,指标体系3!A244,'input1 R&amp;D人员'!P:P,指标体系3!B244)</f>
        <v>183151</v>
      </c>
      <c r="D244" s="15">
        <f>SUMIFS('input2 R&amp;D经费内部支出'!R:R,'input2 R&amp;D经费内部支出'!O:O,指标体系3!A244,'input2 R&amp;D经费内部支出'!P:P,指标体系3!B244)</f>
        <v>566.72792000000004</v>
      </c>
      <c r="E244">
        <f>SUMIFS('output1 专利授权量'!Q:Q,'output1 专利授权量'!O:O,指标体系3!A244,'output1 专利授权量'!P:P,指标体系3!B244)</f>
        <v>57809</v>
      </c>
      <c r="F244">
        <f>SUMIFS('output2 规模以上工业企业新产品销售收入'!F:F,'output2 规模以上工业企业新产品销售收入'!A:A,指标体系3!A244,'output2 规模以上工业企业新产品销售收入'!D:D,指标体系3!B244)</f>
        <v>6484.73236</v>
      </c>
    </row>
    <row r="245" spans="1:6" ht="15.5" x14ac:dyDescent="0.3">
      <c r="A245">
        <v>2019</v>
      </c>
      <c r="B245" s="4" t="s">
        <v>17</v>
      </c>
      <c r="C245" s="2">
        <f>SUMIFS('input1 R&amp;D人员'!Q:Q,'input1 R&amp;D人员'!O:O,指标体系3!A245,'input1 R&amp;D人员'!P:P,指标体系3!B245)</f>
        <v>78778</v>
      </c>
      <c r="D245" s="15">
        <f>SUMIFS('input2 R&amp;D经费内部支出'!R:R,'input2 R&amp;D经费内部支出'!O:O,指标体系3!A245,'input2 R&amp;D经费内部支出'!P:P,指标体系3!B245)</f>
        <v>191.22146999999998</v>
      </c>
      <c r="E245">
        <f>SUMIFS('output1 专利授权量'!Q:Q,'output1 专利授权量'!O:O,指标体系3!A245,'output1 专利授权量'!P:P,指标体系3!B245)</f>
        <v>16598</v>
      </c>
      <c r="F245">
        <f>SUMIFS('output2 规模以上工业企业新产品销售收入'!F:F,'output2 规模以上工业企业新产品销售收入'!A:A,指标体系3!A245,'output2 规模以上工业企业新产品销售收入'!D:D,指标体系3!B245)</f>
        <v>1989.2632000000001</v>
      </c>
    </row>
    <row r="246" spans="1:6" ht="15.5" x14ac:dyDescent="0.3">
      <c r="A246">
        <v>2019</v>
      </c>
      <c r="B246" s="4" t="s">
        <v>18</v>
      </c>
      <c r="C246" s="2">
        <f>SUMIFS('input1 R&amp;D人员'!Q:Q,'input1 R&amp;D人员'!O:O,指标体系3!A246,'input1 R&amp;D人员'!P:P,指标体系3!B246)</f>
        <v>39936</v>
      </c>
      <c r="D246" s="15">
        <f>SUMIFS('input2 R&amp;D经费内部支出'!R:R,'input2 R&amp;D经费内部支出'!O:O,指标体系3!A246,'input2 R&amp;D经费内部支出'!P:P,指标体系3!B246)</f>
        <v>147.80916999999999</v>
      </c>
      <c r="E246">
        <f>SUMIFS('output1 专利授权量'!Q:Q,'output1 专利授权量'!O:O,指标体系3!A246,'output1 专利授权量'!P:P,指标体系3!B246)</f>
        <v>11059</v>
      </c>
      <c r="F246">
        <f>SUMIFS('output2 规模以上工业企业新产品销售收入'!F:F,'output2 规模以上工业企业新产品销售收入'!A:A,指标体系3!A246,'output2 规模以上工业企业新产品销售收入'!D:D,指标体系3!B246)</f>
        <v>1127.4431099999999</v>
      </c>
    </row>
    <row r="247" spans="1:6" ht="15.5" x14ac:dyDescent="0.3">
      <c r="A247">
        <v>2019</v>
      </c>
      <c r="B247" s="4" t="s">
        <v>19</v>
      </c>
      <c r="C247" s="2">
        <f>SUMIFS('input1 R&amp;D人员'!Q:Q,'input1 R&amp;D人员'!O:O,指标体系3!A247,'input1 R&amp;D人员'!P:P,指标体系3!B247)</f>
        <v>159286</v>
      </c>
      <c r="D247" s="15">
        <f>SUMIFS('input2 R&amp;D经费内部支出'!R:R,'input2 R&amp;D经费内部支出'!O:O,指标体系3!A247,'input2 R&amp;D经费内部支出'!P:P,指标体系3!B247)</f>
        <v>508.46035000000001</v>
      </c>
      <c r="E247">
        <f>SUMIFS('output1 专利授权量'!Q:Q,'output1 专利授权量'!O:O,指标体系3!A247,'output1 专利授权量'!P:P,指标体系3!B247)</f>
        <v>40037</v>
      </c>
      <c r="F247">
        <f>SUMIFS('output2 规模以上工业企业新产品销售收入'!F:F,'output2 规模以上工业企业新产品销售收入'!A:A,指标体系3!A247,'output2 规模以上工业企业新产品销售收入'!D:D,指标体系3!B247)</f>
        <v>4283.5980899999995</v>
      </c>
    </row>
    <row r="248" spans="1:6" ht="15.5" x14ac:dyDescent="0.3">
      <c r="A248">
        <v>2019</v>
      </c>
      <c r="B248" s="4" t="s">
        <v>20</v>
      </c>
      <c r="C248" s="2">
        <f>SUMIFS('input1 R&amp;D人员'!Q:Q,'input1 R&amp;D人员'!O:O,指标体系3!A248,'input1 R&amp;D人员'!P:P,指标体系3!B248)</f>
        <v>75736</v>
      </c>
      <c r="D248" s="15">
        <f>SUMIFS('input2 R&amp;D经费内部支出'!R:R,'input2 R&amp;D经费内部支出'!O:O,指标体系3!A248,'input2 R&amp;D经费内部支出'!P:P,指标体系3!B248)</f>
        <v>148.38276999999999</v>
      </c>
      <c r="E248">
        <f>SUMIFS('output1 专利授权量'!Q:Q,'output1 专利授权量'!O:O,指标体系3!A248,'output1 专利授权量'!P:P,指标体系3!B248)</f>
        <v>15579</v>
      </c>
      <c r="F248">
        <f>SUMIFS('output2 规模以上工业企业新产品销售收入'!F:F,'output2 规模以上工业企业新产品销售收入'!A:A,指标体系3!A248,'output2 规模以上工业企业新产品销售收入'!D:D,指标体系3!B248)</f>
        <v>2627.5923299999999</v>
      </c>
    </row>
    <row r="249" spans="1:6" ht="15.5" x14ac:dyDescent="0.3">
      <c r="A249">
        <v>2019</v>
      </c>
      <c r="B249" s="4" t="s">
        <v>21</v>
      </c>
      <c r="C249" s="2">
        <f>SUMIFS('input1 R&amp;D人员'!Q:Q,'input1 R&amp;D人员'!O:O,指标体系3!A249,'input1 R&amp;D人员'!P:P,指标体系3!B249)</f>
        <v>69537</v>
      </c>
      <c r="D249" s="15">
        <f>SUMIFS('input2 R&amp;D经费内部支出'!R:R,'input2 R&amp;D经费内部支出'!O:O,指标体系3!A249,'input2 R&amp;D经费内部支出'!P:P,指标体系3!B249)</f>
        <v>146.55278000000001</v>
      </c>
      <c r="E249">
        <f>SUMIFS('output1 专利授权量'!Q:Q,'output1 专利授权量'!O:O,指标体系3!A249,'output1 专利授权量'!P:P,指标体系3!B249)</f>
        <v>19989</v>
      </c>
      <c r="F249">
        <f>SUMIFS('output2 规模以上工业企业新产品销售收入'!F:F,'output2 规模以上工业企业新产品销售收入'!A:A,指标体系3!A249,'output2 规模以上工业企业新产品销售收入'!D:D,指标体系3!B249)</f>
        <v>733.62399000000005</v>
      </c>
    </row>
    <row r="250" spans="1:6" ht="15.5" x14ac:dyDescent="0.3">
      <c r="A250">
        <v>2019</v>
      </c>
      <c r="B250" s="4" t="s">
        <v>22</v>
      </c>
      <c r="C250" s="2">
        <f>SUMIFS('input1 R&amp;D人员'!Q:Q,'input1 R&amp;D人员'!O:O,指标体系3!A250,'input1 R&amp;D人员'!P:P,指标体系3!B250)</f>
        <v>293346</v>
      </c>
      <c r="D250" s="15">
        <f>SUMIFS('input2 R&amp;D经费内部支出'!R:R,'input2 R&amp;D经费内部支出'!O:O,指标体系3!A250,'input2 R&amp;D经费内部支出'!P:P,指标体系3!B250)</f>
        <v>1524.5533599999999</v>
      </c>
      <c r="E250">
        <f>SUMIFS('output1 专利授权量'!Q:Q,'output1 专利授权量'!O:O,指标体系3!A250,'output1 专利授权量'!P:P,指标体系3!B250)</f>
        <v>100587</v>
      </c>
      <c r="F250">
        <f>SUMIFS('output2 规模以上工业企业新产品销售收入'!F:F,'output2 规模以上工业企业新产品销售收入'!A:A,指标体系3!A250,'output2 规模以上工业企业新产品销售收入'!D:D,指标体系3!B250)</f>
        <v>10140.949120000001</v>
      </c>
    </row>
    <row r="251" spans="1:6" ht="15.5" x14ac:dyDescent="0.3">
      <c r="A251">
        <v>2019</v>
      </c>
      <c r="B251" s="4" t="s">
        <v>23</v>
      </c>
      <c r="C251" s="2">
        <f>SUMIFS('input1 R&amp;D人员'!Q:Q,'input1 R&amp;D人员'!O:O,指标体系3!A251,'input1 R&amp;D人员'!P:P,指标体系3!B251)</f>
        <v>897701</v>
      </c>
      <c r="D251" s="15">
        <f>SUMIFS('input2 R&amp;D经费内部支出'!R:R,'input2 R&amp;D经费内部支出'!O:O,指标体系3!A251,'input2 R&amp;D经费内部支出'!P:P,指标体系3!B251)</f>
        <v>2779.5165000000002</v>
      </c>
      <c r="E251">
        <f>SUMIFS('output1 专利授权量'!Q:Q,'output1 专利授权量'!O:O,指标体系3!A251,'output1 专利授权量'!P:P,指标体系3!B251)</f>
        <v>314395</v>
      </c>
      <c r="F251">
        <f>SUMIFS('output2 规模以上工业企业新产品销售收入'!F:F,'output2 规模以上工业企业新产品销售收入'!A:A,指标体系3!A251,'output2 规模以上工业企业新产品销售收入'!D:D,指标体系3!B251)</f>
        <v>30101.939039999997</v>
      </c>
    </row>
    <row r="252" spans="1:6" ht="15.5" x14ac:dyDescent="0.3">
      <c r="A252">
        <v>2019</v>
      </c>
      <c r="B252" s="4" t="s">
        <v>24</v>
      </c>
      <c r="C252" s="2">
        <f>SUMIFS('input1 R&amp;D人员'!Q:Q,'input1 R&amp;D人员'!O:O,指标体系3!A252,'input1 R&amp;D人员'!P:P,指标体系3!B252)</f>
        <v>713684</v>
      </c>
      <c r="D252" s="15">
        <f>SUMIFS('input2 R&amp;D经费内部支出'!R:R,'input2 R&amp;D经费内部支出'!O:O,指标体系3!A252,'input2 R&amp;D经费内部支出'!P:P,指标体系3!B252)</f>
        <v>1669.7956300000001</v>
      </c>
      <c r="E252">
        <f>SUMIFS('output1 专利授权量'!Q:Q,'output1 专利授权量'!O:O,指标体系3!A252,'output1 专利授权量'!P:P,指标体系3!B252)</f>
        <v>285342</v>
      </c>
      <c r="F252">
        <f>SUMIFS('output2 规模以上工业企业新产品销售收入'!F:F,'output2 规模以上工业企业新产品销售收入'!A:A,指标体系3!A252,'output2 规模以上工业企业新产品销售收入'!D:D,指标体系3!B252)</f>
        <v>26099.37038</v>
      </c>
    </row>
    <row r="253" spans="1:6" ht="15.5" x14ac:dyDescent="0.3">
      <c r="A253">
        <v>2019</v>
      </c>
      <c r="B253" s="4" t="s">
        <v>25</v>
      </c>
      <c r="C253" s="2">
        <f>SUMIFS('input1 R&amp;D人员'!Q:Q,'input1 R&amp;D人员'!O:O,指标体系3!A253,'input1 R&amp;D人员'!P:P,指标体系3!B253)</f>
        <v>262498</v>
      </c>
      <c r="D253" s="15">
        <f>SUMIFS('input2 R&amp;D经费内部支出'!R:R,'input2 R&amp;D经费内部支出'!O:O,指标体系3!A253,'input2 R&amp;D经费内部支出'!P:P,指标体系3!B253)</f>
        <v>754.02864</v>
      </c>
      <c r="E253">
        <f>SUMIFS('output1 专利授权量'!Q:Q,'output1 专利授权量'!O:O,指标体系3!A253,'output1 专利授权量'!P:P,指标体系3!B253)</f>
        <v>82524</v>
      </c>
      <c r="F253">
        <f>SUMIFS('output2 规模以上工业企业新产品销售收入'!F:F,'output2 规模以上工业企业新产品销售收入'!A:A,指标体系3!A253,'output2 规模以上工业企业新产品销售收入'!D:D,指标体系3!B253)</f>
        <v>9698.5530299999991</v>
      </c>
    </row>
    <row r="254" spans="1:6" ht="15.5" x14ac:dyDescent="0.3">
      <c r="A254">
        <v>2019</v>
      </c>
      <c r="B254" s="4" t="s">
        <v>26</v>
      </c>
      <c r="C254" s="2">
        <f>SUMIFS('input1 R&amp;D人员'!Q:Q,'input1 R&amp;D人员'!O:O,指标体系3!A254,'input1 R&amp;D人员'!P:P,指标体系3!B254)</f>
        <v>261612</v>
      </c>
      <c r="D254" s="15">
        <f>SUMIFS('input2 R&amp;D经费内部支出'!R:R,'input2 R&amp;D经费内部支出'!O:O,指标体系3!A254,'input2 R&amp;D经费内部支出'!P:P,指标体系3!B254)</f>
        <v>753.74657999999999</v>
      </c>
      <c r="E254">
        <f>SUMIFS('output1 专利授权量'!Q:Q,'output1 专利授权量'!O:O,指标体系3!A254,'output1 专利授权量'!P:P,指标体系3!B254)</f>
        <v>98955</v>
      </c>
      <c r="F254">
        <f>SUMIFS('output2 规模以上工业企业新产品销售收入'!F:F,'output2 规模以上工业企业新产品销售收入'!A:A,指标体系3!A254,'output2 规模以上工业企业新产品销售收入'!D:D,指标体系3!B254)</f>
        <v>5789.31185</v>
      </c>
    </row>
    <row r="255" spans="1:6" ht="15.5" x14ac:dyDescent="0.3">
      <c r="A255">
        <v>2019</v>
      </c>
      <c r="B255" s="4" t="s">
        <v>27</v>
      </c>
      <c r="C255" s="2">
        <f>SUMIFS('input1 R&amp;D人员'!Q:Q,'input1 R&amp;D人员'!O:O,指标体系3!A255,'input1 R&amp;D人员'!P:P,指标体系3!B255)</f>
        <v>160329</v>
      </c>
      <c r="D255" s="15">
        <f>SUMIFS('input2 R&amp;D经费内部支出'!R:R,'input2 R&amp;D经费内部支出'!O:O,指标体系3!A255,'input2 R&amp;D经费内部支出'!P:P,指标体系3!B255)</f>
        <v>384.30944</v>
      </c>
      <c r="E255">
        <f>SUMIFS('output1 专利授权量'!Q:Q,'output1 专利授权量'!O:O,指标体系3!A255,'output1 专利授权量'!P:P,指标体系3!B255)</f>
        <v>59140</v>
      </c>
      <c r="F255">
        <f>SUMIFS('output2 规模以上工业企业新产品销售收入'!F:F,'output2 规模以上工业企业新产品销售收入'!A:A,指标体系3!A255,'output2 规模以上工业企业新产品销售收入'!D:D,指标体系3!B255)</f>
        <v>6328.1504000000004</v>
      </c>
    </row>
    <row r="256" spans="1:6" ht="15.5" x14ac:dyDescent="0.3">
      <c r="A256">
        <v>2019</v>
      </c>
      <c r="B256" s="4" t="s">
        <v>28</v>
      </c>
      <c r="C256" s="2">
        <f>SUMIFS('input1 R&amp;D人员'!Q:Q,'input1 R&amp;D人员'!O:O,指标体系3!A256,'input1 R&amp;D人员'!P:P,指标体系3!B256)</f>
        <v>442233</v>
      </c>
      <c r="D256" s="15">
        <f>SUMIFS('input2 R&amp;D经费内部支出'!R:R,'input2 R&amp;D经费内部支出'!O:O,指标体系3!A256,'input2 R&amp;D经费内部支出'!P:P,指标体系3!B256)</f>
        <v>1494.71621</v>
      </c>
      <c r="E256">
        <f>SUMIFS('output1 专利授权量'!Q:Q,'output1 专利授权量'!O:O,指标体系3!A256,'output1 专利授权量'!P:P,指标体系3!B256)</f>
        <v>146481</v>
      </c>
      <c r="F256">
        <f>SUMIFS('output2 规模以上工业企业新产品销售收入'!F:F,'output2 规模以上工业企业新产品销售收入'!A:A,指标体系3!A256,'output2 规模以上工业企业新产品销售收入'!D:D,指标体系3!B256)</f>
        <v>13480.08454</v>
      </c>
    </row>
    <row r="257" spans="1:6" ht="15.5" x14ac:dyDescent="0.3">
      <c r="A257">
        <v>2019</v>
      </c>
      <c r="B257" s="4" t="s">
        <v>29</v>
      </c>
      <c r="C257" s="2">
        <f>SUMIFS('input1 R&amp;D人员'!Q:Q,'input1 R&amp;D人员'!O:O,指标体系3!A257,'input1 R&amp;D人员'!P:P,指标体系3!B257)</f>
        <v>296349</v>
      </c>
      <c r="D257" s="15">
        <f>SUMIFS('input2 R&amp;D经费内部支出'!R:R,'input2 R&amp;D经费内部支出'!O:O,指标体系3!A257,'input2 R&amp;D经费内部支出'!P:P,指标体系3!B257)</f>
        <v>793.03688</v>
      </c>
      <c r="E257">
        <f>SUMIFS('output1 专利授权量'!Q:Q,'output1 专利授权量'!O:O,指标体系3!A257,'output1 专利授权量'!P:P,指标体系3!B257)</f>
        <v>86247</v>
      </c>
      <c r="F257">
        <f>SUMIFS('output2 规模以上工业企业新产品销售收入'!F:F,'output2 规模以上工业企业新产品销售收入'!A:A,指标体系3!A257,'output2 规模以上工业企业新产品销售收入'!D:D,指标体系3!B257)</f>
        <v>6788.3527400000003</v>
      </c>
    </row>
    <row r="258" spans="1:6" ht="15.5" x14ac:dyDescent="0.3">
      <c r="A258">
        <v>2019</v>
      </c>
      <c r="B258" s="4" t="s">
        <v>30</v>
      </c>
      <c r="C258" s="2">
        <f>SUMIFS('input1 R&amp;D人员'!Q:Q,'input1 R&amp;D人员'!O:O,指标体系3!A258,'input1 R&amp;D人员'!P:P,指标体系3!B258)</f>
        <v>285507</v>
      </c>
      <c r="D258" s="15">
        <f>SUMIFS('input2 R&amp;D经费内部支出'!R:R,'input2 R&amp;D经费内部支出'!O:O,指标体系3!A258,'input2 R&amp;D经费内部支出'!P:P,指标体系3!B258)</f>
        <v>957.88226999999995</v>
      </c>
      <c r="E258">
        <f>SUMIFS('output1 专利授权量'!Q:Q,'output1 专利授权量'!O:O,指标体系3!A258,'output1 专利授权量'!P:P,指标体系3!B258)</f>
        <v>73940</v>
      </c>
      <c r="F258">
        <f>SUMIFS('output2 规模以上工业企业新产品销售收入'!F:F,'output2 规模以上工业企业新产品销售收入'!A:A,指标体系3!A258,'output2 规模以上工业企业新产品销售收入'!D:D,指标体系3!B258)</f>
        <v>9707.6661800000002</v>
      </c>
    </row>
    <row r="259" spans="1:6" ht="15.5" x14ac:dyDescent="0.3">
      <c r="A259">
        <v>2019</v>
      </c>
      <c r="B259" s="4" t="s">
        <v>31</v>
      </c>
      <c r="C259" s="2">
        <f>SUMIFS('input1 R&amp;D人员'!Q:Q,'input1 R&amp;D人员'!O:O,指标体系3!A259,'input1 R&amp;D人员'!P:P,指标体系3!B259)</f>
        <v>249107</v>
      </c>
      <c r="D259" s="15">
        <f>SUMIFS('input2 R&amp;D经费内部支出'!R:R,'input2 R&amp;D经费内部支出'!O:O,指标体系3!A259,'input2 R&amp;D经费内部支出'!P:P,指标体系3!B259)</f>
        <v>787.16377999999997</v>
      </c>
      <c r="E259">
        <f>SUMIFS('output1 专利授权量'!Q:Q,'output1 专利授权量'!O:O,指标体系3!A259,'output1 专利授权量'!P:P,指标体系3!B259)</f>
        <v>54685</v>
      </c>
      <c r="F259">
        <f>SUMIFS('output2 规模以上工业企业新产品销售收入'!F:F,'output2 规模以上工业企业新产品销售收入'!A:A,指标体系3!A259,'output2 规模以上工业企业新产品销售收入'!D:D,指标体系3!B259)</f>
        <v>8105.3560099999995</v>
      </c>
    </row>
    <row r="260" spans="1:6" ht="15.5" x14ac:dyDescent="0.3">
      <c r="A260">
        <v>2019</v>
      </c>
      <c r="B260" s="4" t="s">
        <v>32</v>
      </c>
      <c r="C260" s="2">
        <f>SUMIFS('input1 R&amp;D人员'!Q:Q,'input1 R&amp;D人员'!O:O,指标体系3!A260,'input1 R&amp;D人员'!P:P,指标体系3!B260)</f>
        <v>1091544</v>
      </c>
      <c r="D260" s="15">
        <f>SUMIFS('input2 R&amp;D经费内部支出'!R:R,'input2 R&amp;D经费内部支出'!O:O,指标体系3!A260,'input2 R&amp;D经费内部支出'!P:P,指标体系3!B260)</f>
        <v>3098.489</v>
      </c>
      <c r="E260">
        <f>SUMIFS('output1 专利授权量'!Q:Q,'output1 专利授权量'!O:O,指标体系3!A260,'output1 专利授权量'!P:P,指标体系3!B260)</f>
        <v>527390</v>
      </c>
      <c r="F260">
        <f>SUMIFS('output2 规模以上工业企业新产品销售收入'!F:F,'output2 规模以上工业企业新产品销售收入'!A:A,指标体系3!A260,'output2 规模以上工业企业新产品销售收入'!D:D,指标体系3!B260)</f>
        <v>42970.064830000003</v>
      </c>
    </row>
    <row r="261" spans="1:6" ht="15.5" x14ac:dyDescent="0.3">
      <c r="A261">
        <v>2019</v>
      </c>
      <c r="B261" s="4" t="s">
        <v>33</v>
      </c>
      <c r="C261" s="2">
        <f>SUMIFS('input1 R&amp;D人员'!Q:Q,'input1 R&amp;D人员'!O:O,指标体系3!A261,'input1 R&amp;D人员'!P:P,指标体系3!B261)</f>
        <v>82445</v>
      </c>
      <c r="D261" s="15">
        <f>SUMIFS('input2 R&amp;D经费内部支出'!R:R,'input2 R&amp;D经费内部支出'!O:O,指标体系3!A261,'input2 R&amp;D经费内部支出'!P:P,指标体系3!B261)</f>
        <v>167.13252</v>
      </c>
      <c r="E261">
        <f>SUMIFS('output1 专利授权量'!Q:Q,'output1 专利授权量'!O:O,指标体系3!A261,'output1 专利授权量'!P:P,指标体系3!B261)</f>
        <v>22687</v>
      </c>
      <c r="F261">
        <f>SUMIFS('output2 规模以上工业企业新产品销售收入'!F:F,'output2 规模以上工业企业新产品销售收入'!A:A,指标体系3!A261,'output2 规模以上工业企业新产品销售收入'!D:D,指标体系3!B261)</f>
        <v>1838.2400899999998</v>
      </c>
    </row>
    <row r="262" spans="1:6" ht="15.5" x14ac:dyDescent="0.3">
      <c r="A262">
        <v>2019</v>
      </c>
      <c r="B262" s="4" t="s">
        <v>34</v>
      </c>
      <c r="C262" s="2">
        <f>SUMIFS('input1 R&amp;D人员'!Q:Q,'input1 R&amp;D人员'!O:O,指标体系3!A262,'input1 R&amp;D人员'!P:P,指标体系3!B262)</f>
        <v>14559</v>
      </c>
      <c r="D262" s="15">
        <f>SUMIFS('input2 R&amp;D经费内部支出'!R:R,'input2 R&amp;D经费内部支出'!O:O,指标体系3!A262,'input2 R&amp;D经费内部支出'!P:P,指标体系3!B262)</f>
        <v>29.909579999999998</v>
      </c>
      <c r="E262">
        <f>SUMIFS('output1 专利授权量'!Q:Q,'output1 专利授权量'!O:O,指标体系3!A262,'output1 专利授权量'!P:P,指标体系3!B262)</f>
        <v>4423</v>
      </c>
      <c r="F262">
        <f>SUMIFS('output2 规模以上工业企业新产品销售收入'!F:F,'output2 规模以上工业企业新产品销售收入'!A:A,指标体系3!A262,'output2 规模以上工业企业新产品销售收入'!D:D,指标体系3!B262)</f>
        <v>93.549759999999992</v>
      </c>
    </row>
    <row r="263" spans="1:6" ht="15.5" x14ac:dyDescent="0.3">
      <c r="A263">
        <v>2019</v>
      </c>
      <c r="B263" s="4" t="s">
        <v>35</v>
      </c>
      <c r="C263" s="2">
        <f>SUMIFS('input1 R&amp;D人员'!Q:Q,'input1 R&amp;D人员'!O:O,指标体系3!A263,'input1 R&amp;D人员'!P:P,指标体系3!B263)</f>
        <v>160668</v>
      </c>
      <c r="D263" s="15">
        <f>SUMIFS('input2 R&amp;D经费内部支出'!R:R,'input2 R&amp;D经费内部支出'!O:O,指标体系3!A263,'input2 R&amp;D经费内部支出'!P:P,指标体系3!B263)</f>
        <v>469.57139999999998</v>
      </c>
      <c r="E263">
        <f>SUMIFS('output1 专利授权量'!Q:Q,'output1 专利授权量'!O:O,指标体系3!A263,'output1 专利授权量'!P:P,指标体系3!B263)</f>
        <v>43872</v>
      </c>
      <c r="F263">
        <f>SUMIFS('output2 规模以上工业企业新产品销售收入'!F:F,'output2 规模以上工业企业新产品销售收入'!A:A,指标体系3!A263,'output2 规模以上工业企业新产品销售收入'!D:D,指标体系3!B263)</f>
        <v>4365.4108799999995</v>
      </c>
    </row>
    <row r="264" spans="1:6" ht="15.5" x14ac:dyDescent="0.3">
      <c r="A264">
        <v>2019</v>
      </c>
      <c r="B264" s="4" t="s">
        <v>36</v>
      </c>
      <c r="C264" s="2">
        <f>SUMIFS('input1 R&amp;D人员'!Q:Q,'input1 R&amp;D人员'!O:O,指标体系3!A264,'input1 R&amp;D人员'!P:P,指标体系3!B264)</f>
        <v>270123</v>
      </c>
      <c r="D264" s="15">
        <f>SUMIFS('input2 R&amp;D经费内部支出'!R:R,'input2 R&amp;D经费内部支出'!O:O,指标体系3!A264,'input2 R&amp;D经费内部支出'!P:P,指标体系3!B264)</f>
        <v>870.95146999999997</v>
      </c>
      <c r="E264">
        <f>SUMIFS('output1 专利授权量'!Q:Q,'output1 专利授权量'!O:O,指标体系3!A264,'output1 专利授权量'!P:P,指标体系3!B264)</f>
        <v>82066</v>
      </c>
      <c r="F264">
        <f>SUMIFS('output2 规模以上工业企业新产品销售收入'!F:F,'output2 规模以上工业企业新产品销售收入'!A:A,指标体系3!A264,'output2 规模以上工业企业新产品销售收入'!D:D,指标体系3!B264)</f>
        <v>4211.8321500000002</v>
      </c>
    </row>
    <row r="265" spans="1:6" ht="15.5" x14ac:dyDescent="0.3">
      <c r="A265">
        <v>2019</v>
      </c>
      <c r="B265" s="4" t="s">
        <v>37</v>
      </c>
      <c r="C265" s="2">
        <f>SUMIFS('input1 R&amp;D人员'!Q:Q,'input1 R&amp;D人员'!O:O,指标体系3!A265,'input1 R&amp;D人员'!P:P,指标体系3!B265)</f>
        <v>67285</v>
      </c>
      <c r="D265" s="15">
        <f>SUMIFS('input2 R&amp;D经费内部支出'!R:R,'input2 R&amp;D经费内部支出'!O:O,指标体系3!A265,'input2 R&amp;D经费内部支出'!P:P,指标体系3!B265)</f>
        <v>144.68486999999999</v>
      </c>
      <c r="E265">
        <f>SUMIFS('output1 专利授权量'!Q:Q,'output1 专利授权量'!O:O,指标体系3!A265,'output1 专利授权量'!P:P,指标体系3!B265)</f>
        <v>24729</v>
      </c>
      <c r="F265">
        <f>SUMIFS('output2 规模以上工业企业新产品销售收入'!F:F,'output2 规模以上工业企业新产品销售收入'!A:A,指标体系3!A265,'output2 规模以上工业企业新产品销售收入'!D:D,指标体系3!B265)</f>
        <v>818.83017000000007</v>
      </c>
    </row>
    <row r="266" spans="1:6" ht="15.5" x14ac:dyDescent="0.3">
      <c r="A266">
        <v>2019</v>
      </c>
      <c r="B266" s="4" t="s">
        <v>38</v>
      </c>
      <c r="C266" s="2">
        <f>SUMIFS('input1 R&amp;D人员'!Q:Q,'input1 R&amp;D人员'!O:O,指标体系3!A266,'input1 R&amp;D人员'!P:P,指标体系3!B266)</f>
        <v>92992</v>
      </c>
      <c r="D266" s="15">
        <f>SUMIFS('input2 R&amp;D经费内部支出'!R:R,'input2 R&amp;D经费内部支出'!O:O,指标体系3!A266,'input2 R&amp;D经费内部支出'!P:P,指标体系3!B266)</f>
        <v>220.04523999999998</v>
      </c>
      <c r="E266">
        <f>SUMIFS('output1 专利授权量'!Q:Q,'output1 专利授权量'!O:O,指标体系3!A266,'output1 专利授权量'!P:P,指标体系3!B266)</f>
        <v>22324</v>
      </c>
      <c r="F266">
        <f>SUMIFS('output2 规模以上工业企业新产品销售收入'!F:F,'output2 规模以上工业企业新产品销售收入'!A:A,指标体系3!A266,'output2 规模以上工业企业新产品销售收入'!D:D,指标体系3!B266)</f>
        <v>939.5450699999999</v>
      </c>
    </row>
    <row r="267" spans="1:6" ht="15.5" x14ac:dyDescent="0.3">
      <c r="A267">
        <v>2019</v>
      </c>
      <c r="B267" s="4" t="s">
        <v>40</v>
      </c>
      <c r="C267" s="2">
        <f>SUMIFS('input1 R&amp;D人员'!Q:Q,'input1 R&amp;D人员'!O:O,指标体系3!A267,'input1 R&amp;D人员'!P:P,指标体系3!B267)</f>
        <v>167628</v>
      </c>
      <c r="D267" s="15">
        <f>SUMIFS('input2 R&amp;D经费内部支出'!R:R,'input2 R&amp;D经费内部支出'!O:O,指标体系3!A267,'input2 R&amp;D经费内部支出'!P:P,指标体系3!B267)</f>
        <v>584.57538</v>
      </c>
      <c r="E267">
        <f>SUMIFS('output1 专利授权量'!Q:Q,'output1 专利授权量'!O:O,指标体系3!A267,'output1 专利授权量'!P:P,指标体系3!B267)</f>
        <v>44101</v>
      </c>
      <c r="F267">
        <f>SUMIFS('output2 规模以上工业企业新产品销售收入'!F:F,'output2 规模以上工业企业新产品销售收入'!A:A,指标体系3!A267,'output2 规模以上工业企业新产品销售收入'!D:D,指标体系3!B267)</f>
        <v>2566.0428999999999</v>
      </c>
    </row>
    <row r="268" spans="1:6" ht="15.5" x14ac:dyDescent="0.3">
      <c r="A268">
        <v>2019</v>
      </c>
      <c r="B268" s="4" t="s">
        <v>41</v>
      </c>
      <c r="C268" s="2">
        <f>SUMIFS('input1 R&amp;D人员'!Q:Q,'input1 R&amp;D人员'!O:O,指标体系3!A268,'input1 R&amp;D人员'!P:P,指标体系3!B268)</f>
        <v>46047</v>
      </c>
      <c r="D268" s="15">
        <f>SUMIFS('input2 R&amp;D经费内部支出'!R:R,'input2 R&amp;D经费内部支出'!O:O,指标体系3!A268,'input2 R&amp;D经费内部支出'!P:P,指标体系3!B268)</f>
        <v>110.24455</v>
      </c>
      <c r="E268">
        <f>SUMIFS('output1 专利授权量'!Q:Q,'output1 专利授权量'!O:O,指标体系3!A268,'output1 专利授权量'!P:P,指标体系3!B268)</f>
        <v>14894</v>
      </c>
      <c r="F268">
        <f>SUMIFS('output2 规模以上工业企业新产品销售收入'!F:F,'output2 规模以上工业企业新产品销售收入'!A:A,指标体系3!A268,'output2 规模以上工业企业新产品销售收入'!D:D,指标体系3!B268)</f>
        <v>552.71382000000006</v>
      </c>
    </row>
    <row r="269" spans="1:6" ht="15.5" x14ac:dyDescent="0.3">
      <c r="A269">
        <v>2019</v>
      </c>
      <c r="B269" s="4" t="s">
        <v>42</v>
      </c>
      <c r="C269" s="2">
        <f>SUMIFS('input1 R&amp;D人员'!Q:Q,'input1 R&amp;D人员'!O:O,指标体系3!A269,'input1 R&amp;D人员'!P:P,指标体系3!B269)</f>
        <v>9661</v>
      </c>
      <c r="D269" s="15">
        <f>SUMIFS('input2 R&amp;D经费内部支出'!R:R,'input2 R&amp;D经费内部支出'!O:O,指标体系3!A269,'input2 R&amp;D经费内部支出'!P:P,指标体系3!B269)</f>
        <v>20.568010000000001</v>
      </c>
      <c r="E269">
        <f>SUMIFS('output1 专利授权量'!Q:Q,'output1 专利授权量'!O:O,指标体系3!A269,'output1 专利授权量'!P:P,指标体系3!B269)</f>
        <v>3046</v>
      </c>
      <c r="F269">
        <f>SUMIFS('output2 规模以上工业企业新产品销售收入'!F:F,'output2 规模以上工业企业新产品销售收入'!A:A,指标体系3!A269,'output2 规模以上工业企业新产品销售收入'!D:D,指标体系3!B269)</f>
        <v>123.38871</v>
      </c>
    </row>
    <row r="270" spans="1:6" ht="15.5" x14ac:dyDescent="0.3">
      <c r="A270">
        <v>2019</v>
      </c>
      <c r="B270" s="4" t="s">
        <v>43</v>
      </c>
      <c r="C270" s="2">
        <f>SUMIFS('input1 R&amp;D人员'!Q:Q,'input1 R&amp;D人员'!O:O,指标体系3!A270,'input1 R&amp;D人员'!P:P,指标体系3!B270)</f>
        <v>20924</v>
      </c>
      <c r="D270" s="15">
        <f>SUMIFS('input2 R&amp;D经费内部支出'!R:R,'input2 R&amp;D经费内部支出'!O:O,指标体系3!A270,'input2 R&amp;D经费内部支出'!P:P,指标体系3!B270)</f>
        <v>54.505119999999998</v>
      </c>
      <c r="E270">
        <f>SUMIFS('output1 专利授权量'!Q:Q,'output1 专利授权量'!O:O,指标体系3!A270,'output1 专利授权量'!P:P,指标体系3!B270)</f>
        <v>5555</v>
      </c>
      <c r="F270">
        <f>SUMIFS('output2 规模以上工业企业新产品销售收入'!F:F,'output2 规模以上工业企业新产品销售收入'!A:A,指标体系3!A270,'output2 规模以上工业企业新产品销售收入'!D:D,指标体系3!B270)</f>
        <v>447.68864000000002</v>
      </c>
    </row>
    <row r="271" spans="1:6" ht="15.5" x14ac:dyDescent="0.3">
      <c r="A271">
        <v>2019</v>
      </c>
      <c r="B271" s="4" t="s">
        <v>44</v>
      </c>
      <c r="C271" s="2">
        <f>SUMIFS('input1 R&amp;D人员'!Q:Q,'input1 R&amp;D人员'!O:O,指标体系3!A271,'input1 R&amp;D人员'!P:P,指标体系3!B271)</f>
        <v>25628</v>
      </c>
      <c r="D271" s="15">
        <f>SUMIFS('input2 R&amp;D经费内部支出'!R:R,'input2 R&amp;D经费内部支出'!O:O,指标体系3!A271,'input2 R&amp;D经费内部支出'!P:P,指标体系3!B271)</f>
        <v>64.103309999999993</v>
      </c>
      <c r="E271">
        <f>SUMIFS('output1 专利授权量'!Q:Q,'output1 专利授权量'!O:O,指标体系3!A271,'output1 专利授权量'!P:P,指标体系3!B271)</f>
        <v>8652</v>
      </c>
      <c r="F271">
        <f>SUMIFS('output2 规模以上工业企业新产品销售收入'!F:F,'output2 规模以上工业企业新产品销售收入'!A:A,指标体系3!A271,'output2 规模以上工业企业新产品销售收入'!D:D,指标体系3!B271)</f>
        <v>557.14100999999994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26F0-026E-4D30-BD4D-937D43342950}">
  <dimension ref="A1:F271"/>
  <sheetViews>
    <sheetView zoomScale="85" zoomScaleNormal="85" workbookViewId="0">
      <selection activeCell="G1" sqref="G1:G1048576"/>
    </sheetView>
  </sheetViews>
  <sheetFormatPr defaultRowHeight="14" x14ac:dyDescent="0.3"/>
  <cols>
    <col min="4" max="4" width="10.6640625" style="13" customWidth="1"/>
    <col min="5" max="5" width="9.75" customWidth="1"/>
    <col min="6" max="6" width="11.08203125" style="13" customWidth="1"/>
  </cols>
  <sheetData>
    <row r="1" spans="1:6" x14ac:dyDescent="0.3">
      <c r="A1" t="s">
        <v>54</v>
      </c>
      <c r="B1" t="s">
        <v>53</v>
      </c>
      <c r="C1" t="s">
        <v>69</v>
      </c>
      <c r="D1" s="13" t="s">
        <v>112</v>
      </c>
      <c r="E1" t="s">
        <v>55</v>
      </c>
      <c r="F1" s="13" t="s">
        <v>111</v>
      </c>
    </row>
    <row r="2" spans="1:6" ht="15.5" x14ac:dyDescent="0.3">
      <c r="A2">
        <v>2011</v>
      </c>
      <c r="B2" s="4" t="s">
        <v>14</v>
      </c>
      <c r="C2" s="2">
        <f>SUMIFS('input1 R&amp;D人员当量'!Q:Q,'input1 R&amp;D人员当量'!O:O,A2,'input1 R&amp;D人员当量'!P:P,B2)</f>
        <v>217255.2</v>
      </c>
      <c r="D2" s="15">
        <f>SUMIFS('input2 R&amp;D经费内部支出'!R:R,'input2 R&amp;D经费内部支出'!O:O,指标体系4!A2,'input2 R&amp;D经费内部支出'!P:P,指标体系4!B2)</f>
        <v>936.64388000000008</v>
      </c>
      <c r="E2">
        <f>SUMIFS('output1 专利授权量'!Q:Q,'output1 专利授权量'!O:O,指标体系4!A2,'output1 专利授权量'!P:P,指标体系4!B2)</f>
        <v>40888</v>
      </c>
      <c r="F2">
        <f>SUMIFS('output2 规模以上工业企业新产品销售收入'!F:F,'output2 规模以上工业企业新产品销售收入'!A:A,指标体系4!A2,'output2 规模以上工业企业新产品销售收入'!D:D,指标体系4!B2)</f>
        <v>3480.3252200000002</v>
      </c>
    </row>
    <row r="3" spans="1:6" ht="15.5" x14ac:dyDescent="0.3">
      <c r="A3">
        <v>2011</v>
      </c>
      <c r="B3" s="4" t="s">
        <v>15</v>
      </c>
      <c r="C3" s="2">
        <f>SUMIFS('input1 R&amp;D人员当量'!Q:Q,'input1 R&amp;D人员当量'!O:O,A3,'input1 R&amp;D人员当量'!P:P,B3)</f>
        <v>74293.399999999994</v>
      </c>
      <c r="D3" s="15">
        <f>SUMIFS('input2 R&amp;D经费内部支出'!R:R,'input2 R&amp;D经费内部支出'!O:O,指标体系4!A3,'input2 R&amp;D经费内部支出'!P:P,指标体系4!B3)</f>
        <v>297.75802000000004</v>
      </c>
      <c r="E3">
        <f>SUMIFS('output1 专利授权量'!Q:Q,'output1 专利授权量'!O:O,指标体系4!A3,'output1 专利授权量'!P:P,指标体系4!B3)</f>
        <v>13982</v>
      </c>
      <c r="F3">
        <f>SUMIFS('output2 规模以上工业企业新产品销售收入'!F:F,'output2 规模以上工业企业新产品销售收入'!A:A,指标体系4!A3,'output2 规模以上工业企业新产品销售收入'!D:D,指标体系4!B3)</f>
        <v>3831.1448299999997</v>
      </c>
    </row>
    <row r="4" spans="1:6" ht="15.5" x14ac:dyDescent="0.3">
      <c r="A4">
        <v>2011</v>
      </c>
      <c r="B4" s="4" t="s">
        <v>16</v>
      </c>
      <c r="C4" s="2">
        <f>SUMIFS('input1 R&amp;D人员当量'!Q:Q,'input1 R&amp;D人员当量'!O:O,A4,'input1 R&amp;D人员当量'!P:P,B4)</f>
        <v>73024.800000000003</v>
      </c>
      <c r="D4" s="15">
        <f>SUMIFS('input2 R&amp;D经费内部支出'!R:R,'input2 R&amp;D经费内部支出'!O:O,指标体系4!A4,'input2 R&amp;D经费内部支出'!P:P,指标体系4!B4)</f>
        <v>201.33768999999998</v>
      </c>
      <c r="E4">
        <f>SUMIFS('output1 专利授权量'!Q:Q,'output1 专利授权量'!O:O,指标体系4!A4,'output1 专利授权量'!P:P,指标体系4!B4)</f>
        <v>11119</v>
      </c>
      <c r="F4">
        <f>SUMIFS('output2 规模以上工业企业新产品销售收入'!F:F,'output2 规模以上工业企业新产品销售收入'!A:A,指标体系4!A4,'output2 规模以上工业企业新产品销售收入'!D:D,指标体系4!B4)</f>
        <v>1899.2289000000001</v>
      </c>
    </row>
    <row r="5" spans="1:6" ht="15.5" x14ac:dyDescent="0.3">
      <c r="A5">
        <v>2011</v>
      </c>
      <c r="B5" s="4" t="s">
        <v>17</v>
      </c>
      <c r="C5" s="2">
        <f>SUMIFS('input1 R&amp;D人员当量'!Q:Q,'input1 R&amp;D人员当量'!O:O,A5,'input1 R&amp;D人员当量'!P:P,B5)</f>
        <v>47354.5</v>
      </c>
      <c r="D5" s="15">
        <f>SUMIFS('input2 R&amp;D经费内部支出'!R:R,'input2 R&amp;D经费内部支出'!O:O,指标体系4!A5,'input2 R&amp;D经费内部支出'!P:P,指标体系4!B5)</f>
        <v>113.39263000000001</v>
      </c>
      <c r="E5">
        <f>SUMIFS('output1 专利授权量'!Q:Q,'output1 专利授权量'!O:O,指标体系4!A5,'output1 专利授权量'!P:P,指标体系4!B5)</f>
        <v>4974</v>
      </c>
      <c r="F5">
        <f>SUMIFS('output2 规模以上工业企业新产品销售收入'!F:F,'output2 规模以上工业企业新产品销售收入'!A:A,指标体系4!A5,'output2 规模以上工业企业新产品销售收入'!D:D,指标体系4!B5)</f>
        <v>860.99246999999991</v>
      </c>
    </row>
    <row r="6" spans="1:6" ht="15.5" x14ac:dyDescent="0.3">
      <c r="A6">
        <v>2011</v>
      </c>
      <c r="B6" s="4" t="s">
        <v>18</v>
      </c>
      <c r="C6" s="2">
        <f>SUMIFS('input1 R&amp;D人员当量'!Q:Q,'input1 R&amp;D人员当量'!O:O,A6,'input1 R&amp;D人员当量'!P:P,B6)</f>
        <v>27603.5</v>
      </c>
      <c r="D6" s="15">
        <f>SUMIFS('input2 R&amp;D经费内部支出'!R:R,'input2 R&amp;D经费内部支出'!O:O,指标体系4!A6,'input2 R&amp;D经费内部支出'!P:P,指标体系4!B6)</f>
        <v>85.168530000000004</v>
      </c>
      <c r="E6">
        <f>SUMIFS('output1 专利授权量'!Q:Q,'output1 专利授权量'!O:O,指标体系4!A6,'output1 专利授权量'!P:P,指标体系4!B6)</f>
        <v>2262</v>
      </c>
      <c r="F6">
        <f>SUMIFS('output2 规模以上工业企业新产品销售收入'!F:F,'output2 规模以上工业企业新产品销售收入'!A:A,指标体系4!A6,'output2 规模以上工业企业新产品销售收入'!D:D,指标体系4!B6)</f>
        <v>518.89014999999995</v>
      </c>
    </row>
    <row r="7" spans="1:6" ht="15.5" x14ac:dyDescent="0.3">
      <c r="A7">
        <v>2011</v>
      </c>
      <c r="B7" s="4" t="s">
        <v>19</v>
      </c>
      <c r="C7" s="2">
        <f>SUMIFS('input1 R&amp;D人员当量'!Q:Q,'input1 R&amp;D人员当量'!O:O,A7,'input1 R&amp;D人员当量'!P:P,B7)</f>
        <v>80976.5</v>
      </c>
      <c r="D7" s="15">
        <f>SUMIFS('input2 R&amp;D经费内部支出'!R:R,'input2 R&amp;D经费内部支出'!O:O,指标体系4!A7,'input2 R&amp;D经费内部支出'!P:P,指标体系4!B7)</f>
        <v>363.83476000000002</v>
      </c>
      <c r="E7">
        <f>SUMIFS('output1 专利授权量'!Q:Q,'output1 专利授权量'!O:O,指标体系4!A7,'output1 专利授权量'!P:P,指标体系4!B7)</f>
        <v>19176</v>
      </c>
      <c r="F7">
        <f>SUMIFS('output2 规模以上工业企业新产品销售收入'!F:F,'output2 规模以上工业企业新产品销售收入'!A:A,指标体系4!A7,'output2 规模以上工业企业新产品销售收入'!D:D,指标体系4!B7)</f>
        <v>2959.9588600000002</v>
      </c>
    </row>
    <row r="8" spans="1:6" ht="15.5" x14ac:dyDescent="0.3">
      <c r="A8">
        <v>2011</v>
      </c>
      <c r="B8" s="4" t="s">
        <v>20</v>
      </c>
      <c r="C8" s="2">
        <f>SUMIFS('input1 R&amp;D人员当量'!Q:Q,'input1 R&amp;D人员当量'!O:O,A8,'input1 R&amp;D人员当量'!P:P,B8)</f>
        <v>44814.6</v>
      </c>
      <c r="D8" s="15">
        <f>SUMIFS('input2 R&amp;D经费内部支出'!R:R,'input2 R&amp;D经费内部支出'!O:O,指标体系4!A8,'input2 R&amp;D经费内部支出'!P:P,指标体系4!B8)</f>
        <v>89.13373</v>
      </c>
      <c r="E8">
        <f>SUMIFS('output1 专利授权量'!Q:Q,'output1 专利授权量'!O:O,指标体系4!A8,'output1 专利授权量'!P:P,指标体系4!B8)</f>
        <v>4920</v>
      </c>
      <c r="F8">
        <f>SUMIFS('output2 规模以上工业企业新产品销售收入'!F:F,'output2 规模以上工业企业新产品销售收入'!A:A,指标体系4!A8,'output2 规模以上工业企业新产品销售收入'!D:D,指标体系4!B8)</f>
        <v>2407.5631100000001</v>
      </c>
    </row>
    <row r="9" spans="1:6" ht="15.5" x14ac:dyDescent="0.3">
      <c r="A9">
        <v>2011</v>
      </c>
      <c r="B9" s="4" t="s">
        <v>21</v>
      </c>
      <c r="C9" s="2">
        <f>SUMIFS('input1 R&amp;D人员当量'!Q:Q,'input1 R&amp;D人员当量'!O:O,A9,'input1 R&amp;D人员当量'!P:P,B9)</f>
        <v>66599</v>
      </c>
      <c r="D9" s="15">
        <f>SUMIFS('input2 R&amp;D经费内部支出'!R:R,'input2 R&amp;D经费内部支出'!O:O,指标体系4!A9,'input2 R&amp;D经费内部支出'!P:P,指标体系4!B9)</f>
        <v>128.77881000000002</v>
      </c>
      <c r="E9">
        <f>SUMIFS('output1 专利授权量'!Q:Q,'output1 专利授权量'!O:O,指标体系4!A9,'output1 专利授权量'!P:P,指标体系4!B9)</f>
        <v>12236</v>
      </c>
      <c r="F9">
        <f>SUMIFS('output2 规模以上工业企业新产品销售收入'!F:F,'output2 规模以上工业企业新产品销售收入'!A:A,指标体系4!A9,'output2 规模以上工业企业新产品销售收入'!D:D,指标体系4!B9)</f>
        <v>558.68129999999996</v>
      </c>
    </row>
    <row r="10" spans="1:6" ht="15.5" x14ac:dyDescent="0.3">
      <c r="A10">
        <v>2011</v>
      </c>
      <c r="B10" s="4" t="s">
        <v>22</v>
      </c>
      <c r="C10" s="2">
        <f>SUMIFS('input1 R&amp;D人员当量'!Q:Q,'input1 R&amp;D人员当量'!O:O,A10,'input1 R&amp;D人员当量'!P:P,B10)</f>
        <v>148500.4</v>
      </c>
      <c r="D10" s="15">
        <f>SUMIFS('input2 R&amp;D经费内部支出'!R:R,'input2 R&amp;D经费内部支出'!O:O,指标体系4!A10,'input2 R&amp;D经费内部支出'!P:P,指标体系4!B10)</f>
        <v>597.71307000000002</v>
      </c>
      <c r="E10">
        <f>SUMIFS('output1 专利授权量'!Q:Q,'output1 专利授权量'!O:O,指标体系4!A10,'output1 专利授权量'!P:P,指标体系4!B10)</f>
        <v>47960</v>
      </c>
      <c r="F10">
        <f>SUMIFS('output2 规模以上工业企业新产品销售收入'!F:F,'output2 规模以上工业企业新产品销售收入'!A:A,指标体系4!A10,'output2 规模以上工业企业新产品销售收入'!D:D,指标体系4!B10)</f>
        <v>7772.1952299999994</v>
      </c>
    </row>
    <row r="11" spans="1:6" ht="15.5" x14ac:dyDescent="0.3">
      <c r="A11">
        <v>2011</v>
      </c>
      <c r="B11" s="4" t="s">
        <v>23</v>
      </c>
      <c r="C11" s="2">
        <f>SUMIFS('input1 R&amp;D人员当量'!Q:Q,'input1 R&amp;D人员当量'!O:O,A11,'input1 R&amp;D人员当量'!P:P,B11)</f>
        <v>342765.3</v>
      </c>
      <c r="D11" s="15">
        <f>SUMIFS('input2 R&amp;D经费内部支出'!R:R,'input2 R&amp;D经费内部支出'!O:O,指标体系4!A11,'input2 R&amp;D经费内部支出'!P:P,指标体系4!B11)</f>
        <v>1065.51091</v>
      </c>
      <c r="E11">
        <f>SUMIFS('output1 专利授权量'!Q:Q,'output1 专利授权量'!O:O,指标体系4!A11,'output1 专利授权量'!P:P,指标体系4!B11)</f>
        <v>199814</v>
      </c>
      <c r="F11">
        <f>SUMIFS('output2 规模以上工业企业新产品销售收入'!F:F,'output2 规模以上工业企业新产品销售收入'!A:A,指标体系4!A11,'output2 规模以上工业企业新产品销售收入'!D:D,指标体系4!B11)</f>
        <v>14842.110669999998</v>
      </c>
    </row>
    <row r="12" spans="1:6" ht="15.5" x14ac:dyDescent="0.3">
      <c r="A12">
        <v>2011</v>
      </c>
      <c r="B12" s="4" t="s">
        <v>24</v>
      </c>
      <c r="C12" s="2">
        <f>SUMIFS('input1 R&amp;D人员当量'!Q:Q,'input1 R&amp;D人员当量'!O:O,A12,'input1 R&amp;D人员当量'!P:P,B12)</f>
        <v>253686.5</v>
      </c>
      <c r="D12" s="15">
        <f>SUMIFS('input2 R&amp;D经费内部支出'!R:R,'input2 R&amp;D经费内部支出'!O:O,指标体系4!A12,'input2 R&amp;D经费内部支出'!P:P,指标体系4!B12)</f>
        <v>598.08244000000002</v>
      </c>
      <c r="E12">
        <f>SUMIFS('output1 专利授权量'!Q:Q,'output1 专利授权量'!O:O,指标体系4!A12,'output1 专利授权量'!P:P,指标体系4!B12)</f>
        <v>130190</v>
      </c>
      <c r="F12">
        <f>SUMIFS('output2 规模以上工业企业新产品销售收入'!F:F,'output2 规模以上工业企业新产品销售收入'!A:A,指标体系4!A12,'output2 规模以上工业企业新产品销售收入'!D:D,指标体系4!B12)</f>
        <v>10049.394109999999</v>
      </c>
    </row>
    <row r="13" spans="1:6" ht="15.5" x14ac:dyDescent="0.3">
      <c r="A13">
        <v>2011</v>
      </c>
      <c r="B13" s="4" t="s">
        <v>25</v>
      </c>
      <c r="C13" s="2">
        <f>SUMIFS('input1 R&amp;D人员当量'!Q:Q,'input1 R&amp;D人员当量'!O:O,A13,'input1 R&amp;D人员当量'!P:P,B13)</f>
        <v>81086.899999999994</v>
      </c>
      <c r="D13" s="15">
        <f>SUMIFS('input2 R&amp;D经费内部支出'!R:R,'input2 R&amp;D经费内部支出'!O:O,指标体系4!A13,'input2 R&amp;D经费内部支出'!P:P,指标体系4!B13)</f>
        <v>214.64393999999999</v>
      </c>
      <c r="E13">
        <f>SUMIFS('output1 专利授权量'!Q:Q,'output1 专利授权量'!O:O,指标体系4!A13,'output1 专利授权量'!P:P,指标体系4!B13)</f>
        <v>32681</v>
      </c>
      <c r="F13">
        <f>SUMIFS('output2 规模以上工业企业新产品销售收入'!F:F,'output2 规模以上工业企业新产品销售收入'!A:A,指标体系4!A13,'output2 规模以上工业企业新产品销售收入'!D:D,指标体系4!B13)</f>
        <v>3182.61103</v>
      </c>
    </row>
    <row r="14" spans="1:6" ht="15.5" x14ac:dyDescent="0.3">
      <c r="A14">
        <v>2011</v>
      </c>
      <c r="B14" s="4" t="s">
        <v>26</v>
      </c>
      <c r="C14" s="2">
        <f>SUMIFS('input1 R&amp;D人员当量'!Q:Q,'input1 R&amp;D人员当量'!O:O,A14,'input1 R&amp;D人员当量'!P:P,B14)</f>
        <v>96884.1</v>
      </c>
      <c r="D14" s="15">
        <f>SUMIFS('input2 R&amp;D经费内部支出'!R:R,'input2 R&amp;D经费内部支出'!O:O,指标体系4!A14,'input2 R&amp;D经费内部支出'!P:P,指标体系4!B14)</f>
        <v>221.51512999999997</v>
      </c>
      <c r="E14">
        <f>SUMIFS('output1 专利授权量'!Q:Q,'output1 专利授权量'!O:O,指标体系4!A14,'output1 专利授权量'!P:P,指标体系4!B14)</f>
        <v>21857</v>
      </c>
      <c r="F14">
        <f>SUMIFS('output2 规模以上工业企业新产品销售收入'!F:F,'output2 规模以上工业企业新产品销售收入'!A:A,指标体系4!A14,'output2 规模以上工业企业新产品销售收入'!D:D,指标体系4!B14)</f>
        <v>3113.8913899999998</v>
      </c>
    </row>
    <row r="15" spans="1:6" ht="15.5" x14ac:dyDescent="0.3">
      <c r="A15">
        <v>2011</v>
      </c>
      <c r="B15" s="4" t="s">
        <v>27</v>
      </c>
      <c r="C15" s="2">
        <f>SUMIFS('input1 R&amp;D人员当量'!Q:Q,'input1 R&amp;D人员当量'!O:O,A15,'input1 R&amp;D人员当量'!P:P,B15)</f>
        <v>37517.199999999997</v>
      </c>
      <c r="D15" s="15">
        <f>SUMIFS('input2 R&amp;D经费内部支出'!R:R,'input2 R&amp;D经费内部支出'!O:O,指标体系4!A15,'input2 R&amp;D经费内部支出'!P:P,指标体系4!B15)</f>
        <v>96.752880000000005</v>
      </c>
      <c r="E15">
        <f>SUMIFS('output1 专利授权量'!Q:Q,'output1 专利授权量'!O:O,指标体系4!A15,'output1 专利授权量'!P:P,指标体系4!B15)</f>
        <v>5550</v>
      </c>
      <c r="F15">
        <f>SUMIFS('output2 规模以上工业企业新产品销售收入'!F:F,'output2 规模以上工业企业新产品销售收入'!A:A,指标体系4!A15,'output2 规模以上工业企业新产品销售收入'!D:D,指标体系4!B15)</f>
        <v>941.87099000000001</v>
      </c>
    </row>
    <row r="16" spans="1:6" ht="15.5" x14ac:dyDescent="0.3">
      <c r="A16">
        <v>2011</v>
      </c>
      <c r="B16" s="4" t="s">
        <v>28</v>
      </c>
      <c r="C16" s="2">
        <f>SUMIFS('input1 R&amp;D人员当量'!Q:Q,'input1 R&amp;D人员当量'!O:O,A16,'input1 R&amp;D人员当量'!P:P,B16)</f>
        <v>228607.5</v>
      </c>
      <c r="D16" s="15">
        <f>SUMIFS('input2 R&amp;D经费内部支出'!R:R,'input2 R&amp;D经费内部支出'!O:O,指标体系4!A16,'input2 R&amp;D经费内部支出'!P:P,指标体系4!B16)</f>
        <v>844.36670000000004</v>
      </c>
      <c r="E16">
        <f>SUMIFS('output1 专利授权量'!Q:Q,'output1 专利授权量'!O:O,指标体系4!A16,'output1 专利授权量'!P:P,指标体系4!B16)</f>
        <v>58844</v>
      </c>
      <c r="F16">
        <f>SUMIFS('output2 规模以上工业企业新产品销售收入'!F:F,'output2 规模以上工业企业新产品销售收入'!A:A,指标体系4!A16,'output2 规模以上工业企业新产品销售收入'!D:D,指标体系4!B16)</f>
        <v>11184.408069999999</v>
      </c>
    </row>
    <row r="17" spans="1:6" ht="15.5" x14ac:dyDescent="0.3">
      <c r="A17">
        <v>2011</v>
      </c>
      <c r="B17" s="4" t="s">
        <v>29</v>
      </c>
      <c r="C17" s="2">
        <f>SUMIFS('input1 R&amp;D人员当量'!Q:Q,'input1 R&amp;D人员当量'!O:O,A17,'input1 R&amp;D人员当量'!P:P,B17)</f>
        <v>118040.5</v>
      </c>
      <c r="D17" s="15">
        <f>SUMIFS('input2 R&amp;D经费内部支出'!R:R,'input2 R&amp;D经费内部支出'!O:O,指标体系4!A17,'input2 R&amp;D经费内部支出'!P:P,指标体系4!B17)</f>
        <v>264.49225000000001</v>
      </c>
      <c r="E17">
        <f>SUMIFS('output1 专利授权量'!Q:Q,'output1 专利授权量'!O:O,指标体系4!A17,'output1 专利授权量'!P:P,指标体系4!B17)</f>
        <v>19259</v>
      </c>
      <c r="F17">
        <f>SUMIFS('output2 规模以上工业企业新产品销售收入'!F:F,'output2 规模以上工业企业新产品销售收入'!A:A,指标体系4!A17,'output2 规模以上工业企业新产品销售收入'!D:D,指标体系4!B17)</f>
        <v>2550.1566199999997</v>
      </c>
    </row>
    <row r="18" spans="1:6" ht="15.5" x14ac:dyDescent="0.3">
      <c r="A18">
        <v>2011</v>
      </c>
      <c r="B18" s="4" t="s">
        <v>30</v>
      </c>
      <c r="C18" s="2">
        <f>SUMIFS('input1 R&amp;D人员当量'!Q:Q,'input1 R&amp;D人员当量'!O:O,A18,'input1 R&amp;D人员当量'!P:P,B18)</f>
        <v>113919.6</v>
      </c>
      <c r="D18" s="15">
        <f>SUMIFS('input2 R&amp;D经费内部支出'!R:R,'input2 R&amp;D经费内部支出'!O:O,指标体系4!A18,'input2 R&amp;D经费内部支出'!P:P,指标体系4!B18)</f>
        <v>323.01291000000003</v>
      </c>
      <c r="E18">
        <f>SUMIFS('output1 专利授权量'!Q:Q,'output1 专利授权量'!O:O,指标体系4!A18,'output1 专利授权量'!P:P,指标体系4!B18)</f>
        <v>19035</v>
      </c>
      <c r="F18">
        <f>SUMIFS('output2 规模以上工业企业新产品销售收入'!F:F,'output2 规模以上工业企业新产品销售收入'!A:A,指标体系4!A18,'output2 规模以上工业企业新产品销售收入'!D:D,指标体系4!B18)</f>
        <v>3099.4175399999999</v>
      </c>
    </row>
    <row r="19" spans="1:6" ht="15.5" x14ac:dyDescent="0.3">
      <c r="A19">
        <v>2011</v>
      </c>
      <c r="B19" s="4" t="s">
        <v>31</v>
      </c>
      <c r="C19" s="2">
        <f>SUMIFS('input1 R&amp;D人员当量'!Q:Q,'input1 R&amp;D人员当量'!O:O,A19,'input1 R&amp;D人员当量'!P:P,B19)</f>
        <v>85783</v>
      </c>
      <c r="D19" s="15">
        <f>SUMIFS('input2 R&amp;D经费内部支出'!R:R,'input2 R&amp;D经费内部支出'!O:O,指标体系4!A19,'input2 R&amp;D经费内部支出'!P:P,指标体系4!B19)</f>
        <v>233.21811</v>
      </c>
      <c r="E19">
        <f>SUMIFS('output1 专利授权量'!Q:Q,'output1 专利授权量'!O:O,指标体系4!A19,'output1 专利授权量'!P:P,指标体系4!B19)</f>
        <v>16064</v>
      </c>
      <c r="F19">
        <f>SUMIFS('output2 规模以上工业企业新产品销售收入'!F:F,'output2 规模以上工业企业新产品销售收入'!A:A,指标体系4!A19,'output2 规模以上工业企业新产品销售收入'!D:D,指标体系4!B19)</f>
        <v>3759.5209299999997</v>
      </c>
    </row>
    <row r="20" spans="1:6" ht="15.5" x14ac:dyDescent="0.3">
      <c r="A20">
        <v>2011</v>
      </c>
      <c r="B20" s="4" t="s">
        <v>32</v>
      </c>
      <c r="C20" s="2">
        <f>SUMIFS('input1 R&amp;D人员当量'!Q:Q,'input1 R&amp;D人员当量'!O:O,A20,'input1 R&amp;D人员当量'!P:P,B20)</f>
        <v>410805</v>
      </c>
      <c r="D20" s="15">
        <f>SUMIFS('input2 R&amp;D经费内部支出'!R:R,'input2 R&amp;D经费内部支出'!O:O,指标体系4!A20,'input2 R&amp;D经费内部支出'!P:P,指标体系4!B20)</f>
        <v>1045.4871699999999</v>
      </c>
      <c r="E20">
        <f>SUMIFS('output1 专利授权量'!Q:Q,'output1 专利授权量'!O:O,指标体系4!A20,'output1 专利授权量'!P:P,指标体系4!B20)</f>
        <v>128413</v>
      </c>
      <c r="F20">
        <f>SUMIFS('output2 规模以上工业企业新产品销售收入'!F:F,'output2 规模以上工业企业新产品销售收入'!A:A,指标体系4!A20,'output2 规模以上工业企业新产品销售收入'!D:D,指标体系4!B20)</f>
        <v>14382.273569999999</v>
      </c>
    </row>
    <row r="21" spans="1:6" ht="15.5" x14ac:dyDescent="0.3">
      <c r="A21">
        <v>2011</v>
      </c>
      <c r="B21" s="4" t="s">
        <v>33</v>
      </c>
      <c r="C21" s="2">
        <f>SUMIFS('input1 R&amp;D人员当量'!Q:Q,'input1 R&amp;D人员当量'!O:O,A21,'input1 R&amp;D人员当量'!P:P,B21)</f>
        <v>40135.300000000003</v>
      </c>
      <c r="D21" s="15">
        <f>SUMIFS('input2 R&amp;D经费内部支出'!R:R,'input2 R&amp;D经费内部支出'!O:O,指标体系4!A21,'input2 R&amp;D经费内部支出'!P:P,指标体系4!B21)</f>
        <v>81.020530000000008</v>
      </c>
      <c r="E21">
        <f>SUMIFS('output1 专利授权量'!Q:Q,'output1 专利授权量'!O:O,指标体系4!A21,'output1 专利授权量'!P:P,指标体系4!B21)</f>
        <v>4402</v>
      </c>
      <c r="F21">
        <f>SUMIFS('output2 规模以上工业企业新产品销售收入'!F:F,'output2 规模以上工业企业新产品销售收入'!A:A,指标体系4!A21,'output2 规模以上工业企业新产品销售收入'!D:D,指标体系4!B21)</f>
        <v>1226.0903800000001</v>
      </c>
    </row>
    <row r="22" spans="1:6" ht="15.5" x14ac:dyDescent="0.3">
      <c r="A22">
        <v>2011</v>
      </c>
      <c r="B22" s="4" t="s">
        <v>34</v>
      </c>
      <c r="C22" s="2">
        <f>SUMIFS('input1 R&amp;D人员当量'!Q:Q,'input1 R&amp;D人员当量'!O:O,A22,'input1 R&amp;D人员当量'!P:P,B22)</f>
        <v>5396.6</v>
      </c>
      <c r="D22" s="15">
        <f>SUMIFS('input2 R&amp;D经费内部支出'!R:R,'input2 R&amp;D经费内部支出'!O:O,指标体系4!A22,'input2 R&amp;D经费内部支出'!P:P,指标体系4!B22)</f>
        <v>10.37171</v>
      </c>
      <c r="E22">
        <f>SUMIFS('output1 专利授权量'!Q:Q,'output1 专利授权量'!O:O,指标体系4!A22,'output1 专利授权量'!P:P,指标体系4!B22)</f>
        <v>765</v>
      </c>
      <c r="F22">
        <f>SUMIFS('output2 规模以上工业企业新产品销售收入'!F:F,'output2 规模以上工业企业新产品销售收入'!A:A,指标体系4!A22,'output2 规模以上工业企业新产品销售收入'!D:D,指标体系4!B22)</f>
        <v>135.05451000000002</v>
      </c>
    </row>
    <row r="23" spans="1:6" ht="15.5" x14ac:dyDescent="0.3">
      <c r="A23">
        <v>2011</v>
      </c>
      <c r="B23" s="4" t="s">
        <v>35</v>
      </c>
      <c r="C23" s="2">
        <f>SUMIFS('input1 R&amp;D人员当量'!Q:Q,'input1 R&amp;D人员当量'!O:O,A23,'input1 R&amp;D人员当量'!P:P,B23)</f>
        <v>40697.699999999997</v>
      </c>
      <c r="D23" s="15">
        <f>SUMIFS('input2 R&amp;D经费内部支出'!R:R,'input2 R&amp;D经费内部支出'!O:O,指标体系4!A23,'input2 R&amp;D经费内部支出'!P:P,指标体系4!B23)</f>
        <v>128.35602</v>
      </c>
      <c r="E23">
        <f>SUMIFS('output1 专利授权量'!Q:Q,'output1 专利授权量'!O:O,指标体系4!A23,'output1 专利授权量'!P:P,指标体系4!B23)</f>
        <v>15525</v>
      </c>
      <c r="F23">
        <f>SUMIFS('output2 规模以上工业企业新产品销售收入'!F:F,'output2 规模以上工业企业新产品销售收入'!A:A,指标体系4!A23,'output2 规模以上工业企业新产品销售收入'!D:D,指标体系4!B23)</f>
        <v>3028.0328</v>
      </c>
    </row>
    <row r="24" spans="1:6" ht="15.5" x14ac:dyDescent="0.3">
      <c r="A24">
        <v>2011</v>
      </c>
      <c r="B24" s="4" t="s">
        <v>36</v>
      </c>
      <c r="C24" s="2">
        <f>SUMIFS('input1 R&amp;D人员当量'!Q:Q,'input1 R&amp;D人员当量'!O:O,A24,'input1 R&amp;D人员当量'!P:P,B24)</f>
        <v>82484.800000000003</v>
      </c>
      <c r="D24" s="15">
        <f>SUMIFS('input2 R&amp;D经费内部支出'!R:R,'input2 R&amp;D经费内部支出'!O:O,指标体系4!A24,'input2 R&amp;D经费内部支出'!P:P,指标体系4!B24)</f>
        <v>294.10088999999999</v>
      </c>
      <c r="E24">
        <f>SUMIFS('output1 专利授权量'!Q:Q,'output1 专利授权量'!O:O,指标体系4!A24,'output1 专利授权量'!P:P,指标体系4!B24)</f>
        <v>28446</v>
      </c>
      <c r="F24">
        <f>SUMIFS('output2 规模以上工业企业新产品销售收入'!F:F,'output2 规模以上工业企业新产品销售收入'!A:A,指标体系4!A24,'output2 规模以上工业企业新产品销售收入'!D:D,指标体系4!B24)</f>
        <v>2100.3174100000001</v>
      </c>
    </row>
    <row r="25" spans="1:6" ht="15.5" x14ac:dyDescent="0.3">
      <c r="A25">
        <v>2011</v>
      </c>
      <c r="B25" s="4" t="s">
        <v>37</v>
      </c>
      <c r="C25" s="2">
        <f>SUMIFS('input1 R&amp;D人员当量'!Q:Q,'input1 R&amp;D人员当量'!O:O,A25,'input1 R&amp;D人员当量'!P:P,B25)</f>
        <v>15885.5</v>
      </c>
      <c r="D25" s="15">
        <f>SUMIFS('input2 R&amp;D经费内部支出'!R:R,'input2 R&amp;D经费内部支出'!O:O,指标体系4!A25,'input2 R&amp;D经费内部支出'!P:P,指标体系4!B25)</f>
        <v>36.30894</v>
      </c>
      <c r="E25">
        <f>SUMIFS('output1 专利授权量'!Q:Q,'output1 专利授权量'!O:O,指标体系4!A25,'output1 专利授权量'!P:P,指标体系4!B25)</f>
        <v>3386</v>
      </c>
      <c r="F25">
        <f>SUMIFS('output2 规模以上工业企业新产品销售收入'!F:F,'output2 规模以上工业企业新产品销售收入'!A:A,指标体系4!A25,'output2 规模以上工业企业新产品销售收入'!D:D,指标体系4!B25)</f>
        <v>444.21167000000003</v>
      </c>
    </row>
    <row r="26" spans="1:6" ht="15.5" x14ac:dyDescent="0.3">
      <c r="A26">
        <v>2011</v>
      </c>
      <c r="B26" s="4" t="s">
        <v>38</v>
      </c>
      <c r="C26" s="2">
        <f>SUMIFS('input1 R&amp;D人员当量'!Q:Q,'input1 R&amp;D人员当量'!O:O,A26,'input1 R&amp;D人员当量'!P:P,B26)</f>
        <v>25091.9</v>
      </c>
      <c r="D26" s="15">
        <f>SUMIFS('input2 R&amp;D经费内部支出'!R:R,'input2 R&amp;D经费内部支出'!O:O,指标体系4!A26,'input2 R&amp;D经费内部支出'!P:P,指标体系4!B26)</f>
        <v>56.079659999999997</v>
      </c>
      <c r="E26">
        <f>SUMIFS('output1 专利授权量'!Q:Q,'output1 专利授权量'!O:O,指标体系4!A26,'output1 专利授权量'!P:P,指标体系4!B26)</f>
        <v>4199</v>
      </c>
      <c r="F26">
        <f>SUMIFS('output2 规模以上工业企业新产品销售收入'!F:F,'output2 规模以上工业企业新产品销售收入'!A:A,指标体系4!A26,'output2 规模以上工业企业新产品销售收入'!D:D,指标体系4!B26)</f>
        <v>380.82092</v>
      </c>
    </row>
    <row r="27" spans="1:6" ht="15.5" x14ac:dyDescent="0.3">
      <c r="A27">
        <v>2011</v>
      </c>
      <c r="B27" s="4" t="s">
        <v>40</v>
      </c>
      <c r="C27" s="2">
        <f>SUMIFS('input1 R&amp;D人员当量'!Q:Q,'input1 R&amp;D人员当量'!O:O,A27,'input1 R&amp;D人员当量'!P:P,B27)</f>
        <v>73500.5</v>
      </c>
      <c r="D27" s="15">
        <f>SUMIFS('input2 R&amp;D经费内部支出'!R:R,'input2 R&amp;D经费内部支出'!O:O,指标体系4!A27,'input2 R&amp;D经费内部支出'!P:P,指标体系4!B27)</f>
        <v>249.35482000000002</v>
      </c>
      <c r="E27">
        <f>SUMIFS('output1 专利授权量'!Q:Q,'output1 专利授权量'!O:O,指标体系4!A27,'output1 专利授权量'!P:P,指标体系4!B27)</f>
        <v>11662</v>
      </c>
      <c r="F27">
        <f>SUMIFS('output2 规模以上工业企业新产品销售收入'!F:F,'output2 规模以上工业企业新产品销售收入'!A:A,指标体系4!A27,'output2 规模以上工业企业新产品销售收入'!D:D,指标体系4!B27)</f>
        <v>965.70708999999999</v>
      </c>
    </row>
    <row r="28" spans="1:6" ht="15.5" x14ac:dyDescent="0.3">
      <c r="A28">
        <v>2011</v>
      </c>
      <c r="B28" s="4" t="s">
        <v>41</v>
      </c>
      <c r="C28" s="2">
        <f>SUMIFS('input1 R&amp;D人员当量'!Q:Q,'input1 R&amp;D人员当量'!O:O,A28,'input1 R&amp;D人员当量'!P:P,B28)</f>
        <v>21332.1</v>
      </c>
      <c r="D28" s="15">
        <f>SUMIFS('input2 R&amp;D经费内部支出'!R:R,'input2 R&amp;D经费内部支出'!O:O,指标体系4!A28,'input2 R&amp;D经费内部支出'!P:P,指标体系4!B28)</f>
        <v>48.526070000000004</v>
      </c>
      <c r="E28">
        <f>SUMIFS('output1 专利授权量'!Q:Q,'output1 专利授权量'!O:O,指标体系4!A28,'output1 专利授权量'!P:P,指标体系4!B28)</f>
        <v>2383</v>
      </c>
      <c r="F28">
        <f>SUMIFS('output2 规模以上工业企业新产品销售收入'!F:F,'output2 规模以上工业企业新产品销售收入'!A:A,指标体系4!A28,'output2 规模以上工业企业新产品销售收入'!D:D,指标体系4!B28)</f>
        <v>502.68839000000003</v>
      </c>
    </row>
    <row r="29" spans="1:6" ht="15.5" x14ac:dyDescent="0.3">
      <c r="A29">
        <v>2011</v>
      </c>
      <c r="B29" s="4" t="s">
        <v>42</v>
      </c>
      <c r="C29" s="2">
        <f>SUMIFS('input1 R&amp;D人员当量'!Q:Q,'input1 R&amp;D人员当量'!O:O,A29,'input1 R&amp;D人员当量'!P:P,B29)</f>
        <v>5006.2</v>
      </c>
      <c r="D29" s="15">
        <f>SUMIFS('input2 R&amp;D经费内部支出'!R:R,'input2 R&amp;D经费内部支出'!O:O,指标体系4!A29,'input2 R&amp;D经费内部支出'!P:P,指标体系4!B29)</f>
        <v>12.575610000000001</v>
      </c>
      <c r="E29">
        <f>SUMIFS('output1 专利授权量'!Q:Q,'output1 专利授权量'!O:O,指标体系4!A29,'output1 专利授权量'!P:P,指标体系4!B29)</f>
        <v>538</v>
      </c>
      <c r="F29">
        <f>SUMIFS('output2 规模以上工业企业新产品销售收入'!F:F,'output2 规模以上工业企业新产品销售收入'!A:A,指标体系4!A29,'output2 规模以上工业企业新产品销售收入'!D:D,指标体系4!B29)</f>
        <v>8.6513000000000009</v>
      </c>
    </row>
    <row r="30" spans="1:6" ht="15.5" x14ac:dyDescent="0.3">
      <c r="A30">
        <v>2011</v>
      </c>
      <c r="B30" s="4" t="s">
        <v>43</v>
      </c>
      <c r="C30" s="2">
        <f>SUMIFS('input1 R&amp;D人员当量'!Q:Q,'input1 R&amp;D人员当量'!O:O,A30,'input1 R&amp;D人员当量'!P:P,B30)</f>
        <v>7357.5</v>
      </c>
      <c r="D30" s="15">
        <f>SUMIFS('input2 R&amp;D经费内部支出'!R:R,'input2 R&amp;D经费内部支出'!O:O,指标体系4!A30,'input2 R&amp;D经费内部支出'!P:P,指标体系4!B30)</f>
        <v>15.31826</v>
      </c>
      <c r="E30">
        <f>SUMIFS('output1 专利授权量'!Q:Q,'output1 专利授权量'!O:O,指标体系4!A30,'output1 专利授权量'!P:P,指标体系4!B30)</f>
        <v>613</v>
      </c>
      <c r="F30">
        <f>SUMIFS('output2 规模以上工业企业新产品销售收入'!F:F,'output2 规模以上工业企业新产品销售收入'!A:A,指标体系4!A30,'output2 规模以上工业企业新产品销售收入'!D:D,指标体系4!B30)</f>
        <v>138.59118000000001</v>
      </c>
    </row>
    <row r="31" spans="1:6" ht="15.5" x14ac:dyDescent="0.3">
      <c r="A31">
        <v>2011</v>
      </c>
      <c r="B31" s="4" t="s">
        <v>44</v>
      </c>
      <c r="C31" s="2">
        <f>SUMIFS('input1 R&amp;D人员当量'!Q:Q,'input1 R&amp;D人员当量'!O:O,A31,'input1 R&amp;D人员当量'!P:P,B31)</f>
        <v>15450.6</v>
      </c>
      <c r="D31" s="15">
        <f>SUMIFS('input2 R&amp;D经费内部支出'!R:R,'input2 R&amp;D经费内部支出'!O:O,指标体系4!A31,'input2 R&amp;D经费内部支出'!P:P,指标体系4!B31)</f>
        <v>33.003100000000003</v>
      </c>
      <c r="E31">
        <f>SUMIFS('output1 专利授权量'!Q:Q,'output1 专利授权量'!O:O,指标体系4!A31,'output1 专利授权量'!P:P,指标体系4!B31)</f>
        <v>2642</v>
      </c>
      <c r="F31">
        <f>SUMIFS('output2 规模以上工业企业新产品销售收入'!F:F,'output2 规模以上工业企业新产品销售收入'!A:A,指标体系4!A31,'output2 规模以上工业企业新产品销售收入'!D:D,指标体系4!B31)</f>
        <v>256.15100000000001</v>
      </c>
    </row>
    <row r="32" spans="1:6" ht="15.5" x14ac:dyDescent="0.3">
      <c r="A32">
        <v>2012</v>
      </c>
      <c r="B32" s="4" t="s">
        <v>14</v>
      </c>
      <c r="C32" s="2">
        <f>SUMIFS('input1 R&amp;D人员当量'!Q:Q,'input1 R&amp;D人员当量'!O:O,A32,'input1 R&amp;D人员当量'!P:P,B32)</f>
        <v>235492.9</v>
      </c>
      <c r="D32" s="15">
        <f>SUMIFS('input2 R&amp;D经费内部支出'!R:R,'input2 R&amp;D经费内部支出'!O:O,指标体系4!A32,'input2 R&amp;D经费内部支出'!P:P,指标体系4!B32)</f>
        <v>1063.3639900000001</v>
      </c>
      <c r="E32">
        <f>SUMIFS('output1 专利授权量'!Q:Q,'output1 专利授权量'!O:O,指标体系4!A32,'output1 专利授权量'!P:P,指标体系4!B32)</f>
        <v>50511</v>
      </c>
      <c r="F32">
        <f>SUMIFS('output2 规模以上工业企业新产品销售收入'!F:F,'output2 规模以上工业企业新产品销售收入'!A:A,指标体系4!A32,'output2 规模以上工业企业新产品销售收入'!D:D,指标体系4!B32)</f>
        <v>3317.6310600000002</v>
      </c>
    </row>
    <row r="33" spans="1:6" ht="15.5" x14ac:dyDescent="0.3">
      <c r="A33">
        <v>2012</v>
      </c>
      <c r="B33" s="4" t="s">
        <v>15</v>
      </c>
      <c r="C33" s="2">
        <f>SUMIFS('input1 R&amp;D人员当量'!Q:Q,'input1 R&amp;D人员当量'!O:O,A33,'input1 R&amp;D人员当量'!P:P,B33)</f>
        <v>89609.4</v>
      </c>
      <c r="D33" s="15">
        <f>SUMIFS('input2 R&amp;D经费内部支出'!R:R,'input2 R&amp;D经费内部支出'!O:O,指标体系4!A33,'input2 R&amp;D经费内部支出'!P:P,指标体系4!B33)</f>
        <v>360.48655000000002</v>
      </c>
      <c r="E33">
        <f>SUMIFS('output1 专利授权量'!Q:Q,'output1 专利授权量'!O:O,指标体系4!A33,'output1 专利授权量'!P:P,指标体系4!B33)</f>
        <v>19782</v>
      </c>
      <c r="F33">
        <f>SUMIFS('output2 规模以上工业企业新产品销售收入'!F:F,'output2 规模以上工业企业新产品销售收入'!A:A,指标体系4!A33,'output2 规模以上工业企业新产品销售收入'!D:D,指标体系4!B33)</f>
        <v>4460.10113</v>
      </c>
    </row>
    <row r="34" spans="1:6" ht="15.5" x14ac:dyDescent="0.3">
      <c r="A34">
        <v>2012</v>
      </c>
      <c r="B34" s="4" t="s">
        <v>16</v>
      </c>
      <c r="C34" s="2">
        <f>SUMIFS('input1 R&amp;D人员当量'!Q:Q,'input1 R&amp;D人员当量'!O:O,A34,'input1 R&amp;D人员当量'!P:P,B34)</f>
        <v>78532.5</v>
      </c>
      <c r="D34" s="15">
        <f>SUMIFS('input2 R&amp;D经费内部支出'!R:R,'input2 R&amp;D经费内部支出'!O:O,指标体系4!A34,'input2 R&amp;D经费内部支出'!P:P,指标体系4!B34)</f>
        <v>245.76697000000001</v>
      </c>
      <c r="E34">
        <f>SUMIFS('output1 专利授权量'!Q:Q,'output1 专利授权量'!O:O,指标体系4!A34,'output1 专利授权量'!P:P,指标体系4!B34)</f>
        <v>15315</v>
      </c>
      <c r="F34">
        <f>SUMIFS('output2 规模以上工业企业新产品销售收入'!F:F,'output2 规模以上工业企业新产品销售收入'!A:A,指标体系4!A34,'output2 规模以上工业企业新产品销售收入'!D:D,指标体系4!B34)</f>
        <v>2457.6632500000001</v>
      </c>
    </row>
    <row r="35" spans="1:6" ht="15.5" x14ac:dyDescent="0.3">
      <c r="A35">
        <v>2012</v>
      </c>
      <c r="B35" s="4" t="s">
        <v>17</v>
      </c>
      <c r="C35" s="2">
        <f>SUMIFS('input1 R&amp;D人员当量'!Q:Q,'input1 R&amp;D人员当量'!O:O,A35,'input1 R&amp;D人员当量'!P:P,B35)</f>
        <v>47028.5</v>
      </c>
      <c r="D35" s="15">
        <f>SUMIFS('input2 R&amp;D经费内部支出'!R:R,'input2 R&amp;D经费内部支出'!O:O,指标体系4!A35,'input2 R&amp;D经费内部支出'!P:P,指标体系4!B35)</f>
        <v>132.34575000000001</v>
      </c>
      <c r="E35">
        <f>SUMIFS('output1 专利授权量'!Q:Q,'output1 专利授权量'!O:O,指标体系4!A35,'output1 专利授权量'!P:P,指标体系4!B35)</f>
        <v>7196</v>
      </c>
      <c r="F35">
        <f>SUMIFS('output2 规模以上工业企业新产品销售收入'!F:F,'output2 规模以上工业企业新产品销售收入'!A:A,指标体系4!A35,'output2 规模以上工业企业新产品销售收入'!D:D,指标体系4!B35)</f>
        <v>928.39116000000001</v>
      </c>
    </row>
    <row r="36" spans="1:6" ht="15.5" x14ac:dyDescent="0.3">
      <c r="A36">
        <v>2012</v>
      </c>
      <c r="B36" s="4" t="s">
        <v>18</v>
      </c>
      <c r="C36" s="2">
        <f>SUMIFS('input1 R&amp;D人员当量'!Q:Q,'input1 R&amp;D人员当量'!O:O,A36,'input1 R&amp;D人员当量'!P:P,B36)</f>
        <v>31818.5</v>
      </c>
      <c r="D36" s="15">
        <f>SUMIFS('input2 R&amp;D经费内部支出'!R:R,'input2 R&amp;D经费内部支出'!O:O,指标体系4!A36,'input2 R&amp;D经费内部支出'!P:P,指标体系4!B36)</f>
        <v>101.44681</v>
      </c>
      <c r="E36">
        <f>SUMIFS('output1 专利授权量'!Q:Q,'output1 专利授权量'!O:O,指标体系4!A36,'output1 专利授权量'!P:P,指标体系4!B36)</f>
        <v>3084</v>
      </c>
      <c r="F36">
        <f>SUMIFS('output2 规模以上工业企业新产品销售收入'!F:F,'output2 规模以上工业企业新产品销售收入'!A:A,指标体系4!A36,'output2 规模以上工业企业新产品销售收入'!D:D,指标体系4!B36)</f>
        <v>581.49457999999993</v>
      </c>
    </row>
    <row r="37" spans="1:6" ht="15.5" x14ac:dyDescent="0.3">
      <c r="A37">
        <v>2012</v>
      </c>
      <c r="B37" s="4" t="s">
        <v>19</v>
      </c>
      <c r="C37" s="2">
        <f>SUMIFS('input1 R&amp;D人员当量'!Q:Q,'input1 R&amp;D人员当量'!O:O,A37,'input1 R&amp;D人员当量'!P:P,B37)</f>
        <v>87180.1</v>
      </c>
      <c r="D37" s="15">
        <f>SUMIFS('input2 R&amp;D经费内部支出'!R:R,'input2 R&amp;D经费内部支出'!O:O,指标体系4!A37,'input2 R&amp;D经费内部支出'!P:P,指标体系4!B37)</f>
        <v>390.86795000000001</v>
      </c>
      <c r="E37">
        <f>SUMIFS('output1 专利授权量'!Q:Q,'output1 专利授权量'!O:O,指标体系4!A37,'output1 专利授权量'!P:P,指标体系4!B37)</f>
        <v>21223</v>
      </c>
      <c r="F37">
        <f>SUMIFS('output2 规模以上工业企业新产品销售收入'!F:F,'output2 规模以上工业企业新产品销售收入'!A:A,指标体系4!A37,'output2 规模以上工业企业新产品销售收入'!D:D,指标体系4!B37)</f>
        <v>3193.6020600000002</v>
      </c>
    </row>
    <row r="38" spans="1:6" ht="15.5" x14ac:dyDescent="0.3">
      <c r="A38">
        <v>2012</v>
      </c>
      <c r="B38" s="4" t="s">
        <v>20</v>
      </c>
      <c r="C38" s="2">
        <f>SUMIFS('input1 R&amp;D人员当量'!Q:Q,'input1 R&amp;D人员当量'!O:O,A38,'input1 R&amp;D人员当量'!P:P,B38)</f>
        <v>49960.7</v>
      </c>
      <c r="D38" s="15">
        <f>SUMIFS('input2 R&amp;D经费内部支出'!R:R,'input2 R&amp;D经费内部支出'!O:O,指标体系4!A38,'input2 R&amp;D经费内部支出'!P:P,指标体系4!B38)</f>
        <v>109.80103999999999</v>
      </c>
      <c r="E38">
        <f>SUMIFS('output1 专利授权量'!Q:Q,'output1 专利授权量'!O:O,指标体系4!A38,'output1 专利授权量'!P:P,指标体系4!B38)</f>
        <v>5930</v>
      </c>
      <c r="F38">
        <f>SUMIFS('output2 规模以上工业企业新产品销售收入'!F:F,'output2 规模以上工业企业新产品销售收入'!A:A,指标体系4!A38,'output2 规模以上工业企业新产品销售收入'!D:D,指标体系4!B38)</f>
        <v>2157.7964999999999</v>
      </c>
    </row>
    <row r="39" spans="1:6" ht="15.5" x14ac:dyDescent="0.3">
      <c r="A39">
        <v>2012</v>
      </c>
      <c r="B39" s="4" t="s">
        <v>21</v>
      </c>
      <c r="C39" s="2">
        <f>SUMIFS('input1 R&amp;D人员当量'!Q:Q,'input1 R&amp;D人员当量'!O:O,A39,'input1 R&amp;D人员当量'!P:P,B39)</f>
        <v>65117.7</v>
      </c>
      <c r="D39" s="15">
        <f>SUMIFS('input2 R&amp;D经费内部支出'!R:R,'input2 R&amp;D经费内部支出'!O:O,指标体系4!A39,'input2 R&amp;D经费内部支出'!P:P,指标体系4!B39)</f>
        <v>145.95883000000001</v>
      </c>
      <c r="E39">
        <f>SUMIFS('output1 专利授权量'!Q:Q,'output1 专利授权量'!O:O,指标体系4!A39,'output1 专利授权量'!P:P,指标体系4!B39)</f>
        <v>20268</v>
      </c>
      <c r="F39">
        <f>SUMIFS('output2 规模以上工业企业新产品销售收入'!F:F,'output2 规模以上工业企业新产品销售收入'!A:A,指标体系4!A39,'output2 规模以上工业企业新产品销售收入'!D:D,指标体系4!B39)</f>
        <v>565.50675000000001</v>
      </c>
    </row>
    <row r="40" spans="1:6" ht="15.5" x14ac:dyDescent="0.3">
      <c r="A40">
        <v>2012</v>
      </c>
      <c r="B40" s="4" t="s">
        <v>22</v>
      </c>
      <c r="C40" s="2">
        <f>SUMIFS('input1 R&amp;D人员当量'!Q:Q,'input1 R&amp;D人员当量'!O:O,A40,'input1 R&amp;D人员当量'!P:P,B40)</f>
        <v>153361.29999999999</v>
      </c>
      <c r="D40" s="15">
        <f>SUMIFS('input2 R&amp;D经费内部支出'!R:R,'input2 R&amp;D经费内部支出'!O:O,指标体系4!A40,'input2 R&amp;D经费内部支出'!P:P,指标体系4!B40)</f>
        <v>679.46355999999992</v>
      </c>
      <c r="E40">
        <f>SUMIFS('output1 专利授权量'!Q:Q,'output1 专利授权量'!O:O,指标体系4!A40,'output1 专利授权量'!P:P,指标体系4!B40)</f>
        <v>51508</v>
      </c>
      <c r="F40">
        <f>SUMIFS('output2 规模以上工业企业新产品销售收入'!F:F,'output2 规模以上工业企业新产品销售收入'!A:A,指标体系4!A40,'output2 规模以上工业企业新产品销售收入'!D:D,指标体系4!B40)</f>
        <v>7399.9056</v>
      </c>
    </row>
    <row r="41" spans="1:6" ht="15.5" x14ac:dyDescent="0.3">
      <c r="A41">
        <v>2012</v>
      </c>
      <c r="B41" s="4" t="s">
        <v>23</v>
      </c>
      <c r="C41" s="2">
        <f>SUMIFS('input1 R&amp;D人员当量'!Q:Q,'input1 R&amp;D人员当量'!O:O,A41,'input1 R&amp;D人员当量'!P:P,B41)</f>
        <v>401919.7</v>
      </c>
      <c r="D41" s="15">
        <f>SUMIFS('input2 R&amp;D经费内部支出'!R:R,'input2 R&amp;D经费内部支出'!O:O,指标体系4!A41,'input2 R&amp;D经费内部支出'!P:P,指标体系4!B41)</f>
        <v>1287.8616</v>
      </c>
      <c r="E41">
        <f>SUMIFS('output1 专利授权量'!Q:Q,'output1 专利授权量'!O:O,指标体系4!A41,'output1 专利授权量'!P:P,指标体系4!B41)</f>
        <v>269944</v>
      </c>
      <c r="F41">
        <f>SUMIFS('output2 规模以上工业企业新产品销售收入'!F:F,'output2 规模以上工业企业新产品销售收入'!A:A,指标体系4!A41,'output2 规模以上工业企业新产品销售收入'!D:D,指标体系4!B41)</f>
        <v>17845.41879</v>
      </c>
    </row>
    <row r="42" spans="1:6" ht="15.5" x14ac:dyDescent="0.3">
      <c r="A42">
        <v>2012</v>
      </c>
      <c r="B42" s="4" t="s">
        <v>24</v>
      </c>
      <c r="C42" s="2">
        <f>SUMIFS('input1 R&amp;D人员当量'!Q:Q,'input1 R&amp;D人员当量'!O:O,A42,'input1 R&amp;D人员当量'!P:P,B42)</f>
        <v>278109.5</v>
      </c>
      <c r="D42" s="15">
        <f>SUMIFS('input2 R&amp;D经费内部支出'!R:R,'input2 R&amp;D经费内部支出'!O:O,指标体系4!A42,'input2 R&amp;D经费内部支出'!P:P,指标体系4!B42)</f>
        <v>722.58672000000001</v>
      </c>
      <c r="E42">
        <f>SUMIFS('output1 专利授权量'!Q:Q,'output1 专利授权量'!O:O,指标体系4!A42,'output1 专利授权量'!P:P,指标体系4!B42)</f>
        <v>188463</v>
      </c>
      <c r="F42">
        <f>SUMIFS('output2 规模以上工业企业新产品销售收入'!F:F,'output2 规模以上工业企业新产品销售收入'!A:A,指标体系4!A42,'output2 规模以上工业企业新产品销售收入'!D:D,指标体系4!B42)</f>
        <v>11283.97343</v>
      </c>
    </row>
    <row r="43" spans="1:6" ht="15.5" x14ac:dyDescent="0.3">
      <c r="A43">
        <v>2012</v>
      </c>
      <c r="B43" s="4" t="s">
        <v>25</v>
      </c>
      <c r="C43" s="2">
        <f>SUMIFS('input1 R&amp;D人员当量'!Q:Q,'input1 R&amp;D人员当量'!O:O,A43,'input1 R&amp;D人员当量'!P:P,B43)</f>
        <v>103046.9</v>
      </c>
      <c r="D43" s="15">
        <f>SUMIFS('input2 R&amp;D经费内部支出'!R:R,'input2 R&amp;D经费内部支出'!O:O,指标体系4!A43,'input2 R&amp;D经费内部支出'!P:P,指标体系4!B43)</f>
        <v>281.79527000000002</v>
      </c>
      <c r="E43">
        <f>SUMIFS('output1 专利授权量'!Q:Q,'output1 专利授权量'!O:O,指标体系4!A43,'output1 专利授权量'!P:P,指标体系4!B43)</f>
        <v>43321</v>
      </c>
      <c r="F43">
        <f>SUMIFS('output2 规模以上工业企业新产品销售收入'!F:F,'output2 规模以上工业企业新产品销售收入'!A:A,指标体系4!A43,'output2 规模以上工业企业新产品销售收入'!D:D,指标体系4!B43)</f>
        <v>3731.8537500000002</v>
      </c>
    </row>
    <row r="44" spans="1:6" ht="15.5" x14ac:dyDescent="0.3">
      <c r="A44">
        <v>2012</v>
      </c>
      <c r="B44" s="4" t="s">
        <v>26</v>
      </c>
      <c r="C44" s="2">
        <f>SUMIFS('input1 R&amp;D人员当量'!Q:Q,'input1 R&amp;D人员当量'!O:O,A44,'input1 R&amp;D人员当量'!P:P,B44)</f>
        <v>114492.2</v>
      </c>
      <c r="D44" s="15">
        <f>SUMIFS('input2 R&amp;D经费内部支出'!R:R,'input2 R&amp;D经费内部支出'!O:O,指标体系4!A44,'input2 R&amp;D经费内部支出'!P:P,指标体系4!B44)</f>
        <v>270.98907000000003</v>
      </c>
      <c r="E44">
        <f>SUMIFS('output1 专利授权量'!Q:Q,'output1 专利授权量'!O:O,指标体系4!A44,'output1 专利授权量'!P:P,指标体系4!B44)</f>
        <v>30497</v>
      </c>
      <c r="F44">
        <f>SUMIFS('output2 规模以上工业企业新产品销售收入'!F:F,'output2 规模以上工业企业新产品销售收入'!A:A,指标体系4!A44,'output2 规模以上工业企业新产品销售收入'!D:D,指标体系4!B44)</f>
        <v>3291.1524300000001</v>
      </c>
    </row>
    <row r="45" spans="1:6" ht="15.5" x14ac:dyDescent="0.3">
      <c r="A45">
        <v>2012</v>
      </c>
      <c r="B45" s="4" t="s">
        <v>27</v>
      </c>
      <c r="C45" s="2">
        <f>SUMIFS('input1 R&amp;D人员当量'!Q:Q,'input1 R&amp;D人员当量'!O:O,A45,'input1 R&amp;D人员当量'!P:P,B45)</f>
        <v>38152</v>
      </c>
      <c r="D45" s="15">
        <f>SUMIFS('input2 R&amp;D经费内部支出'!R:R,'input2 R&amp;D经费内部支出'!O:O,指标体系4!A45,'input2 R&amp;D经费内部支出'!P:P,指标体系4!B45)</f>
        <v>113.65518999999999</v>
      </c>
      <c r="E45">
        <f>SUMIFS('output1 专利授权量'!Q:Q,'output1 专利授权量'!O:O,指标体系4!A45,'output1 专利授权量'!P:P,指标体系4!B45)</f>
        <v>7985</v>
      </c>
      <c r="F45">
        <f>SUMIFS('output2 规模以上工业企业新产品销售收入'!F:F,'output2 规模以上工业企业新产品销售收入'!A:A,指标体系4!A45,'output2 规模以上工业企业新产品销售收入'!D:D,指标体系4!B45)</f>
        <v>1287.13436</v>
      </c>
    </row>
    <row r="46" spans="1:6" ht="15.5" x14ac:dyDescent="0.3">
      <c r="A46">
        <v>2012</v>
      </c>
      <c r="B46" s="4" t="s">
        <v>28</v>
      </c>
      <c r="C46" s="2">
        <f>SUMIFS('input1 R&amp;D人员当量'!Q:Q,'input1 R&amp;D人员当量'!O:O,A46,'input1 R&amp;D人员当量'!P:P,B46)</f>
        <v>254012.79999999999</v>
      </c>
      <c r="D46" s="15">
        <f>SUMIFS('input2 R&amp;D经费内部支出'!R:R,'input2 R&amp;D经费内部支出'!O:O,指标体系4!A46,'input2 R&amp;D经费内部支出'!P:P,指标体系4!B46)</f>
        <v>1020.32656</v>
      </c>
      <c r="E46">
        <f>SUMIFS('output1 专利授权量'!Q:Q,'output1 专利授权量'!O:O,指标体系4!A46,'output1 专利授权量'!P:P,指标体系4!B46)</f>
        <v>75496</v>
      </c>
      <c r="F46">
        <f>SUMIFS('output2 规模以上工业企业新产品销售收入'!F:F,'output2 规模以上工业企业新产品销售收入'!A:A,指标体系4!A46,'output2 规模以上工业企业新产品销售收入'!D:D,指标体系4!B46)</f>
        <v>12913.180270000001</v>
      </c>
    </row>
    <row r="47" spans="1:6" ht="15.5" x14ac:dyDescent="0.3">
      <c r="A47">
        <v>2012</v>
      </c>
      <c r="B47" s="4" t="s">
        <v>29</v>
      </c>
      <c r="C47" s="2">
        <f>SUMIFS('input1 R&amp;D人员当量'!Q:Q,'input1 R&amp;D人员当量'!O:O,A47,'input1 R&amp;D人员当量'!P:P,B47)</f>
        <v>128322.5</v>
      </c>
      <c r="D47" s="15">
        <f>SUMIFS('input2 R&amp;D经费内部支出'!R:R,'input2 R&amp;D经费内部支出'!O:O,指标体系4!A47,'input2 R&amp;D经费内部支出'!P:P,指标体系4!B47)</f>
        <v>310.78022999999996</v>
      </c>
      <c r="E47">
        <f>SUMIFS('output1 专利授权量'!Q:Q,'output1 专利授权量'!O:O,指标体系4!A47,'output1 专利授权量'!P:P,指标体系4!B47)</f>
        <v>26791</v>
      </c>
      <c r="F47">
        <f>SUMIFS('output2 规模以上工业企业新产品销售收入'!F:F,'output2 规模以上工业企业新产品销售收入'!A:A,指标体系4!A47,'output2 规模以上工业企业新产品销售收入'!D:D,指标体系4!B47)</f>
        <v>2576.2026900000001</v>
      </c>
    </row>
    <row r="48" spans="1:6" ht="15.5" x14ac:dyDescent="0.3">
      <c r="A48">
        <v>2012</v>
      </c>
      <c r="B48" s="4" t="s">
        <v>30</v>
      </c>
      <c r="C48" s="2">
        <f>SUMIFS('input1 R&amp;D人员当量'!Q:Q,'input1 R&amp;D人员当量'!O:O,A48,'input1 R&amp;D人员当量'!P:P,B48)</f>
        <v>122748.3</v>
      </c>
      <c r="D48" s="15">
        <f>SUMIFS('input2 R&amp;D经费内部支出'!R:R,'input2 R&amp;D经费内部支出'!O:O,指标体系4!A48,'input2 R&amp;D经费内部支出'!P:P,指标体系4!B48)</f>
        <v>384.52386000000001</v>
      </c>
      <c r="E48">
        <f>SUMIFS('output1 专利授权量'!Q:Q,'output1 专利授权量'!O:O,指标体系4!A48,'output1 专利授权量'!P:P,指标体系4!B48)</f>
        <v>24475</v>
      </c>
      <c r="F48">
        <f>SUMIFS('output2 规模以上工业企业新产品销售收入'!F:F,'output2 规模以上工业企业新产品销售收入'!A:A,指标体系4!A48,'output2 规模以上工业企业新产品销售收入'!D:D,指标体系4!B48)</f>
        <v>3698.4124899999997</v>
      </c>
    </row>
    <row r="49" spans="1:6" ht="15.5" x14ac:dyDescent="0.3">
      <c r="A49">
        <v>2012</v>
      </c>
      <c r="B49" s="4" t="s">
        <v>31</v>
      </c>
      <c r="C49" s="2">
        <f>SUMIFS('input1 R&amp;D人员当量'!Q:Q,'input1 R&amp;D人员当量'!O:O,A49,'input1 R&amp;D人员当量'!P:P,B49)</f>
        <v>100031.5</v>
      </c>
      <c r="D49" s="15">
        <f>SUMIFS('input2 R&amp;D经费内部支出'!R:R,'input2 R&amp;D经费内部支出'!O:O,指标体系4!A49,'input2 R&amp;D经费内部支出'!P:P,指标体系4!B49)</f>
        <v>287.67798999999997</v>
      </c>
      <c r="E49">
        <f>SUMIFS('output1 专利授权量'!Q:Q,'output1 专利授权量'!O:O,指标体系4!A49,'output1 专利授权量'!P:P,指标体系4!B49)</f>
        <v>23212</v>
      </c>
      <c r="F49">
        <f>SUMIFS('output2 规模以上工业企业新产品销售收入'!F:F,'output2 规模以上工业企业新产品销售收入'!A:A,指标体系4!A49,'output2 规模以上工业企业新产品销售收入'!D:D,指标体系4!B49)</f>
        <v>4768.9791100000002</v>
      </c>
    </row>
    <row r="50" spans="1:6" ht="15.5" x14ac:dyDescent="0.3">
      <c r="A50">
        <v>2012</v>
      </c>
      <c r="B50" s="4" t="s">
        <v>32</v>
      </c>
      <c r="C50" s="2">
        <f>SUMIFS('input1 R&amp;D人员当量'!Q:Q,'input1 R&amp;D人员当量'!O:O,A50,'input1 R&amp;D人员当量'!P:P,B50)</f>
        <v>492326.9</v>
      </c>
      <c r="D50" s="15">
        <f>SUMIFS('input2 R&amp;D经费内部支出'!R:R,'input2 R&amp;D经费内部支出'!O:O,指标体系4!A50,'input2 R&amp;D经费内部支出'!P:P,指标体系4!B50)</f>
        <v>1236.1500800000001</v>
      </c>
      <c r="E50">
        <f>SUMIFS('output1 专利授权量'!Q:Q,'output1 专利授权量'!O:O,指标体系4!A50,'output1 专利授权量'!P:P,指标体系4!B50)</f>
        <v>153598</v>
      </c>
      <c r="F50">
        <f>SUMIFS('output2 规模以上工业企业新产品销售收入'!F:F,'output2 规模以上工业企业新产品销售收入'!A:A,指标体系4!A50,'output2 规模以上工业企业新产品销售收入'!D:D,指标体系4!B50)</f>
        <v>15402.847780000002</v>
      </c>
    </row>
    <row r="51" spans="1:6" ht="15.5" x14ac:dyDescent="0.3">
      <c r="A51">
        <v>2012</v>
      </c>
      <c r="B51" s="4" t="s">
        <v>33</v>
      </c>
      <c r="C51" s="2">
        <f>SUMIFS('input1 R&amp;D人员当量'!Q:Q,'input1 R&amp;D人员当量'!O:O,A51,'input1 R&amp;D人员当量'!P:P,B51)</f>
        <v>41267.800000000003</v>
      </c>
      <c r="D51" s="15">
        <f>SUMIFS('input2 R&amp;D经费内部支出'!R:R,'input2 R&amp;D经费内部支出'!O:O,指标体系4!A51,'input2 R&amp;D经费内部支出'!P:P,指标体系4!B51)</f>
        <v>97.153869999999998</v>
      </c>
      <c r="E51">
        <f>SUMIFS('output1 专利授权量'!Q:Q,'output1 专利授权量'!O:O,指标体系4!A51,'output1 专利授权量'!P:P,指标体系4!B51)</f>
        <v>5900</v>
      </c>
      <c r="F51">
        <f>SUMIFS('output2 规模以上工业企业新产品销售收入'!F:F,'output2 规模以上工业企业新产品销售收入'!A:A,指标体系4!A51,'output2 规模以上工业企业新产品销售收入'!D:D,指标体系4!B51)</f>
        <v>1236.92779</v>
      </c>
    </row>
    <row r="52" spans="1:6" ht="15.5" x14ac:dyDescent="0.3">
      <c r="A52">
        <v>2012</v>
      </c>
      <c r="B52" s="4" t="s">
        <v>34</v>
      </c>
      <c r="C52" s="2">
        <f>SUMIFS('input1 R&amp;D人员当量'!Q:Q,'input1 R&amp;D人员当量'!O:O,A52,'input1 R&amp;D人员当量'!P:P,B52)</f>
        <v>6786.9</v>
      </c>
      <c r="D52" s="15">
        <f>SUMIFS('input2 R&amp;D经费内部支出'!R:R,'input2 R&amp;D经费内部支出'!O:O,指标体系4!A52,'input2 R&amp;D经费内部支出'!P:P,指标体系4!B52)</f>
        <v>13.724349999999999</v>
      </c>
      <c r="E52">
        <f>SUMIFS('output1 专利授权量'!Q:Q,'output1 专利授权量'!O:O,指标体系4!A52,'output1 专利授权量'!P:P,指标体系4!B52)</f>
        <v>1093</v>
      </c>
      <c r="F52">
        <f>SUMIFS('output2 规模以上工业企业新产品销售收入'!F:F,'output2 规模以上工业企业新产品销售收入'!A:A,指标体系4!A52,'output2 规模以上工业企业新产品销售收入'!D:D,指标体系4!B52)</f>
        <v>134.46771000000001</v>
      </c>
    </row>
    <row r="53" spans="1:6" ht="15.5" x14ac:dyDescent="0.3">
      <c r="A53">
        <v>2012</v>
      </c>
      <c r="B53" s="4" t="s">
        <v>35</v>
      </c>
      <c r="C53" s="2">
        <f>SUMIFS('input1 R&amp;D人员当量'!Q:Q,'input1 R&amp;D人员当量'!O:O,A53,'input1 R&amp;D人员当量'!P:P,B53)</f>
        <v>46122</v>
      </c>
      <c r="D53" s="15">
        <f>SUMIFS('input2 R&amp;D经费内部支出'!R:R,'input2 R&amp;D经费内部支出'!O:O,指标体系4!A53,'input2 R&amp;D经费内部支出'!P:P,指标体系4!B53)</f>
        <v>159.79733000000002</v>
      </c>
      <c r="E53">
        <f>SUMIFS('output1 专利授权量'!Q:Q,'output1 专利授权量'!O:O,指标体系4!A53,'output1 专利授权量'!P:P,指标体系4!B53)</f>
        <v>20364</v>
      </c>
      <c r="F53">
        <f>SUMIFS('output2 规模以上工业企业新产品销售收入'!F:F,'output2 规模以上工业企业新产品销售收入'!A:A,指标体系4!A53,'output2 规模以上工业企业新产品销售收入'!D:D,指标体系4!B53)</f>
        <v>2429.91977</v>
      </c>
    </row>
    <row r="54" spans="1:6" ht="15.5" x14ac:dyDescent="0.3">
      <c r="A54">
        <v>2012</v>
      </c>
      <c r="B54" s="4" t="s">
        <v>36</v>
      </c>
      <c r="C54" s="2">
        <f>SUMIFS('input1 R&amp;D人员当量'!Q:Q,'input1 R&amp;D人员当量'!O:O,A54,'input1 R&amp;D人员当量'!P:P,B54)</f>
        <v>98010.3</v>
      </c>
      <c r="D54" s="15">
        <f>SUMIFS('input2 R&amp;D经费内部支出'!R:R,'input2 R&amp;D经费内部支出'!O:O,指标体系4!A54,'input2 R&amp;D经费内部支出'!P:P,指标体系4!B54)</f>
        <v>350.85885000000002</v>
      </c>
      <c r="E54">
        <f>SUMIFS('output1 专利授权量'!Q:Q,'output1 专利授权量'!O:O,指标体系4!A54,'output1 专利授权量'!P:P,指标体系4!B54)</f>
        <v>42218</v>
      </c>
      <c r="F54">
        <f>SUMIFS('output2 规模以上工业企业新产品销售收入'!F:F,'output2 规模以上工业企业新产品销售收入'!A:A,指标体系4!A54,'output2 规模以上工业企业新产品销售收入'!D:D,指标体系4!B54)</f>
        <v>2095.9772899999998</v>
      </c>
    </row>
    <row r="55" spans="1:6" ht="15.5" x14ac:dyDescent="0.3">
      <c r="A55">
        <v>2012</v>
      </c>
      <c r="B55" s="4" t="s">
        <v>37</v>
      </c>
      <c r="C55" s="2">
        <f>SUMIFS('input1 R&amp;D人员当量'!Q:Q,'input1 R&amp;D人员当量'!O:O,A55,'input1 R&amp;D人员当量'!P:P,B55)</f>
        <v>18732.099999999999</v>
      </c>
      <c r="D55" s="15">
        <f>SUMIFS('input2 R&amp;D经费内部支出'!R:R,'input2 R&amp;D经费内部支出'!O:O,指标体系4!A55,'input2 R&amp;D经费内部支出'!P:P,指标体系4!B55)</f>
        <v>41.726079999999996</v>
      </c>
      <c r="E55">
        <f>SUMIFS('output1 专利授权量'!Q:Q,'output1 专利授权量'!O:O,指标体系4!A55,'output1 专利授权量'!P:P,指标体系4!B55)</f>
        <v>6059</v>
      </c>
      <c r="F55">
        <f>SUMIFS('output2 规模以上工业企业新产品销售收入'!F:F,'output2 规模以上工业企业新产品销售收入'!A:A,指标体系4!A55,'output2 规模以上工业企业新产品销售收入'!D:D,指标体系4!B55)</f>
        <v>383.27638999999999</v>
      </c>
    </row>
    <row r="56" spans="1:6" ht="15.5" x14ac:dyDescent="0.3">
      <c r="A56">
        <v>2012</v>
      </c>
      <c r="B56" s="4" t="s">
        <v>38</v>
      </c>
      <c r="C56" s="2">
        <f>SUMIFS('input1 R&amp;D人员当量'!Q:Q,'input1 R&amp;D人员当量'!O:O,A56,'input1 R&amp;D人员当量'!P:P,B56)</f>
        <v>27817.200000000001</v>
      </c>
      <c r="D56" s="15">
        <f>SUMIFS('input2 R&amp;D经费内部支出'!R:R,'input2 R&amp;D经费内部支出'!O:O,指标体系4!A56,'input2 R&amp;D经费内部支出'!P:P,指标体系4!B56)</f>
        <v>68.754780000000011</v>
      </c>
      <c r="E56">
        <f>SUMIFS('output1 专利授权量'!Q:Q,'output1 专利授权量'!O:O,指标体系4!A56,'output1 专利授权量'!P:P,指标体系4!B56)</f>
        <v>5853</v>
      </c>
      <c r="F56">
        <f>SUMIFS('output2 规模以上工业企业新产品销售收入'!F:F,'output2 规模以上工业企业新产品销售收入'!A:A,指标体系4!A56,'output2 规模以上工业企业新产品销售收入'!D:D,指标体系4!B56)</f>
        <v>446.81599999999997</v>
      </c>
    </row>
    <row r="57" spans="1:6" ht="15.5" x14ac:dyDescent="0.3">
      <c r="A57">
        <v>2012</v>
      </c>
      <c r="B57" s="4" t="s">
        <v>40</v>
      </c>
      <c r="C57" s="2">
        <f>SUMIFS('input1 R&amp;D人员当量'!Q:Q,'input1 R&amp;D人员当量'!O:O,A57,'input1 R&amp;D人员当量'!P:P,B57)</f>
        <v>82428.399999999994</v>
      </c>
      <c r="D57" s="15">
        <f>SUMIFS('input2 R&amp;D经费内部支出'!R:R,'input2 R&amp;D经费内部支出'!O:O,指标体系4!A57,'input2 R&amp;D经费内部支出'!P:P,指标体系4!B57)</f>
        <v>287.20348999999999</v>
      </c>
      <c r="E57">
        <f>SUMIFS('output1 专利授权量'!Q:Q,'output1 专利授权量'!O:O,指标体系4!A57,'output1 专利授权量'!P:P,指标体系4!B57)</f>
        <v>14908</v>
      </c>
      <c r="F57">
        <f>SUMIFS('output2 规模以上工业企业新产品销售收入'!F:F,'output2 规模以上工业企业新产品销售收入'!A:A,指标体系4!A57,'output2 规模以上工业企业新产品销售收入'!D:D,指标体系4!B57)</f>
        <v>871.58513000000005</v>
      </c>
    </row>
    <row r="58" spans="1:6" ht="15.5" x14ac:dyDescent="0.3">
      <c r="A58">
        <v>2012</v>
      </c>
      <c r="B58" s="4" t="s">
        <v>41</v>
      </c>
      <c r="C58" s="2">
        <f>SUMIFS('input1 R&amp;D人员当量'!Q:Q,'input1 R&amp;D人员当量'!O:O,A58,'input1 R&amp;D人员当量'!P:P,B58)</f>
        <v>24289.7</v>
      </c>
      <c r="D58" s="15">
        <f>SUMIFS('input2 R&amp;D经费内部支出'!R:R,'input2 R&amp;D经费内部支出'!O:O,指标体系4!A58,'input2 R&amp;D经费内部支出'!P:P,指标体系4!B58)</f>
        <v>60.476180000000006</v>
      </c>
      <c r="E58">
        <f>SUMIFS('output1 专利授权量'!Q:Q,'output1 专利授权量'!O:O,指标体系4!A58,'output1 专利授权量'!P:P,指标体系4!B58)</f>
        <v>3662</v>
      </c>
      <c r="F58">
        <f>SUMIFS('output2 规模以上工业企业新产品销售收入'!F:F,'output2 规模以上工业企业新产品销售收入'!A:A,指标体系4!A58,'output2 规模以上工业企业新产品销售收入'!D:D,指标体系4!B58)</f>
        <v>595.42327</v>
      </c>
    </row>
    <row r="59" spans="1:6" ht="15.5" x14ac:dyDescent="0.3">
      <c r="A59">
        <v>2012</v>
      </c>
      <c r="B59" s="4" t="s">
        <v>42</v>
      </c>
      <c r="C59" s="2">
        <f>SUMIFS('input1 R&amp;D人员当量'!Q:Q,'input1 R&amp;D人员当量'!O:O,A59,'input1 R&amp;D人员当量'!P:P,B59)</f>
        <v>5181</v>
      </c>
      <c r="D59" s="15">
        <f>SUMIFS('input2 R&amp;D经费内部支出'!R:R,'input2 R&amp;D经费内部支出'!O:O,指标体系4!A59,'input2 R&amp;D经费内部支出'!P:P,指标体系4!B59)</f>
        <v>13.12284</v>
      </c>
      <c r="E59">
        <f>SUMIFS('output1 专利授权量'!Q:Q,'output1 专利授权量'!O:O,指标体系4!A59,'output1 专利授权量'!P:P,指标体系4!B59)</f>
        <v>527</v>
      </c>
      <c r="F59">
        <f>SUMIFS('output2 规模以上工业企业新产品销售收入'!F:F,'output2 规模以上工业企业新产品销售收入'!A:A,指标体系4!A59,'output2 规模以上工业企业新产品销售收入'!D:D,指标体系4!B59)</f>
        <v>10.377280000000001</v>
      </c>
    </row>
    <row r="60" spans="1:6" ht="15.5" x14ac:dyDescent="0.3">
      <c r="A60">
        <v>2012</v>
      </c>
      <c r="B60" s="4" t="s">
        <v>43</v>
      </c>
      <c r="C60" s="2">
        <f>SUMIFS('input1 R&amp;D人员当量'!Q:Q,'input1 R&amp;D人员当量'!O:O,A60,'input1 R&amp;D人员当量'!P:P,B60)</f>
        <v>8072.9</v>
      </c>
      <c r="D60" s="15">
        <f>SUMIFS('input2 R&amp;D经费内部支出'!R:R,'input2 R&amp;D经费内部支出'!O:O,指标体系4!A60,'input2 R&amp;D经费内部支出'!P:P,指标体系4!B60)</f>
        <v>18.230399999999999</v>
      </c>
      <c r="E60">
        <f>SUMIFS('output1 专利授权量'!Q:Q,'output1 专利授权量'!O:O,指标体系4!A60,'output1 专利授权量'!P:P,指标体系4!B60)</f>
        <v>844</v>
      </c>
      <c r="F60">
        <f>SUMIFS('output2 规模以上工业企业新产品销售收入'!F:F,'output2 规模以上工业企业新产品销售收入'!A:A,指标体系4!A60,'output2 规模以上工业企业新产品销售收入'!D:D,指标体系4!B60)</f>
        <v>185.62871999999999</v>
      </c>
    </row>
    <row r="61" spans="1:6" ht="15.5" x14ac:dyDescent="0.3">
      <c r="A61">
        <v>2012</v>
      </c>
      <c r="B61" s="4" t="s">
        <v>44</v>
      </c>
      <c r="C61" s="2">
        <f>SUMIFS('input1 R&amp;D人员当量'!Q:Q,'input1 R&amp;D人员当量'!O:O,A61,'input1 R&amp;D人员当量'!P:P,B61)</f>
        <v>15671</v>
      </c>
      <c r="D61" s="15">
        <f>SUMIFS('input2 R&amp;D经费内部支出'!R:R,'input2 R&amp;D经费内部支出'!O:O,指标体系4!A61,'input2 R&amp;D经费内部支出'!P:P,指标体系4!B61)</f>
        <v>39.728929999999998</v>
      </c>
      <c r="E61">
        <f>SUMIFS('output1 专利授权量'!Q:Q,'output1 专利授权量'!O:O,指标体系4!A61,'output1 专利授权量'!P:P,指标体系4!B61)</f>
        <v>3439</v>
      </c>
      <c r="F61">
        <f>SUMIFS('output2 规模以上工业企业新产品销售收入'!F:F,'output2 规模以上工业企业新产品销售收入'!A:A,指标体系4!A61,'output2 规模以上工业企业新产品销售收入'!D:D,指标体系4!B61)</f>
        <v>276.02413999999999</v>
      </c>
    </row>
    <row r="62" spans="1:6" ht="15.5" x14ac:dyDescent="0.3">
      <c r="A62">
        <v>2013</v>
      </c>
      <c r="B62" s="4" t="s">
        <v>14</v>
      </c>
      <c r="C62" s="2">
        <f>SUMIFS('input1 R&amp;D人员当量'!Q:Q,'input1 R&amp;D人员当量'!O:O,A62,'input1 R&amp;D人员当量'!P:P,B62)</f>
        <v>242174.6</v>
      </c>
      <c r="D62" s="15">
        <f>SUMIFS('input2 R&amp;D经费内部支出'!R:R,'input2 R&amp;D经费内部支出'!O:O,指标体系4!A62,'input2 R&amp;D经费内部支出'!P:P,指标体系4!B62)</f>
        <v>1185.0469000000001</v>
      </c>
      <c r="E62">
        <f>SUMIFS('output1 专利授权量'!Q:Q,'output1 专利授权量'!O:O,指标体系4!A62,'output1 专利授权量'!P:P,指标体系4!B62)</f>
        <v>62671</v>
      </c>
      <c r="F62">
        <f>SUMIFS('output2 规模以上工业企业新产品销售收入'!F:F,'output2 规模以上工业企业新产品销售收入'!A:A,指标体系4!A62,'output2 规模以上工业企业新产品销售收入'!D:D,指标体系4!B62)</f>
        <v>3672.7656099999999</v>
      </c>
    </row>
    <row r="63" spans="1:6" ht="15.5" x14ac:dyDescent="0.3">
      <c r="A63">
        <v>2013</v>
      </c>
      <c r="B63" s="4" t="s">
        <v>15</v>
      </c>
      <c r="C63" s="2">
        <f>SUMIFS('input1 R&amp;D人员当量'!Q:Q,'input1 R&amp;D人员当量'!O:O,A63,'input1 R&amp;D人员当量'!P:P,B63)</f>
        <v>100218.5</v>
      </c>
      <c r="D63" s="15">
        <f>SUMIFS('input2 R&amp;D经费内部支出'!R:R,'input2 R&amp;D经费内部支出'!O:O,指标体系4!A63,'input2 R&amp;D经费内部支出'!P:P,指标体系4!B63)</f>
        <v>428.09212000000002</v>
      </c>
      <c r="E63">
        <f>SUMIFS('output1 专利授权量'!Q:Q,'output1 专利授权量'!O:O,指标体系4!A63,'output1 专利授权量'!P:P,指标体系4!B63)</f>
        <v>24856</v>
      </c>
      <c r="F63">
        <f>SUMIFS('output2 规模以上工业企业新产品销售收入'!F:F,'output2 规模以上工业企业新产品销售收入'!A:A,指标体系4!A63,'output2 规模以上工业企业新产品销售收入'!D:D,指标体系4!B63)</f>
        <v>5569.6885700000003</v>
      </c>
    </row>
    <row r="64" spans="1:6" ht="15.5" x14ac:dyDescent="0.3">
      <c r="A64">
        <v>2013</v>
      </c>
      <c r="B64" s="4" t="s">
        <v>16</v>
      </c>
      <c r="C64" s="2">
        <f>SUMIFS('input1 R&amp;D人员当量'!Q:Q,'input1 R&amp;D人员当量'!O:O,A64,'input1 R&amp;D人员当量'!P:P,B64)</f>
        <v>89545.8</v>
      </c>
      <c r="D64" s="15">
        <f>SUMIFS('input2 R&amp;D经费内部支出'!R:R,'input2 R&amp;D经费内部支出'!O:O,指标体系4!A64,'input2 R&amp;D经费内部支出'!P:P,指标体系4!B64)</f>
        <v>281.85509000000002</v>
      </c>
      <c r="E64">
        <f>SUMIFS('output1 专利授权量'!Q:Q,'output1 专利授权量'!O:O,指标体系4!A64,'output1 专利授权量'!P:P,指标体系4!B64)</f>
        <v>18186</v>
      </c>
      <c r="F64">
        <f>SUMIFS('output2 规模以上工业企业新产品销售收入'!F:F,'output2 规模以上工业企业新产品销售收入'!A:A,指标体系4!A64,'output2 规模以上工业企业新产品销售收入'!D:D,指标体系4!B64)</f>
        <v>2916.0256199999999</v>
      </c>
    </row>
    <row r="65" spans="1:6" ht="15.5" x14ac:dyDescent="0.3">
      <c r="A65">
        <v>2013</v>
      </c>
      <c r="B65" s="4" t="s">
        <v>17</v>
      </c>
      <c r="C65" s="2">
        <f>SUMIFS('input1 R&amp;D人员当量'!Q:Q,'input1 R&amp;D人员当量'!O:O,A65,'input1 R&amp;D人员当量'!P:P,B65)</f>
        <v>49035.3</v>
      </c>
      <c r="D65" s="15">
        <f>SUMIFS('input2 R&amp;D经费内部支出'!R:R,'input2 R&amp;D经费内部支出'!O:O,指标体系4!A65,'input2 R&amp;D经费内部支出'!P:P,指标体系4!B65)</f>
        <v>154.97988999999998</v>
      </c>
      <c r="E65">
        <f>SUMIFS('output1 专利授权量'!Q:Q,'output1 专利授权量'!O:O,指标体系4!A65,'output1 专利授权量'!P:P,指标体系4!B65)</f>
        <v>8565</v>
      </c>
      <c r="F65">
        <f>SUMIFS('output2 规模以上工业企业新产品销售收入'!F:F,'output2 规模以上工业企业新产品销售收入'!A:A,指标体系4!A65,'output2 规模以上工业企业新产品销售收入'!D:D,指标体系4!B65)</f>
        <v>1027.27349</v>
      </c>
    </row>
    <row r="66" spans="1:6" ht="15.5" x14ac:dyDescent="0.3">
      <c r="A66">
        <v>2013</v>
      </c>
      <c r="B66" s="4" t="s">
        <v>18</v>
      </c>
      <c r="C66" s="2">
        <f>SUMIFS('input1 R&amp;D人员当量'!Q:Q,'input1 R&amp;D人员当量'!O:O,A66,'input1 R&amp;D人员当量'!P:P,B66)</f>
        <v>37279.800000000003</v>
      </c>
      <c r="D66" s="15">
        <f>SUMIFS('input2 R&amp;D经费内部支出'!R:R,'input2 R&amp;D经费内部支出'!O:O,指标体系4!A66,'input2 R&amp;D经费内部支出'!P:P,指标体系4!B66)</f>
        <v>117.18773999999999</v>
      </c>
      <c r="E66">
        <f>SUMIFS('output1 专利授权量'!Q:Q,'output1 专利授权量'!O:O,指标体系4!A66,'output1 专利授权量'!P:P,指标体系4!B66)</f>
        <v>3836</v>
      </c>
      <c r="F66">
        <f>SUMIFS('output2 规模以上工业企业新产品销售收入'!F:F,'output2 规模以上工业企业新产品销售收入'!A:A,指标体系4!A66,'output2 规模以上工业企业新产品销售收入'!D:D,指标体系4!B66)</f>
        <v>628.50400999999999</v>
      </c>
    </row>
    <row r="67" spans="1:6" ht="15.5" x14ac:dyDescent="0.3">
      <c r="A67">
        <v>2013</v>
      </c>
      <c r="B67" s="4" t="s">
        <v>19</v>
      </c>
      <c r="C67" s="2">
        <f>SUMIFS('input1 R&amp;D人员当量'!Q:Q,'input1 R&amp;D人员当量'!O:O,A67,'input1 R&amp;D人员当量'!P:P,B67)</f>
        <v>94885.2</v>
      </c>
      <c r="D67" s="15">
        <f>SUMIFS('input2 R&amp;D经费内部支出'!R:R,'input2 R&amp;D经费内部支出'!O:O,指标体系4!A67,'input2 R&amp;D经费内部支出'!P:P,指标体系4!B67)</f>
        <v>445.93219000000005</v>
      </c>
      <c r="E67">
        <f>SUMIFS('output1 专利授权量'!Q:Q,'output1 专利授权量'!O:O,指标体系4!A67,'output1 专利授权量'!P:P,指标体系4!B67)</f>
        <v>21656</v>
      </c>
      <c r="F67">
        <f>SUMIFS('output2 规模以上工业企业新产品销售收入'!F:F,'output2 规模以上工业企业新产品销售收入'!A:A,指标体系4!A67,'output2 规模以上工业企业新产品销售收入'!D:D,指标体系4!B67)</f>
        <v>4093.1774299999997</v>
      </c>
    </row>
    <row r="68" spans="1:6" ht="15.5" x14ac:dyDescent="0.3">
      <c r="A68">
        <v>2013</v>
      </c>
      <c r="B68" s="4" t="s">
        <v>20</v>
      </c>
      <c r="C68" s="2">
        <f>SUMIFS('input1 R&amp;D人员当量'!Q:Q,'input1 R&amp;D人员当量'!O:O,A68,'input1 R&amp;D人员当量'!P:P,B68)</f>
        <v>48007.6</v>
      </c>
      <c r="D68" s="15">
        <f>SUMIFS('input2 R&amp;D经费内部支出'!R:R,'input2 R&amp;D经费内部支出'!O:O,指标体系4!A68,'input2 R&amp;D经费内部支出'!P:P,指标体系4!B68)</f>
        <v>119.68823</v>
      </c>
      <c r="E68">
        <f>SUMIFS('output1 专利授权量'!Q:Q,'output1 专利授权量'!O:O,指标体系4!A68,'output1 专利授权量'!P:P,指标体系4!B68)</f>
        <v>6219</v>
      </c>
      <c r="F68">
        <f>SUMIFS('output2 规模以上工业企业新产品销售收入'!F:F,'output2 规模以上工业企业新产品销售收入'!A:A,指标体系4!A68,'output2 规模以上工业企业新产品销售收入'!D:D,指标体系4!B68)</f>
        <v>703.18777</v>
      </c>
    </row>
    <row r="69" spans="1:6" ht="15.5" x14ac:dyDescent="0.3">
      <c r="A69">
        <v>2013</v>
      </c>
      <c r="B69" s="4" t="s">
        <v>21</v>
      </c>
      <c r="C69" s="2">
        <f>SUMIFS('input1 R&amp;D人员当量'!Q:Q,'input1 R&amp;D人员当量'!O:O,A69,'input1 R&amp;D人员当量'!P:P,B69)</f>
        <v>62659.5</v>
      </c>
      <c r="D69" s="15">
        <f>SUMIFS('input2 R&amp;D经费内部支出'!R:R,'input2 R&amp;D经费内部支出'!O:O,指标体系4!A69,'input2 R&amp;D经费内部支出'!P:P,指标体系4!B69)</f>
        <v>164.78381000000002</v>
      </c>
      <c r="E69">
        <f>SUMIFS('output1 专利授权量'!Q:Q,'output1 专利授权量'!O:O,指标体系4!A69,'output1 专利授权量'!P:P,指标体系4!B69)</f>
        <v>19819</v>
      </c>
      <c r="F69">
        <f>SUMIFS('output2 规模以上工业企业新产品销售收入'!F:F,'output2 规模以上工业企业新产品销售收入'!A:A,指标体系4!A69,'output2 规模以上工业企业新产品销售收入'!D:D,指标体系4!B69)</f>
        <v>582.50233000000003</v>
      </c>
    </row>
    <row r="70" spans="1:6" ht="15.5" x14ac:dyDescent="0.3">
      <c r="A70">
        <v>2013</v>
      </c>
      <c r="B70" s="4" t="s">
        <v>22</v>
      </c>
      <c r="C70" s="2">
        <f>SUMIFS('input1 R&amp;D人员当量'!Q:Q,'input1 R&amp;D人员当量'!O:O,A70,'input1 R&amp;D人员当量'!P:P,B70)</f>
        <v>165754.9</v>
      </c>
      <c r="D70" s="15">
        <f>SUMIFS('input2 R&amp;D经费内部支出'!R:R,'input2 R&amp;D经费内部支出'!O:O,指标体系4!A70,'input2 R&amp;D经费内部支出'!P:P,指标体系4!B70)</f>
        <v>776.78467999999998</v>
      </c>
      <c r="E70">
        <f>SUMIFS('output1 专利授权量'!Q:Q,'output1 专利授权量'!O:O,指标体系4!A70,'output1 专利授权量'!P:P,指标体系4!B70)</f>
        <v>48680</v>
      </c>
      <c r="F70">
        <f>SUMIFS('output2 规模以上工业企业新产品销售收入'!F:F,'output2 规模以上工业企业新产品销售收入'!A:A,指标体系4!A70,'output2 规模以上工业企业新产品销售收入'!D:D,指标体系4!B70)</f>
        <v>7688.3834900000002</v>
      </c>
    </row>
    <row r="71" spans="1:6" ht="15.5" x14ac:dyDescent="0.3">
      <c r="A71">
        <v>2013</v>
      </c>
      <c r="B71" s="4" t="s">
        <v>23</v>
      </c>
      <c r="C71" s="2">
        <f>SUMIFS('input1 R&amp;D人员当量'!Q:Q,'input1 R&amp;D人员当量'!O:O,A71,'input1 R&amp;D人员当量'!P:P,B71)</f>
        <v>466158.5</v>
      </c>
      <c r="D71" s="15">
        <f>SUMIFS('input2 R&amp;D经费内部支出'!R:R,'input2 R&amp;D经费内部支出'!O:O,指标体系4!A71,'input2 R&amp;D经费内部支出'!P:P,指标体系4!B71)</f>
        <v>1487.4465499999999</v>
      </c>
      <c r="E71">
        <f>SUMIFS('output1 专利授权量'!Q:Q,'output1 专利授权量'!O:O,指标体系4!A71,'output1 专利授权量'!P:P,指标体系4!B71)</f>
        <v>239645</v>
      </c>
      <c r="F71">
        <f>SUMIFS('output2 规模以上工业企业新产品销售收入'!F:F,'output2 规模以上工业企业新产品销售收入'!A:A,指标体系4!A71,'output2 规模以上工业企业新产品销售收入'!D:D,指标体系4!B71)</f>
        <v>19714.211230000001</v>
      </c>
    </row>
    <row r="72" spans="1:6" ht="15.5" x14ac:dyDescent="0.3">
      <c r="A72">
        <v>2013</v>
      </c>
      <c r="B72" s="4" t="s">
        <v>24</v>
      </c>
      <c r="C72" s="2">
        <f>SUMIFS('input1 R&amp;D人员当量'!Q:Q,'input1 R&amp;D人员当量'!O:O,A72,'input1 R&amp;D人员当量'!P:P,B72)</f>
        <v>311041.7</v>
      </c>
      <c r="D72" s="15">
        <f>SUMIFS('input2 R&amp;D经费内部支出'!R:R,'input2 R&amp;D经费内部支出'!O:O,指标体系4!A72,'input2 R&amp;D经费内部支出'!P:P,指标体系4!B72)</f>
        <v>817.26745000000005</v>
      </c>
      <c r="E72">
        <f>SUMIFS('output1 专利授权量'!Q:Q,'output1 专利授权量'!O:O,指标体系4!A72,'output1 专利授权量'!P:P,指标体系4!B72)</f>
        <v>202350</v>
      </c>
      <c r="F72">
        <f>SUMIFS('output2 规模以上工业企业新产品销售收入'!F:F,'output2 规模以上工业企业新产品销售收入'!A:A,指标体系4!A72,'output2 规模以上工业企业新产品销售收入'!D:D,指标体系4!B72)</f>
        <v>14882.099319999999</v>
      </c>
    </row>
    <row r="73" spans="1:6" ht="15.5" x14ac:dyDescent="0.3">
      <c r="A73">
        <v>2013</v>
      </c>
      <c r="B73" s="4" t="s">
        <v>25</v>
      </c>
      <c r="C73" s="2">
        <f>SUMIFS('input1 R&amp;D人员当量'!Q:Q,'input1 R&amp;D人员当量'!O:O,A73,'input1 R&amp;D人员当量'!P:P,B73)</f>
        <v>119341.6</v>
      </c>
      <c r="D73" s="15">
        <f>SUMIFS('input2 R&amp;D经费内部支出'!R:R,'input2 R&amp;D经费内部支出'!O:O,指标体系4!A73,'input2 R&amp;D经费内部支出'!P:P,指标体系4!B73)</f>
        <v>352.08326</v>
      </c>
      <c r="E73">
        <f>SUMIFS('output1 专利授权量'!Q:Q,'output1 专利授权量'!O:O,指标体系4!A73,'output1 专利授权量'!P:P,指标体系4!B73)</f>
        <v>48849</v>
      </c>
      <c r="F73">
        <f>SUMIFS('output2 规模以上工业企业新产品销售收入'!F:F,'output2 规模以上工业企业新产品销售收入'!A:A,指标体系4!A73,'output2 规模以上工业企业新产品销售收入'!D:D,指标体系4!B73)</f>
        <v>4379.0809399999998</v>
      </c>
    </row>
    <row r="74" spans="1:6" ht="15.5" x14ac:dyDescent="0.3">
      <c r="A74">
        <v>2013</v>
      </c>
      <c r="B74" s="4" t="s">
        <v>26</v>
      </c>
      <c r="C74" s="2">
        <f>SUMIFS('input1 R&amp;D人员当量'!Q:Q,'input1 R&amp;D人员当量'!O:O,A74,'input1 R&amp;D人员当量'!P:P,B74)</f>
        <v>122544</v>
      </c>
      <c r="D74" s="15">
        <f>SUMIFS('input2 R&amp;D经费内部支出'!R:R,'input2 R&amp;D经费内部支出'!O:O,指标体系4!A74,'input2 R&amp;D经费内部支出'!P:P,指标体系4!B74)</f>
        <v>314.05894000000001</v>
      </c>
      <c r="E74">
        <f>SUMIFS('output1 专利授权量'!Q:Q,'output1 专利授权量'!O:O,指标体系4!A74,'output1 专利授权量'!P:P,指标体系4!B74)</f>
        <v>37511</v>
      </c>
      <c r="F74">
        <f>SUMIFS('output2 规模以上工业企业新产品销售收入'!F:F,'output2 规模以上工业企业新产品销售收入'!A:A,指标体系4!A74,'output2 规模以上工业企业新产品销售收入'!D:D,指标体系4!B74)</f>
        <v>3440.0996600000003</v>
      </c>
    </row>
    <row r="75" spans="1:6" ht="15.5" x14ac:dyDescent="0.3">
      <c r="A75">
        <v>2013</v>
      </c>
      <c r="B75" s="4" t="s">
        <v>27</v>
      </c>
      <c r="C75" s="2">
        <f>SUMIFS('input1 R&amp;D人员当量'!Q:Q,'input1 R&amp;D人员当量'!O:O,A75,'input1 R&amp;D人员当量'!P:P,B75)</f>
        <v>43512.1</v>
      </c>
      <c r="D75" s="15">
        <f>SUMIFS('input2 R&amp;D经费内部支出'!R:R,'input2 R&amp;D经费内部支出'!O:O,指标体系4!A75,'input2 R&amp;D经费内部支出'!P:P,指标体系4!B75)</f>
        <v>135.49718999999999</v>
      </c>
      <c r="E75">
        <f>SUMIFS('output1 专利授权量'!Q:Q,'output1 专利授权量'!O:O,指标体系4!A75,'output1 专利授权量'!P:P,指标体系4!B75)</f>
        <v>9970</v>
      </c>
      <c r="F75">
        <f>SUMIFS('output2 规模以上工业企业新产品销售收入'!F:F,'output2 规模以上工业企业新产品销售收入'!A:A,指标体系4!A75,'output2 规模以上工业企业新产品销售收入'!D:D,指标体系4!B75)</f>
        <v>1682.9308600000002</v>
      </c>
    </row>
    <row r="76" spans="1:6" ht="15.5" x14ac:dyDescent="0.3">
      <c r="A76">
        <v>2013</v>
      </c>
      <c r="B76" s="4" t="s">
        <v>28</v>
      </c>
      <c r="C76" s="2">
        <f>SUMIFS('input1 R&amp;D人员当量'!Q:Q,'input1 R&amp;D人员当量'!O:O,A76,'input1 R&amp;D人员当量'!P:P,B76)</f>
        <v>279331.20000000001</v>
      </c>
      <c r="D76" s="15">
        <f>SUMIFS('input2 R&amp;D经费内部支出'!R:R,'input2 R&amp;D经费内部支出'!O:O,指标体系4!A76,'input2 R&amp;D经费内部支出'!P:P,指标体系4!B76)</f>
        <v>1175.8026600000001</v>
      </c>
      <c r="E76">
        <f>SUMIFS('output1 专利授权量'!Q:Q,'output1 专利授权量'!O:O,指标体系4!A76,'output1 专利授权量'!P:P,指标体系4!B76)</f>
        <v>76976</v>
      </c>
      <c r="F76">
        <f>SUMIFS('output2 规模以上工业企业新产品销售收入'!F:F,'output2 规模以上工业企业新产品销售收入'!A:A,指标体系4!A76,'output2 规模以上工业企业新产品销售收入'!D:D,指标体系4!B76)</f>
        <v>14284.17821</v>
      </c>
    </row>
    <row r="77" spans="1:6" ht="15.5" x14ac:dyDescent="0.3">
      <c r="A77">
        <v>2013</v>
      </c>
      <c r="B77" s="4" t="s">
        <v>29</v>
      </c>
      <c r="C77" s="2">
        <f>SUMIFS('input1 R&amp;D人员当量'!Q:Q,'input1 R&amp;D人员当量'!O:O,A77,'input1 R&amp;D人员当量'!P:P,B77)</f>
        <v>152251.5</v>
      </c>
      <c r="D77" s="15">
        <f>SUMIFS('input2 R&amp;D经费内部支出'!R:R,'input2 R&amp;D经费内部支出'!O:O,指标体系4!A77,'input2 R&amp;D经费内部支出'!P:P,指标体系4!B77)</f>
        <v>355.32459</v>
      </c>
      <c r="E77">
        <f>SUMIFS('output1 专利授权量'!Q:Q,'output1 专利授权量'!O:O,指标体系4!A77,'output1 专利授权量'!P:P,指标体系4!B77)</f>
        <v>29482</v>
      </c>
      <c r="F77">
        <f>SUMIFS('output2 规模以上工业企业新产品销售收入'!F:F,'output2 规模以上工业企业新产品销售收入'!A:A,指标体系4!A77,'output2 规模以上工业企业新产品销售收入'!D:D,指标体系4!B77)</f>
        <v>4791.4474399999999</v>
      </c>
    </row>
    <row r="78" spans="1:6" ht="15.5" x14ac:dyDescent="0.3">
      <c r="A78">
        <v>2013</v>
      </c>
      <c r="B78" s="4" t="s">
        <v>30</v>
      </c>
      <c r="C78" s="2">
        <f>SUMIFS('input1 R&amp;D人员当量'!Q:Q,'input1 R&amp;D人员当量'!O:O,A78,'input1 R&amp;D人员当量'!P:P,B78)</f>
        <v>133060.70000000001</v>
      </c>
      <c r="D78" s="15">
        <f>SUMIFS('input2 R&amp;D经费内部支出'!R:R,'input2 R&amp;D经费内部支出'!O:O,指标体系4!A78,'input2 R&amp;D经费内部支出'!P:P,指标体系4!B78)</f>
        <v>446.20425</v>
      </c>
      <c r="E78">
        <f>SUMIFS('output1 专利授权量'!Q:Q,'output1 专利授权量'!O:O,指标体系4!A78,'output1 专利授权量'!P:P,指标体系4!B78)</f>
        <v>28760</v>
      </c>
      <c r="F78">
        <f>SUMIFS('output2 规模以上工业企业新产品销售收入'!F:F,'output2 规模以上工业企业新产品销售收入'!A:A,指标体系4!A78,'output2 规模以上工业企业新产品销售收入'!D:D,指标体系4!B78)</f>
        <v>4654.4784399999999</v>
      </c>
    </row>
    <row r="79" spans="1:6" ht="15.5" x14ac:dyDescent="0.3">
      <c r="A79">
        <v>2013</v>
      </c>
      <c r="B79" s="4" t="s">
        <v>31</v>
      </c>
      <c r="C79" s="2">
        <f>SUMIFS('input1 R&amp;D人员当量'!Q:Q,'input1 R&amp;D人员当量'!O:O,A79,'input1 R&amp;D人员当量'!P:P,B79)</f>
        <v>103413.6</v>
      </c>
      <c r="D79" s="15">
        <f>SUMIFS('input2 R&amp;D经费内部支出'!R:R,'input2 R&amp;D经费内部支出'!O:O,指标体系4!A79,'input2 R&amp;D经费内部支出'!P:P,指标体系4!B79)</f>
        <v>327.02528999999998</v>
      </c>
      <c r="E79">
        <f>SUMIFS('output1 专利授权量'!Q:Q,'output1 专利授权量'!O:O,指标体系4!A79,'output1 专利授权量'!P:P,指标体系4!B79)</f>
        <v>24392</v>
      </c>
      <c r="F79">
        <f>SUMIFS('output2 规模以上工业企业新产品销售收入'!F:F,'output2 规模以上工业企业新产品销售收入'!A:A,指标体系4!A79,'output2 规模以上工业企业新产品销售收入'!D:D,指标体系4!B79)</f>
        <v>5724.6324000000004</v>
      </c>
    </row>
    <row r="80" spans="1:6" ht="15.5" x14ac:dyDescent="0.3">
      <c r="A80">
        <v>2013</v>
      </c>
      <c r="B80" s="4" t="s">
        <v>32</v>
      </c>
      <c r="C80" s="2">
        <f>SUMIFS('input1 R&amp;D人员当量'!Q:Q,'input1 R&amp;D人员当量'!O:O,A80,'input1 R&amp;D人员当量'!P:P,B80)</f>
        <v>501717.7</v>
      </c>
      <c r="D80" s="15">
        <f>SUMIFS('input2 R&amp;D经费内部支出'!R:R,'input2 R&amp;D经费内部支出'!O:O,指标体系4!A80,'input2 R&amp;D经费内部支出'!P:P,指标体系4!B80)</f>
        <v>1443.4527399999999</v>
      </c>
      <c r="E80">
        <f>SUMIFS('output1 专利授权量'!Q:Q,'output1 专利授权量'!O:O,指标体系4!A80,'output1 专利授权量'!P:P,指标体系4!B80)</f>
        <v>170430</v>
      </c>
      <c r="F80">
        <f>SUMIFS('output2 规模以上工业企业新产品销售收入'!F:F,'output2 规模以上工业企业新产品销售收入'!A:A,指标体系4!A80,'output2 规模以上工业企业新产品销售收入'!D:D,指标体系4!B80)</f>
        <v>18013.741040000001</v>
      </c>
    </row>
    <row r="81" spans="1:6" ht="15.5" x14ac:dyDescent="0.3">
      <c r="A81">
        <v>2013</v>
      </c>
      <c r="B81" s="4" t="s">
        <v>33</v>
      </c>
      <c r="C81" s="2">
        <f>SUMIFS('input1 R&amp;D人员当量'!Q:Q,'input1 R&amp;D人员当量'!O:O,A81,'input1 R&amp;D人员当量'!P:P,B81)</f>
        <v>40663.5</v>
      </c>
      <c r="D81" s="15">
        <f>SUMIFS('input2 R&amp;D经费内部支出'!R:R,'input2 R&amp;D经费内部支出'!O:O,指标体系4!A81,'input2 R&amp;D经费内部支出'!P:P,指标体系4!B81)</f>
        <v>107.67895</v>
      </c>
      <c r="E81">
        <f>SUMIFS('output1 专利授权量'!Q:Q,'output1 专利授权量'!O:O,指标体系4!A81,'output1 专利授权量'!P:P,指标体系4!B81)</f>
        <v>7884</v>
      </c>
      <c r="F81">
        <f>SUMIFS('output2 规模以上工业企业新产品销售收入'!F:F,'output2 规模以上工业企业新产品销售收入'!A:A,指标体系4!A81,'output2 规模以上工业企业新产品销售收入'!D:D,指标体系4!B81)</f>
        <v>1586.6038100000001</v>
      </c>
    </row>
    <row r="82" spans="1:6" ht="15.5" x14ac:dyDescent="0.3">
      <c r="A82">
        <v>2013</v>
      </c>
      <c r="B82" s="4" t="s">
        <v>34</v>
      </c>
      <c r="C82" s="2">
        <f>SUMIFS('input1 R&amp;D人员当量'!Q:Q,'input1 R&amp;D人员当量'!O:O,A82,'input1 R&amp;D人员当量'!P:P,B82)</f>
        <v>6961.7</v>
      </c>
      <c r="D82" s="15">
        <f>SUMIFS('input2 R&amp;D经费内部支出'!R:R,'input2 R&amp;D经费内部支出'!O:O,指标体系4!A82,'input2 R&amp;D经费内部支出'!P:P,指标体系4!B82)</f>
        <v>14.835739999999999</v>
      </c>
      <c r="E82">
        <f>SUMIFS('output1 专利授权量'!Q:Q,'output1 专利授权量'!O:O,指标体系4!A82,'output1 专利授权量'!P:P,指标体系4!B82)</f>
        <v>1331</v>
      </c>
      <c r="F82">
        <f>SUMIFS('output2 规模以上工业企业新产品销售收入'!F:F,'output2 规模以上工业企业新产品销售收入'!A:A,指标体系4!A82,'output2 规模以上工业企业新产品销售收入'!D:D,指标体系4!B82)</f>
        <v>160.12018</v>
      </c>
    </row>
    <row r="83" spans="1:6" ht="15.5" x14ac:dyDescent="0.3">
      <c r="A83">
        <v>2013</v>
      </c>
      <c r="B83" s="4" t="s">
        <v>35</v>
      </c>
      <c r="C83" s="2">
        <f>SUMIFS('input1 R&amp;D人员当量'!Q:Q,'input1 R&amp;D人员当量'!O:O,A83,'input1 R&amp;D人员当量'!P:P,B83)</f>
        <v>52612.2</v>
      </c>
      <c r="D83" s="15">
        <f>SUMIFS('input2 R&amp;D经费内部支出'!R:R,'input2 R&amp;D经费内部支出'!O:O,指标体系4!A83,'input2 R&amp;D经费内部支出'!P:P,指标体系4!B83)</f>
        <v>176.49112</v>
      </c>
      <c r="E83">
        <f>SUMIFS('output1 专利授权量'!Q:Q,'output1 专利授权量'!O:O,指标体系4!A83,'output1 专利授权量'!P:P,指标体系4!B83)</f>
        <v>24828</v>
      </c>
      <c r="F83">
        <f>SUMIFS('output2 规模以上工业企业新产品销售收入'!F:F,'output2 规模以上工业企业新产品销售收入'!A:A,指标体系4!A83,'output2 规模以上工业企业新产品销售收入'!D:D,指标体系4!B83)</f>
        <v>2696.1129899999996</v>
      </c>
    </row>
    <row r="84" spans="1:6" ht="15.5" x14ac:dyDescent="0.3">
      <c r="A84">
        <v>2013</v>
      </c>
      <c r="B84" s="4" t="s">
        <v>36</v>
      </c>
      <c r="C84" s="2">
        <f>SUMIFS('input1 R&amp;D人员当量'!Q:Q,'input1 R&amp;D人员当量'!O:O,A84,'input1 R&amp;D人员当量'!P:P,B84)</f>
        <v>109708</v>
      </c>
      <c r="D84" s="15">
        <f>SUMIFS('input2 R&amp;D经费内部支出'!R:R,'input2 R&amp;D经费内部支出'!O:O,指标体系4!A84,'input2 R&amp;D经费内部支出'!P:P,指标体系4!B84)</f>
        <v>399.97022999999996</v>
      </c>
      <c r="E84">
        <f>SUMIFS('output1 专利授权量'!Q:Q,'output1 专利授权量'!O:O,指标体系4!A84,'output1 专利授权量'!P:P,指标体系4!B84)</f>
        <v>46171</v>
      </c>
      <c r="F84">
        <f>SUMIFS('output2 规模以上工业企业新产品销售收入'!F:F,'output2 规模以上工业企业新产品销售收入'!A:A,指标体系4!A84,'output2 规模以上工业企业新产品销售收入'!D:D,指标体系4!B84)</f>
        <v>2475.8761399999999</v>
      </c>
    </row>
    <row r="85" spans="1:6" ht="15.5" x14ac:dyDescent="0.3">
      <c r="A85">
        <v>2013</v>
      </c>
      <c r="B85" s="4" t="s">
        <v>37</v>
      </c>
      <c r="C85" s="2">
        <f>SUMIFS('input1 R&amp;D人员当量'!Q:Q,'input1 R&amp;D人员当量'!O:O,A85,'input1 R&amp;D人员当量'!P:P,B85)</f>
        <v>23887.5</v>
      </c>
      <c r="D85" s="15">
        <f>SUMIFS('input2 R&amp;D经费内部支出'!R:R,'input2 R&amp;D经费内部支出'!O:O,指标体系4!A85,'input2 R&amp;D经费内部支出'!P:P,指标体系4!B85)</f>
        <v>47.184950000000001</v>
      </c>
      <c r="E85">
        <f>SUMIFS('output1 专利授权量'!Q:Q,'output1 专利授权量'!O:O,指标体系4!A85,'output1 专利授权量'!P:P,指标体系4!B85)</f>
        <v>7915</v>
      </c>
      <c r="F85">
        <f>SUMIFS('output2 规模以上工业企业新产品销售收入'!F:F,'output2 规模以上工业企业新产品销售收入'!A:A,指标体系4!A85,'output2 规模以上工业企业新产品销售收入'!D:D,指标体系4!B85)</f>
        <v>368.32</v>
      </c>
    </row>
    <row r="86" spans="1:6" ht="15.5" x14ac:dyDescent="0.3">
      <c r="A86">
        <v>2013</v>
      </c>
      <c r="B86" s="4" t="s">
        <v>38</v>
      </c>
      <c r="C86" s="2">
        <f>SUMIFS('input1 R&amp;D人员当量'!Q:Q,'input1 R&amp;D人员当量'!O:O,A86,'input1 R&amp;D人员当量'!P:P,B86)</f>
        <v>28482.9</v>
      </c>
      <c r="D86" s="15">
        <f>SUMIFS('input2 R&amp;D经费内部支出'!R:R,'input2 R&amp;D经费内部支出'!O:O,指标体系4!A86,'input2 R&amp;D经费内部支出'!P:P,指标体系4!B86)</f>
        <v>79.837140000000005</v>
      </c>
      <c r="E86">
        <f>SUMIFS('output1 专利授权量'!Q:Q,'output1 专利授权量'!O:O,指标体系4!A86,'output1 专利授权量'!P:P,指标体系4!B86)</f>
        <v>6804</v>
      </c>
      <c r="F86">
        <f>SUMIFS('output2 规模以上工业企业新产品销售收入'!F:F,'output2 规模以上工业企业新产品销售收入'!A:A,指标体系4!A86,'output2 规模以上工业企业新产品销售收入'!D:D,指标体系4!B86)</f>
        <v>443.38094999999998</v>
      </c>
    </row>
    <row r="87" spans="1:6" ht="15.5" x14ac:dyDescent="0.3">
      <c r="A87">
        <v>2013</v>
      </c>
      <c r="B87" s="4" t="s">
        <v>40</v>
      </c>
      <c r="C87" s="2">
        <f>SUMIFS('input1 R&amp;D人员当量'!Q:Q,'input1 R&amp;D人员当量'!O:O,A87,'input1 R&amp;D人员当量'!P:P,B87)</f>
        <v>93493.5</v>
      </c>
      <c r="D87" s="15">
        <f>SUMIFS('input2 R&amp;D经费内部支出'!R:R,'input2 R&amp;D经费内部支出'!O:O,指标体系4!A87,'input2 R&amp;D经费内部支出'!P:P,指标体系4!B87)</f>
        <v>342.74543999999997</v>
      </c>
      <c r="E87">
        <f>SUMIFS('output1 专利授权量'!Q:Q,'output1 专利授权量'!O:O,指标体系4!A87,'output1 专利授权量'!P:P,指标体系4!B87)</f>
        <v>20836</v>
      </c>
      <c r="F87">
        <f>SUMIFS('output2 规模以上工业企业新产品销售收入'!F:F,'output2 规模以上工业企业新产品销售收入'!A:A,指标体系4!A87,'output2 规模以上工业企业新产品销售收入'!D:D,指标体系4!B87)</f>
        <v>1015.47909</v>
      </c>
    </row>
    <row r="88" spans="1:6" ht="15.5" x14ac:dyDescent="0.3">
      <c r="A88">
        <v>2013</v>
      </c>
      <c r="B88" s="4" t="s">
        <v>41</v>
      </c>
      <c r="C88" s="2">
        <f>SUMIFS('input1 R&amp;D人员当量'!Q:Q,'input1 R&amp;D人员当量'!O:O,A88,'input1 R&amp;D人员当量'!P:P,B88)</f>
        <v>25047.3</v>
      </c>
      <c r="D88" s="15">
        <f>SUMIFS('input2 R&amp;D经费内部支出'!R:R,'input2 R&amp;D经费内部支出'!O:O,指标体系4!A88,'input2 R&amp;D经费内部支出'!P:P,指标体系4!B88)</f>
        <v>66.919390000000007</v>
      </c>
      <c r="E88">
        <f>SUMIFS('output1 专利授权量'!Q:Q,'output1 专利授权量'!O:O,指标体系4!A88,'output1 专利授权量'!P:P,指标体系4!B88)</f>
        <v>4737</v>
      </c>
      <c r="F88">
        <f>SUMIFS('output2 规模以上工业企业新产品销售收入'!F:F,'output2 规模以上工业企业新产品销售收入'!A:A,指标体系4!A88,'output2 规模以上工业企业新产品销售收入'!D:D,指标体系4!B88)</f>
        <v>618.52752999999996</v>
      </c>
    </row>
    <row r="89" spans="1:6" ht="15.5" x14ac:dyDescent="0.3">
      <c r="A89">
        <v>2013</v>
      </c>
      <c r="B89" s="4" t="s">
        <v>42</v>
      </c>
      <c r="C89" s="2">
        <f>SUMIFS('input1 R&amp;D人员当量'!Q:Q,'input1 R&amp;D人员当量'!O:O,A89,'input1 R&amp;D人员当量'!P:P,B89)</f>
        <v>4767</v>
      </c>
      <c r="D89" s="15">
        <f>SUMIFS('input2 R&amp;D经费内部支出'!R:R,'input2 R&amp;D经费内部支出'!O:O,指标体系4!A89,'input2 R&amp;D经费内部支出'!P:P,指标体系4!B89)</f>
        <v>13.75414</v>
      </c>
      <c r="E89">
        <f>SUMIFS('output1 专利授权量'!Q:Q,'output1 专利授权量'!O:O,指标体系4!A89,'output1 专利授权量'!P:P,指标体系4!B89)</f>
        <v>502</v>
      </c>
      <c r="F89">
        <f>SUMIFS('output2 规模以上工业企业新产品销售收入'!F:F,'output2 规模以上工业企业新产品销售收入'!A:A,指标体系4!A89,'output2 规模以上工业企业新产品销售收入'!D:D,指标体系4!B89)</f>
        <v>12.54299</v>
      </c>
    </row>
    <row r="90" spans="1:6" ht="15.5" x14ac:dyDescent="0.3">
      <c r="A90">
        <v>2013</v>
      </c>
      <c r="B90" s="4" t="s">
        <v>43</v>
      </c>
      <c r="C90" s="2">
        <f>SUMIFS('input1 R&amp;D人员当量'!Q:Q,'input1 R&amp;D人员当量'!O:O,A90,'input1 R&amp;D人员当量'!P:P,B90)</f>
        <v>8234.4</v>
      </c>
      <c r="D90" s="15">
        <f>SUMIFS('input2 R&amp;D经费内部支出'!R:R,'input2 R&amp;D经费内部支出'!O:O,指标体系4!A90,'input2 R&amp;D经费内部支出'!P:P,指标体系4!B90)</f>
        <v>20.904239999999998</v>
      </c>
      <c r="E90">
        <f>SUMIFS('output1 专利授权量'!Q:Q,'output1 专利授权量'!O:O,指标体系4!A90,'output1 专利授权量'!P:P,指标体系4!B90)</f>
        <v>1211</v>
      </c>
      <c r="F90">
        <f>SUMIFS('output2 规模以上工业企业新产品销售收入'!F:F,'output2 规模以上工业企业新产品销售收入'!A:A,指标体系4!A90,'output2 规模以上工业企业新产品销售收入'!D:D,指标体系4!B90)</f>
        <v>279.64159000000001</v>
      </c>
    </row>
    <row r="91" spans="1:6" ht="15.5" x14ac:dyDescent="0.3">
      <c r="A91">
        <v>2013</v>
      </c>
      <c r="B91" s="4" t="s">
        <v>44</v>
      </c>
      <c r="C91" s="2">
        <f>SUMIFS('input1 R&amp;D人员当量'!Q:Q,'input1 R&amp;D人员当量'!O:O,A91,'input1 R&amp;D人员当量'!P:P,B91)</f>
        <v>15821.8</v>
      </c>
      <c r="D91" s="15">
        <f>SUMIFS('input2 R&amp;D经费内部支出'!R:R,'input2 R&amp;D经费内部支出'!O:O,指标体系4!A91,'input2 R&amp;D经费内部支出'!P:P,指标体系4!B91)</f>
        <v>45.459790000000005</v>
      </c>
      <c r="E91">
        <f>SUMIFS('output1 专利授权量'!Q:Q,'output1 专利授权量'!O:O,指标体系4!A91,'output1 专利授权量'!P:P,指标体系4!B91)</f>
        <v>4998</v>
      </c>
      <c r="F91">
        <f>SUMIFS('output2 规模以上工业企业新产品销售收入'!F:F,'output2 规模以上工业企业新产品销售收入'!A:A,指标体系4!A91,'output2 规模以上工业企业新产品销售收入'!D:D,指标体系4!B91)</f>
        <v>353.33181000000002</v>
      </c>
    </row>
    <row r="92" spans="1:6" ht="15.5" x14ac:dyDescent="0.3">
      <c r="A92">
        <v>2014</v>
      </c>
      <c r="B92" s="4" t="s">
        <v>14</v>
      </c>
      <c r="C92" s="2">
        <f>SUMIFS('input1 R&amp;D人员当量'!Q:Q,'input1 R&amp;D人员当量'!O:O,A92,'input1 R&amp;D人员当量'!P:P,B92)</f>
        <v>245384</v>
      </c>
      <c r="D92" s="15">
        <f>SUMIFS('input2 R&amp;D经费内部支出'!R:R,'input2 R&amp;D经费内部支出'!O:O,指标体系4!A92,'input2 R&amp;D经费内部支出'!P:P,指标体系4!B92)</f>
        <v>1268.7953</v>
      </c>
      <c r="E92">
        <f>SUMIFS('output1 专利授权量'!Q:Q,'output1 专利授权量'!O:O,指标体系4!A92,'output1 专利授权量'!P:P,指标体系4!B92)</f>
        <v>74661</v>
      </c>
      <c r="F92">
        <f>SUMIFS('output2 规模以上工业企业新产品销售收入'!F:F,'output2 规模以上工业企业新产品销售收入'!A:A,指标体系4!A92,'output2 规模以上工业企业新产品销售收入'!D:D,指标体系4!B92)</f>
        <v>4247.0007999999998</v>
      </c>
    </row>
    <row r="93" spans="1:6" ht="15.5" x14ac:dyDescent="0.3">
      <c r="A93">
        <v>2014</v>
      </c>
      <c r="B93" s="4" t="s">
        <v>15</v>
      </c>
      <c r="C93" s="2">
        <f>SUMIFS('input1 R&amp;D人员当量'!Q:Q,'input1 R&amp;D人员当量'!O:O,A93,'input1 R&amp;D人员当量'!P:P,B93)</f>
        <v>113335</v>
      </c>
      <c r="D93" s="15">
        <f>SUMIFS('input2 R&amp;D经费内部支出'!R:R,'input2 R&amp;D经费内部支出'!O:O,指标体系4!A93,'input2 R&amp;D经费内部支出'!P:P,指标体系4!B93)</f>
        <v>464.68680000000001</v>
      </c>
      <c r="E93">
        <f>SUMIFS('output1 专利授权量'!Q:Q,'output1 专利授权量'!O:O,指标体系4!A93,'output1 专利授权量'!P:P,指标体系4!B93)</f>
        <v>26351</v>
      </c>
      <c r="F93">
        <f>SUMIFS('output2 规模以上工业企业新产品销售收入'!F:F,'output2 规模以上工业企业新产品销售收入'!A:A,指标体系4!A93,'output2 规模以上工业企业新产品销售收入'!D:D,指标体系4!B93)</f>
        <v>5665.1106099999997</v>
      </c>
    </row>
    <row r="94" spans="1:6" ht="15.5" x14ac:dyDescent="0.3">
      <c r="A94">
        <v>2014</v>
      </c>
      <c r="B94" s="4" t="s">
        <v>16</v>
      </c>
      <c r="C94" s="2">
        <f>SUMIFS('input1 R&amp;D人员当量'!Q:Q,'input1 R&amp;D人员当量'!O:O,A94,'input1 R&amp;D人员当量'!P:P,B94)</f>
        <v>100946</v>
      </c>
      <c r="D94" s="15">
        <f>SUMIFS('input2 R&amp;D经费内部支出'!R:R,'input2 R&amp;D经费内部支出'!O:O,指标体系4!A94,'input2 R&amp;D经费内部支出'!P:P,指标体系4!B94)</f>
        <v>313.0881</v>
      </c>
      <c r="E94">
        <f>SUMIFS('output1 专利授权量'!Q:Q,'output1 专利授权量'!O:O,指标体系4!A94,'output1 专利授权量'!P:P,指标体系4!B94)</f>
        <v>20132</v>
      </c>
      <c r="F94">
        <f>SUMIFS('output2 规模以上工业企业新产品销售收入'!F:F,'output2 规模以上工业企业新产品销售收入'!A:A,指标体系4!A94,'output2 规模以上工业企业新产品销售收入'!D:D,指标体系4!B94)</f>
        <v>3334.0326399999999</v>
      </c>
    </row>
    <row r="95" spans="1:6" ht="15.5" x14ac:dyDescent="0.3">
      <c r="A95">
        <v>2014</v>
      </c>
      <c r="B95" s="4" t="s">
        <v>17</v>
      </c>
      <c r="C95" s="2">
        <f>SUMIFS('input1 R&amp;D人员当量'!Q:Q,'input1 R&amp;D人员当量'!O:O,A95,'input1 R&amp;D人员当量'!P:P,B95)</f>
        <v>48955</v>
      </c>
      <c r="D95" s="15">
        <f>SUMIFS('input2 R&amp;D经费内部支出'!R:R,'input2 R&amp;D经费内部支出'!O:O,指标体系4!A95,'input2 R&amp;D经费内部支出'!P:P,指标体系4!B95)</f>
        <v>152.18709999999999</v>
      </c>
      <c r="E95">
        <f>SUMIFS('output1 专利授权量'!Q:Q,'output1 专利授权量'!O:O,指标体系4!A95,'output1 专利授权量'!P:P,指标体系4!B95)</f>
        <v>8371</v>
      </c>
      <c r="F95">
        <f>SUMIFS('output2 规模以上工业企业新产品销售收入'!F:F,'output2 规模以上工业企业新产品销售收入'!A:A,指标体系4!A95,'output2 规模以上工业企业新产品销售收入'!D:D,指标体系4!B95)</f>
        <v>924.67723000000012</v>
      </c>
    </row>
    <row r="96" spans="1:6" ht="15.5" x14ac:dyDescent="0.3">
      <c r="A96">
        <v>2014</v>
      </c>
      <c r="B96" s="4" t="s">
        <v>18</v>
      </c>
      <c r="C96" s="2">
        <f>SUMIFS('input1 R&amp;D人员当量'!Q:Q,'input1 R&amp;D人员当量'!O:O,A96,'input1 R&amp;D人员当量'!P:P,B96)</f>
        <v>36435</v>
      </c>
      <c r="D96" s="15">
        <f>SUMIFS('input2 R&amp;D经费内部支出'!R:R,'input2 R&amp;D经费内部支出'!O:O,指标体系4!A96,'input2 R&amp;D经费内部支出'!P:P,指标体系4!B96)</f>
        <v>122.13460000000001</v>
      </c>
      <c r="E96">
        <f>SUMIFS('output1 专利授权量'!Q:Q,'output1 专利授权量'!O:O,指标体系4!A96,'output1 专利授权量'!P:P,指标体系4!B96)</f>
        <v>4031</v>
      </c>
      <c r="F96">
        <f>SUMIFS('output2 规模以上工业企业新产品销售收入'!F:F,'output2 规模以上工业企业新产品销售收入'!A:A,指标体系4!A96,'output2 规模以上工业企业新产品销售收入'!D:D,指标体系4!B96)</f>
        <v>557.32297000000005</v>
      </c>
    </row>
    <row r="97" spans="1:6" ht="15.5" x14ac:dyDescent="0.3">
      <c r="A97">
        <v>2014</v>
      </c>
      <c r="B97" s="4" t="s">
        <v>19</v>
      </c>
      <c r="C97" s="2">
        <f>SUMIFS('input1 R&amp;D人员当量'!Q:Q,'input1 R&amp;D人员当量'!O:O,A97,'input1 R&amp;D人员当量'!P:P,B97)</f>
        <v>99586</v>
      </c>
      <c r="D97" s="15">
        <f>SUMIFS('input2 R&amp;D经费内部支出'!R:R,'input2 R&amp;D经费内部支出'!O:O,指标体系4!A97,'input2 R&amp;D经费内部支出'!P:P,指标体系4!B97)</f>
        <v>435.18509999999998</v>
      </c>
      <c r="E97">
        <f>SUMIFS('output1 专利授权量'!Q:Q,'output1 专利授权量'!O:O,指标体系4!A97,'output1 专利授权量'!P:P,指标体系4!B97)</f>
        <v>19525</v>
      </c>
      <c r="F97">
        <f>SUMIFS('output2 规模以上工业企业新产品销售收入'!F:F,'output2 规模以上工业企业新产品销售收入'!A:A,指标体系4!A97,'output2 规模以上工业企业新产品销售收入'!D:D,指标体系4!B97)</f>
        <v>4036.96225</v>
      </c>
    </row>
    <row r="98" spans="1:6" ht="15.5" x14ac:dyDescent="0.3">
      <c r="A98">
        <v>2014</v>
      </c>
      <c r="B98" s="4" t="s">
        <v>20</v>
      </c>
      <c r="C98" s="2">
        <f>SUMIFS('input1 R&amp;D人员当量'!Q:Q,'input1 R&amp;D人员当量'!O:O,A98,'input1 R&amp;D人员当量'!P:P,B98)</f>
        <v>49774</v>
      </c>
      <c r="D98" s="15">
        <f>SUMIFS('input2 R&amp;D经费内部支出'!R:R,'input2 R&amp;D经费内部支出'!O:O,指标体系4!A98,'input2 R&amp;D经费内部支出'!P:P,指标体系4!B98)</f>
        <v>130.7243</v>
      </c>
      <c r="E98">
        <f>SUMIFS('output1 专利授权量'!Q:Q,'output1 专利授权量'!O:O,指标体系4!A98,'output1 专利授权量'!P:P,指标体系4!B98)</f>
        <v>6696</v>
      </c>
      <c r="F98">
        <f>SUMIFS('output2 规模以上工业企业新产品销售收入'!F:F,'output2 规模以上工业企业新产品销售收入'!A:A,指标体系4!A98,'output2 规模以上工业企业新产品销售收入'!D:D,指标体系4!B98)</f>
        <v>1659.99263</v>
      </c>
    </row>
    <row r="99" spans="1:6" ht="15.5" x14ac:dyDescent="0.3">
      <c r="A99">
        <v>2014</v>
      </c>
      <c r="B99" s="4" t="s">
        <v>21</v>
      </c>
      <c r="C99" s="2">
        <f>SUMIFS('input1 R&amp;D人员当量'!Q:Q,'input1 R&amp;D人员当量'!O:O,A99,'input1 R&amp;D人员当量'!P:P,B99)</f>
        <v>62648</v>
      </c>
      <c r="D99" s="15">
        <f>SUMIFS('input2 R&amp;D经费内部支出'!R:R,'input2 R&amp;D经费内部支出'!O:O,指标体系4!A99,'input2 R&amp;D经费内部支出'!P:P,指标体系4!B99)</f>
        <v>161.34690000000001</v>
      </c>
      <c r="E99">
        <f>SUMIFS('output1 专利授权量'!Q:Q,'output1 专利授权量'!O:O,指标体系4!A99,'output1 专利授权量'!P:P,指标体系4!B99)</f>
        <v>15412</v>
      </c>
      <c r="F99">
        <f>SUMIFS('output2 规模以上工业企业新产品销售收入'!F:F,'output2 规模以上工业企业新产品销售收入'!A:A,指标体系4!A99,'output2 规模以上工业企业新产品销售收入'!D:D,指标体系4!B99)</f>
        <v>527.28125</v>
      </c>
    </row>
    <row r="100" spans="1:6" ht="15.5" x14ac:dyDescent="0.3">
      <c r="A100">
        <v>2014</v>
      </c>
      <c r="B100" s="4" t="s">
        <v>22</v>
      </c>
      <c r="C100" s="2">
        <f>SUMIFS('input1 R&amp;D人员当量'!Q:Q,'input1 R&amp;D人员当量'!O:O,A100,'input1 R&amp;D人员当量'!P:P,B100)</f>
        <v>168173</v>
      </c>
      <c r="D100" s="15">
        <f>SUMIFS('input2 R&amp;D经费内部支出'!R:R,'input2 R&amp;D经费内部支出'!O:O,指标体系4!A100,'input2 R&amp;D经费内部支出'!P:P,指标体系4!B100)</f>
        <v>861.95489999999995</v>
      </c>
      <c r="E100">
        <f>SUMIFS('output1 专利授权量'!Q:Q,'output1 专利授权量'!O:O,指标体系4!A100,'output1 专利授权量'!P:P,指标体系4!B100)</f>
        <v>50488</v>
      </c>
      <c r="F100">
        <f>SUMIFS('output2 规模以上工业企业新产品销售收入'!F:F,'output2 规模以上工业企业新产品销售收入'!A:A,指标体系4!A100,'output2 规模以上工业企业新产品销售收入'!D:D,指标体系4!B100)</f>
        <v>8446.9637599999987</v>
      </c>
    </row>
    <row r="101" spans="1:6" ht="15.5" x14ac:dyDescent="0.3">
      <c r="A101">
        <v>2014</v>
      </c>
      <c r="B101" s="4" t="s">
        <v>23</v>
      </c>
      <c r="C101" s="2">
        <f>SUMIFS('input1 R&amp;D人员当量'!Q:Q,'input1 R&amp;D人员当量'!O:O,A101,'input1 R&amp;D人员当量'!P:P,B101)</f>
        <v>498801</v>
      </c>
      <c r="D101" s="15">
        <f>SUMIFS('input2 R&amp;D经费内部支出'!R:R,'input2 R&amp;D经费内部支出'!O:O,指标体系4!A101,'input2 R&amp;D经费内部支出'!P:P,指标体系4!B101)</f>
        <v>1652.8208</v>
      </c>
      <c r="E101">
        <f>SUMIFS('output1 专利授权量'!Q:Q,'output1 专利授权量'!O:O,指标体系4!A101,'output1 专利授权量'!P:P,指标体系4!B101)</f>
        <v>200032</v>
      </c>
      <c r="F101">
        <f>SUMIFS('output2 规模以上工业企业新产品销售收入'!F:F,'output2 规模以上工业企业新产品销售收入'!A:A,指标体系4!A101,'output2 规模以上工业企业新产品销售收入'!D:D,指标体系4!B101)</f>
        <v>23540.927469999999</v>
      </c>
    </row>
    <row r="102" spans="1:6" ht="15.5" x14ac:dyDescent="0.3">
      <c r="A102">
        <v>2014</v>
      </c>
      <c r="B102" s="4" t="s">
        <v>24</v>
      </c>
      <c r="C102" s="2">
        <f>SUMIFS('input1 R&amp;D人员当量'!Q:Q,'input1 R&amp;D人员当量'!O:O,A102,'input1 R&amp;D人员当量'!P:P,B102)</f>
        <v>338398</v>
      </c>
      <c r="D102" s="15">
        <f>SUMIFS('input2 R&amp;D经费内部支出'!R:R,'input2 R&amp;D经费内部支出'!O:O,指标体系4!A102,'input2 R&amp;D经费内部支出'!P:P,指标体系4!B102)</f>
        <v>907.85</v>
      </c>
      <c r="E102">
        <f>SUMIFS('output1 专利授权量'!Q:Q,'output1 专利授权量'!O:O,指标体系4!A102,'output1 专利授权量'!P:P,指标体系4!B102)</f>
        <v>188544</v>
      </c>
      <c r="F102">
        <f>SUMIFS('output2 规模以上工业企业新产品销售收入'!F:F,'output2 规模以上工业企业新产品销售收入'!A:A,指标体系4!A102,'output2 规模以上工业企业新产品销售收入'!D:D,指标体系4!B102)</f>
        <v>16507.85958</v>
      </c>
    </row>
    <row r="103" spans="1:6" ht="15.5" x14ac:dyDescent="0.3">
      <c r="A103">
        <v>2014</v>
      </c>
      <c r="B103" s="4" t="s">
        <v>25</v>
      </c>
      <c r="C103" s="2">
        <f>SUMIFS('input1 R&amp;D人员当量'!Q:Q,'input1 R&amp;D人员当量'!O:O,A103,'input1 R&amp;D人员当量'!P:P,B103)</f>
        <v>129319</v>
      </c>
      <c r="D103" s="15">
        <f>SUMIFS('input2 R&amp;D经费内部支出'!R:R,'input2 R&amp;D经费内部支出'!O:O,指标体系4!A103,'input2 R&amp;D经费内部支出'!P:P,指标体系4!B103)</f>
        <v>393.60700000000003</v>
      </c>
      <c r="E103">
        <f>SUMIFS('output1 专利授权量'!Q:Q,'output1 专利授权量'!O:O,指标体系4!A103,'output1 专利授权量'!P:P,指标体系4!B103)</f>
        <v>48380</v>
      </c>
      <c r="F103">
        <f>SUMIFS('output2 规模以上工业企业新产品销售收入'!F:F,'output2 规模以上工业企业新产品销售收入'!A:A,指标体系4!A103,'output2 规模以上工业企业新产品销售收入'!D:D,指标体系4!B103)</f>
        <v>5280.8808200000003</v>
      </c>
    </row>
    <row r="104" spans="1:6" ht="15.5" x14ac:dyDescent="0.3">
      <c r="A104">
        <v>2014</v>
      </c>
      <c r="B104" s="4" t="s">
        <v>26</v>
      </c>
      <c r="C104" s="2">
        <f>SUMIFS('input1 R&amp;D人员当量'!Q:Q,'input1 R&amp;D人员当量'!O:O,A104,'input1 R&amp;D人员当量'!P:P,B104)</f>
        <v>135866</v>
      </c>
      <c r="D104" s="15">
        <f>SUMIFS('input2 R&amp;D经费内部支出'!R:R,'input2 R&amp;D经费内部支出'!O:O,指标体系4!A104,'input2 R&amp;D经费内部支出'!P:P,指标体系4!B104)</f>
        <v>355.03250000000003</v>
      </c>
      <c r="E104">
        <f>SUMIFS('output1 专利授权量'!Q:Q,'output1 专利授权量'!O:O,指标体系4!A104,'output1 专利授权量'!P:P,指标体系4!B104)</f>
        <v>37857</v>
      </c>
      <c r="F104">
        <f>SUMIFS('output2 规模以上工业企业新产品销售收入'!F:F,'output2 规模以上工业企业新产品销售收入'!A:A,指标体系4!A104,'output2 规模以上工业企业新产品销售收入'!D:D,指标体系4!B104)</f>
        <v>3511.7053100000003</v>
      </c>
    </row>
    <row r="105" spans="1:6" ht="15.5" x14ac:dyDescent="0.3">
      <c r="A105">
        <v>2014</v>
      </c>
      <c r="B105" s="4" t="s">
        <v>27</v>
      </c>
      <c r="C105" s="2">
        <f>SUMIFS('input1 R&amp;D人员当量'!Q:Q,'input1 R&amp;D人员当量'!O:O,A105,'input1 R&amp;D人员当量'!P:P,B105)</f>
        <v>43469</v>
      </c>
      <c r="D105" s="15">
        <f>SUMIFS('input2 R&amp;D经费内部支出'!R:R,'input2 R&amp;D经费内部支出'!O:O,指标体系4!A105,'input2 R&amp;D经费内部支出'!P:P,指标体系4!B105)</f>
        <v>153.1114</v>
      </c>
      <c r="E105">
        <f>SUMIFS('output1 专利授权量'!Q:Q,'output1 专利授权量'!O:O,指标体系4!A105,'output1 专利授权量'!P:P,指标体系4!B105)</f>
        <v>13831</v>
      </c>
      <c r="F105">
        <f>SUMIFS('output2 规模以上工业企业新产品销售收入'!F:F,'output2 规模以上工业企业新产品销售收入'!A:A,指标体系4!A105,'output2 规模以上工业企业新产品销售收入'!D:D,指标体系4!B105)</f>
        <v>1756.3826800000002</v>
      </c>
    </row>
    <row r="106" spans="1:6" ht="15.5" x14ac:dyDescent="0.3">
      <c r="A106">
        <v>2014</v>
      </c>
      <c r="B106" s="4" t="s">
        <v>28</v>
      </c>
      <c r="C106" s="2">
        <f>SUMIFS('input1 R&amp;D人员当量'!Q:Q,'input1 R&amp;D人员当量'!O:O,A106,'input1 R&amp;D人员当量'!P:P,B106)</f>
        <v>286352</v>
      </c>
      <c r="D106" s="15">
        <f>SUMIFS('input2 R&amp;D经费内部支出'!R:R,'input2 R&amp;D经费内部支出'!O:O,指标体系4!A106,'input2 R&amp;D经费内部支出'!P:P,指标体系4!B106)</f>
        <v>1304.0695000000001</v>
      </c>
      <c r="E106">
        <f>SUMIFS('output1 专利授权量'!Q:Q,'output1 专利授权量'!O:O,指标体系4!A106,'output1 专利授权量'!P:P,指标体系4!B106)</f>
        <v>72818</v>
      </c>
      <c r="F106">
        <f>SUMIFS('output2 规模以上工业企业新产品销售收入'!F:F,'output2 规模以上工业企业新产品销售收入'!A:A,指标体系4!A106,'output2 规模以上工业企业新产品销售收入'!D:D,指标体系4!B106)</f>
        <v>14555.822040000001</v>
      </c>
    </row>
    <row r="107" spans="1:6" ht="15.5" x14ac:dyDescent="0.3">
      <c r="A107">
        <v>2014</v>
      </c>
      <c r="B107" s="4" t="s">
        <v>29</v>
      </c>
      <c r="C107" s="2">
        <f>SUMIFS('input1 R&amp;D人员当量'!Q:Q,'input1 R&amp;D人员当量'!O:O,A107,'input1 R&amp;D人员当量'!P:P,B107)</f>
        <v>161444</v>
      </c>
      <c r="D107" s="15">
        <f>SUMIFS('input2 R&amp;D经费内部支出'!R:R,'input2 R&amp;D经费内部支出'!O:O,指标体系4!A107,'input2 R&amp;D经费内部支出'!P:P,指标体系4!B107)</f>
        <v>400.00990000000002</v>
      </c>
      <c r="E107">
        <f>SUMIFS('output1 专利授权量'!Q:Q,'output1 专利授权量'!O:O,指标体系4!A107,'output1 专利授权量'!P:P,指标体系4!B107)</f>
        <v>33366</v>
      </c>
      <c r="F107">
        <f>SUMIFS('output2 规模以上工业企业新产品销售收入'!F:F,'output2 规模以上工业企业新产品销售收入'!A:A,指标体系4!A107,'output2 规模以上工业企业新产品销售收入'!D:D,指标体系4!B107)</f>
        <v>5168.9499700000006</v>
      </c>
    </row>
    <row r="108" spans="1:6" ht="15.5" x14ac:dyDescent="0.3">
      <c r="A108">
        <v>2014</v>
      </c>
      <c r="B108" s="4" t="s">
        <v>30</v>
      </c>
      <c r="C108" s="2">
        <f>SUMIFS('input1 R&amp;D人员当量'!Q:Q,'input1 R&amp;D人员当量'!O:O,A108,'input1 R&amp;D人员当量'!P:P,B108)</f>
        <v>140741</v>
      </c>
      <c r="D108" s="15">
        <f>SUMIFS('input2 R&amp;D经费内部支出'!R:R,'input2 R&amp;D经费内部支出'!O:O,指标体系4!A108,'input2 R&amp;D经费内部支出'!P:P,指标体系4!B108)</f>
        <v>510.89729999999997</v>
      </c>
      <c r="E108">
        <f>SUMIFS('output1 专利授权量'!Q:Q,'output1 专利授权量'!O:O,指标体系4!A108,'output1 专利授权量'!P:P,指标体系4!B108)</f>
        <v>28290</v>
      </c>
      <c r="F108">
        <f>SUMIFS('output2 规模以上工业企业新产品销售收入'!F:F,'output2 规模以上工业企业新产品销售收入'!A:A,指标体系4!A108,'output2 规模以上工业企业新产品销售收入'!D:D,指标体系4!B108)</f>
        <v>5274.58907</v>
      </c>
    </row>
    <row r="109" spans="1:6" ht="15.5" x14ac:dyDescent="0.3">
      <c r="A109">
        <v>2014</v>
      </c>
      <c r="B109" s="4" t="s">
        <v>31</v>
      </c>
      <c r="C109" s="2">
        <f>SUMIFS('input1 R&amp;D人员当量'!Q:Q,'input1 R&amp;D人员当量'!O:O,A109,'input1 R&amp;D人员当量'!P:P,B109)</f>
        <v>107432</v>
      </c>
      <c r="D109" s="15">
        <f>SUMIFS('input2 R&amp;D经费内部支出'!R:R,'input2 R&amp;D经费内部支出'!O:O,指标体系4!A109,'input2 R&amp;D经费内部支出'!P:P,指标体系4!B109)</f>
        <v>367.93450000000001</v>
      </c>
      <c r="E109">
        <f>SUMIFS('output1 专利授权量'!Q:Q,'output1 专利授权量'!O:O,指标体系4!A109,'output1 专利授权量'!P:P,指标体系4!B109)</f>
        <v>26637</v>
      </c>
      <c r="F109">
        <f>SUMIFS('output2 规模以上工业企业新产品销售收入'!F:F,'output2 规模以上工业企业新产品销售收入'!A:A,指标体系4!A109,'output2 规模以上工业企业新产品销售收入'!D:D,指标体系4!B109)</f>
        <v>6310.36888</v>
      </c>
    </row>
    <row r="110" spans="1:6" ht="15.5" x14ac:dyDescent="0.3">
      <c r="A110">
        <v>2014</v>
      </c>
      <c r="B110" s="4" t="s">
        <v>32</v>
      </c>
      <c r="C110" s="2">
        <f>SUMIFS('input1 R&amp;D人员当量'!Q:Q,'input1 R&amp;D人员当量'!O:O,A110,'input1 R&amp;D人员当量'!P:P,B110)</f>
        <v>506862</v>
      </c>
      <c r="D110" s="15">
        <f>SUMIFS('input2 R&amp;D经费内部支出'!R:R,'input2 R&amp;D经费内部支出'!O:O,指标体系4!A110,'input2 R&amp;D经费内部支出'!P:P,指标体系4!B110)</f>
        <v>1605.4458</v>
      </c>
      <c r="E110">
        <f>SUMIFS('output1 专利授权量'!Q:Q,'output1 专利授权量'!O:O,指标体系4!A110,'output1 专利授权量'!P:P,指标体系4!B110)</f>
        <v>179953</v>
      </c>
      <c r="F110">
        <f>SUMIFS('output2 规模以上工业企业新产品销售收入'!F:F,'output2 规模以上工业企业新产品销售收入'!A:A,指标体系4!A110,'output2 规模以上工业企业新产品销售收入'!D:D,指标体系4!B110)</f>
        <v>20313.318350000001</v>
      </c>
    </row>
    <row r="111" spans="1:6" ht="15.5" x14ac:dyDescent="0.3">
      <c r="A111">
        <v>2014</v>
      </c>
      <c r="B111" s="4" t="s">
        <v>33</v>
      </c>
      <c r="C111" s="2">
        <f>SUMIFS('input1 R&amp;D人员当量'!Q:Q,'input1 R&amp;D人员当量'!O:O,A111,'input1 R&amp;D人员当量'!P:P,B111)</f>
        <v>41208</v>
      </c>
      <c r="D111" s="15">
        <f>SUMIFS('input2 R&amp;D经费内部支出'!R:R,'input2 R&amp;D经费内部支出'!O:O,指标体系4!A111,'input2 R&amp;D经费内部支出'!P:P,指标体系4!B111)</f>
        <v>111.9033</v>
      </c>
      <c r="E111">
        <f>SUMIFS('output1 专利授权量'!Q:Q,'output1 专利授权量'!O:O,指标体系4!A111,'output1 专利授权量'!P:P,指标体系4!B111)</f>
        <v>9664</v>
      </c>
      <c r="F111">
        <f>SUMIFS('output2 规模以上工业企业新产品销售收入'!F:F,'output2 规模以上工业企业新产品销售收入'!A:A,指标体系4!A111,'output2 规模以上工业企业新产品销售收入'!D:D,指标体系4!B111)</f>
        <v>1348.4219900000001</v>
      </c>
    </row>
    <row r="112" spans="1:6" ht="15.5" x14ac:dyDescent="0.3">
      <c r="A112">
        <v>2014</v>
      </c>
      <c r="B112" s="4" t="s">
        <v>34</v>
      </c>
      <c r="C112" s="2">
        <f>SUMIFS('input1 R&amp;D人员当量'!Q:Q,'input1 R&amp;D人员当量'!O:O,A112,'input1 R&amp;D人员当量'!P:P,B112)</f>
        <v>7514</v>
      </c>
      <c r="D112" s="15">
        <f>SUMIFS('input2 R&amp;D经费内部支出'!R:R,'input2 R&amp;D经费内部支出'!O:O,指标体系4!A112,'input2 R&amp;D经费内部支出'!P:P,指标体系4!B112)</f>
        <v>16.915099999999999</v>
      </c>
      <c r="E112">
        <f>SUMIFS('output1 专利授权量'!Q:Q,'output1 专利授权量'!O:O,指标体系4!A112,'output1 专利授权量'!P:P,指标体系4!B112)</f>
        <v>1597</v>
      </c>
      <c r="F112">
        <f>SUMIFS('output2 规模以上工业企业新产品销售收入'!F:F,'output2 规模以上工业企业新产品销售收入'!A:A,指标体系4!A112,'output2 规模以上工业企业新产品销售收入'!D:D,指标体系4!B112)</f>
        <v>148.26051000000001</v>
      </c>
    </row>
    <row r="113" spans="1:6" ht="15.5" x14ac:dyDescent="0.3">
      <c r="A113">
        <v>2014</v>
      </c>
      <c r="B113" s="4" t="s">
        <v>35</v>
      </c>
      <c r="C113" s="2">
        <f>SUMIFS('input1 R&amp;D人员当量'!Q:Q,'input1 R&amp;D人员当量'!O:O,A113,'input1 R&amp;D人员当量'!P:P,B113)</f>
        <v>58354</v>
      </c>
      <c r="D113" s="15">
        <f>SUMIFS('input2 R&amp;D经费内部支出'!R:R,'input2 R&amp;D经费内部支出'!O:O,指标体系4!A113,'input2 R&amp;D经费内部支出'!P:P,指标体系4!B113)</f>
        <v>201.8528</v>
      </c>
      <c r="E113">
        <f>SUMIFS('output1 专利授权量'!Q:Q,'output1 专利授权量'!O:O,指标体系4!A113,'output1 专利授权量'!P:P,指标体系4!B113)</f>
        <v>24312</v>
      </c>
      <c r="F113">
        <f>SUMIFS('output2 规模以上工业企业新产品销售收入'!F:F,'output2 规模以上工业企业新产品销售收入'!A:A,指标体系4!A113,'output2 规模以上工业企业新产品销售收入'!D:D,指标体系4!B113)</f>
        <v>3610.7818799999995</v>
      </c>
    </row>
    <row r="114" spans="1:6" ht="15.5" x14ac:dyDescent="0.3">
      <c r="A114">
        <v>2014</v>
      </c>
      <c r="B114" s="4" t="s">
        <v>36</v>
      </c>
      <c r="C114" s="2">
        <f>SUMIFS('input1 R&amp;D人员当量'!Q:Q,'input1 R&amp;D人员当量'!O:O,A114,'input1 R&amp;D人员当量'!P:P,B114)</f>
        <v>119676</v>
      </c>
      <c r="D114" s="15">
        <f>SUMIFS('input2 R&amp;D经费内部支出'!R:R,'input2 R&amp;D经费内部支出'!O:O,指标体系4!A114,'input2 R&amp;D经费内部支出'!P:P,指标体系4!B114)</f>
        <v>449.32850000000002</v>
      </c>
      <c r="E114">
        <f>SUMIFS('output1 专利授权量'!Q:Q,'output1 专利授权量'!O:O,指标体系4!A114,'output1 专利授权量'!P:P,指标体系4!B114)</f>
        <v>47120</v>
      </c>
      <c r="F114">
        <f>SUMIFS('output2 规模以上工业企业新产品销售收入'!F:F,'output2 规模以上工业企业新产品销售收入'!A:A,指标体系4!A114,'output2 规模以上工业企业新产品销售收入'!D:D,指标体系4!B114)</f>
        <v>2711.2960600000001</v>
      </c>
    </row>
    <row r="115" spans="1:6" ht="15.5" x14ac:dyDescent="0.3">
      <c r="A115">
        <v>2014</v>
      </c>
      <c r="B115" s="4" t="s">
        <v>37</v>
      </c>
      <c r="C115" s="2">
        <f>SUMIFS('input1 R&amp;D人员当量'!Q:Q,'input1 R&amp;D人员当量'!O:O,A115,'input1 R&amp;D人员当量'!P:P,B115)</f>
        <v>23969</v>
      </c>
      <c r="D115" s="15">
        <f>SUMIFS('input2 R&amp;D经费内部支出'!R:R,'input2 R&amp;D经费内部支出'!O:O,指标体系4!A115,'input2 R&amp;D经费内部支出'!P:P,指标体系4!B115)</f>
        <v>55.479500000000002</v>
      </c>
      <c r="E115">
        <f>SUMIFS('output1 专利授权量'!Q:Q,'output1 专利授权量'!O:O,指标体系4!A115,'output1 专利授权量'!P:P,指标体系4!B115)</f>
        <v>10107</v>
      </c>
      <c r="F115">
        <f>SUMIFS('output2 规模以上工业企业新产品销售收入'!F:F,'output2 规模以上工业企业新产品销售收入'!A:A,指标体系4!A115,'output2 规模以上工业企业新产品销售收入'!D:D,指标体系4!B115)</f>
        <v>408.37362999999999</v>
      </c>
    </row>
    <row r="116" spans="1:6" ht="15.5" x14ac:dyDescent="0.3">
      <c r="A116">
        <v>2014</v>
      </c>
      <c r="B116" s="4" t="s">
        <v>38</v>
      </c>
      <c r="C116" s="2">
        <f>SUMIFS('input1 R&amp;D人员当量'!Q:Q,'input1 R&amp;D人员当量'!O:O,A116,'input1 R&amp;D人员当量'!P:P,B116)</f>
        <v>30523</v>
      </c>
      <c r="D116" s="15">
        <f>SUMIFS('input2 R&amp;D经费内部支出'!R:R,'input2 R&amp;D经费内部支出'!O:O,指标体系4!A116,'input2 R&amp;D经费内部支出'!P:P,指标体系4!B116)</f>
        <v>85.929699999999997</v>
      </c>
      <c r="E116">
        <f>SUMIFS('output1 专利授权量'!Q:Q,'output1 专利授权量'!O:O,指标体系4!A116,'output1 专利授权量'!P:P,指标体系4!B116)</f>
        <v>8124</v>
      </c>
      <c r="F116">
        <f>SUMIFS('output2 规模以上工业企业新产品销售收入'!F:F,'output2 规模以上工业企业新产品销售收入'!A:A,指标体系4!A116,'output2 规模以上工业企业新产品销售收入'!D:D,指标体系4!B116)</f>
        <v>518.25914</v>
      </c>
    </row>
    <row r="117" spans="1:6" ht="15.5" x14ac:dyDescent="0.3">
      <c r="A117">
        <v>2014</v>
      </c>
      <c r="B117" s="4" t="s">
        <v>40</v>
      </c>
      <c r="C117" s="2">
        <f>SUMIFS('input1 R&amp;D人员当量'!Q:Q,'input1 R&amp;D人员当量'!O:O,A117,'input1 R&amp;D人员当量'!P:P,B117)</f>
        <v>97138</v>
      </c>
      <c r="D117" s="15">
        <f>SUMIFS('input2 R&amp;D经费内部支出'!R:R,'input2 R&amp;D经费内部支出'!O:O,指标体系4!A117,'input2 R&amp;D经费内部支出'!P:P,指标体系4!B117)</f>
        <v>366.77300000000002</v>
      </c>
      <c r="E117">
        <f>SUMIFS('output1 专利授权量'!Q:Q,'output1 专利授权量'!O:O,指标体系4!A117,'output1 专利授权量'!P:P,指标体系4!B117)</f>
        <v>22820</v>
      </c>
      <c r="F117">
        <f>SUMIFS('output2 规模以上工业企业新产品销售收入'!F:F,'output2 规模以上工业企业新产品销售收入'!A:A,指标体系4!A117,'output2 规模以上工业企业新产品销售收入'!D:D,指标体系4!B117)</f>
        <v>1126.76484</v>
      </c>
    </row>
    <row r="118" spans="1:6" ht="15.5" x14ac:dyDescent="0.3">
      <c r="A118">
        <v>2014</v>
      </c>
      <c r="B118" s="4" t="s">
        <v>41</v>
      </c>
      <c r="C118" s="2">
        <f>SUMIFS('input1 R&amp;D人员当量'!Q:Q,'input1 R&amp;D人员当量'!O:O,A118,'input1 R&amp;D人员当量'!P:P,B118)</f>
        <v>27122</v>
      </c>
      <c r="D118" s="15">
        <f>SUMIFS('input2 R&amp;D经费内部支出'!R:R,'input2 R&amp;D经费内部支出'!O:O,指标体系4!A118,'input2 R&amp;D经费内部支出'!P:P,指标体系4!B118)</f>
        <v>76.873900000000006</v>
      </c>
      <c r="E118">
        <f>SUMIFS('output1 专利授权量'!Q:Q,'output1 专利授权量'!O:O,指标体系4!A118,'output1 专利授权量'!P:P,指标体系4!B118)</f>
        <v>5097</v>
      </c>
      <c r="F118">
        <f>SUMIFS('output2 规模以上工业企业新产品销售收入'!F:F,'output2 规模以上工业企业新产品销售收入'!A:A,指标体系4!A118,'output2 规模以上工业企业新产品销售收入'!D:D,指标体系4!B118)</f>
        <v>719.35293999999999</v>
      </c>
    </row>
    <row r="119" spans="1:6" ht="15.5" x14ac:dyDescent="0.3">
      <c r="A119">
        <v>2014</v>
      </c>
      <c r="B119" s="4" t="s">
        <v>42</v>
      </c>
      <c r="C119" s="2">
        <f>SUMIFS('input1 R&amp;D人员当量'!Q:Q,'input1 R&amp;D人员当量'!O:O,A119,'input1 R&amp;D人员当量'!P:P,B119)</f>
        <v>4731</v>
      </c>
      <c r="D119" s="15">
        <f>SUMIFS('input2 R&amp;D经费内部支出'!R:R,'input2 R&amp;D经费内部支出'!O:O,指标体系4!A119,'input2 R&amp;D经费内部支出'!P:P,指标体系4!B119)</f>
        <v>14.323499999999999</v>
      </c>
      <c r="E119">
        <f>SUMIFS('output1 专利授权量'!Q:Q,'output1 专利授权量'!O:O,指标体系4!A119,'output1 专利授权量'!P:P,指标体系4!B119)</f>
        <v>619</v>
      </c>
      <c r="F119">
        <f>SUMIFS('output2 规模以上工业企业新产品销售收入'!F:F,'output2 规模以上工业企业新产品销售收入'!A:A,指标体系4!A119,'output2 规模以上工业企业新产品销售收入'!D:D,指标体系4!B119)</f>
        <v>8.5658700000000003</v>
      </c>
    </row>
    <row r="120" spans="1:6" ht="15.5" x14ac:dyDescent="0.3">
      <c r="A120">
        <v>2014</v>
      </c>
      <c r="B120" s="4" t="s">
        <v>43</v>
      </c>
      <c r="C120" s="2">
        <f>SUMIFS('input1 R&amp;D人员当量'!Q:Q,'input1 R&amp;D人员当量'!O:O,A120,'input1 R&amp;D人员当量'!P:P,B120)</f>
        <v>9500</v>
      </c>
      <c r="D120" s="15">
        <f>SUMIFS('input2 R&amp;D经费内部支出'!R:R,'input2 R&amp;D经费内部支出'!O:O,指标体系4!A120,'input2 R&amp;D经费内部支出'!P:P,指标体系4!B120)</f>
        <v>23.858000000000001</v>
      </c>
      <c r="E120">
        <f>SUMIFS('output1 专利授权量'!Q:Q,'output1 专利授权量'!O:O,指标体系4!A120,'output1 专利授权量'!P:P,指标体系4!B120)</f>
        <v>1424</v>
      </c>
      <c r="F120">
        <f>SUMIFS('output2 规模以上工业企业新产品销售收入'!F:F,'output2 规模以上工业企业新产品销售收入'!A:A,指标体系4!A120,'output2 规模以上工业企业新产品销售收入'!D:D,指标体系4!B120)</f>
        <v>191.28242</v>
      </c>
    </row>
    <row r="121" spans="1:6" ht="15.5" x14ac:dyDescent="0.3">
      <c r="A121">
        <v>2014</v>
      </c>
      <c r="B121" s="4" t="s">
        <v>44</v>
      </c>
      <c r="C121" s="2">
        <f>SUMIFS('input1 R&amp;D人员当量'!Q:Q,'input1 R&amp;D人员当量'!O:O,A121,'input1 R&amp;D人员当量'!P:P,B121)</f>
        <v>15662</v>
      </c>
      <c r="D121" s="15">
        <f>SUMIFS('input2 R&amp;D经费内部支出'!R:R,'input2 R&amp;D经费内部支出'!O:O,指标体系4!A121,'input2 R&amp;D经费内部支出'!P:P,指标体系4!B121)</f>
        <v>49.158700000000003</v>
      </c>
      <c r="E121">
        <f>SUMIFS('output1 专利授权量'!Q:Q,'output1 专利授权量'!O:O,指标体系4!A121,'output1 专利授权量'!P:P,指标体系4!B121)</f>
        <v>5238</v>
      </c>
      <c r="F121">
        <f>SUMIFS('output2 规模以上工业企业新产品销售收入'!F:F,'output2 规模以上工业企业新产品销售收入'!A:A,指标体系4!A121,'output2 规模以上工业企业新产品销售收入'!D:D,指标体系4!B121)</f>
        <v>483.78919999999999</v>
      </c>
    </row>
    <row r="122" spans="1:6" ht="15.5" x14ac:dyDescent="0.3">
      <c r="A122">
        <v>2015</v>
      </c>
      <c r="B122" s="4" t="s">
        <v>14</v>
      </c>
      <c r="C122" s="2">
        <f>SUMIFS('input1 R&amp;D人员当量'!Q:Q,'input1 R&amp;D人员当量'!O:O,A122,'input1 R&amp;D人员当量'!P:P,B122)</f>
        <v>245728</v>
      </c>
      <c r="D122" s="15">
        <f>SUMIFS('input2 R&amp;D经费内部支出'!R:R,'input2 R&amp;D经费内部支出'!O:O,指标体系4!A122,'input2 R&amp;D经费内部支出'!P:P,指标体系4!B122)</f>
        <v>1384.0231099999999</v>
      </c>
      <c r="E122">
        <f>SUMIFS('output1 专利授权量'!Q:Q,'output1 专利授权量'!O:O,指标体系4!A122,'output1 专利授权量'!P:P,指标体系4!B122)</f>
        <v>94031</v>
      </c>
      <c r="F122">
        <f>SUMIFS('output2 规模以上工业企业新产品销售收入'!F:F,'output2 规模以上工业企业新产品销售收入'!A:A,指标体系4!A122,'output2 规模以上工业企业新产品销售收入'!D:D,指标体系4!B122)</f>
        <v>3564.0400700000005</v>
      </c>
    </row>
    <row r="123" spans="1:6" ht="15.5" x14ac:dyDescent="0.3">
      <c r="A123">
        <v>2015</v>
      </c>
      <c r="B123" s="4" t="s">
        <v>15</v>
      </c>
      <c r="C123" s="2">
        <f>SUMIFS('input1 R&amp;D人员当量'!Q:Q,'input1 R&amp;D人员当量'!O:O,A123,'input1 R&amp;D人员当量'!P:P,B123)</f>
        <v>124321</v>
      </c>
      <c r="D123" s="15">
        <f>SUMIFS('input2 R&amp;D经费内部支出'!R:R,'input2 R&amp;D经费内部支出'!O:O,指标体系4!A123,'input2 R&amp;D经费内部支出'!P:P,指标体系4!B123)</f>
        <v>510.18392</v>
      </c>
      <c r="E123">
        <f>SUMIFS('output1 专利授权量'!Q:Q,'output1 专利授权量'!O:O,指标体系4!A123,'output1 专利授权量'!P:P,指标体系4!B123)</f>
        <v>37342</v>
      </c>
      <c r="F123">
        <f>SUMIFS('output2 规模以上工业企业新产品销售收入'!F:F,'output2 规模以上工业企业新产品销售收入'!A:A,指标体系4!A123,'output2 规模以上工业企业新产品销售收入'!D:D,指标体系4!B123)</f>
        <v>5727.7739099999999</v>
      </c>
    </row>
    <row r="124" spans="1:6" ht="15.5" x14ac:dyDescent="0.3">
      <c r="A124">
        <v>2015</v>
      </c>
      <c r="B124" s="4" t="s">
        <v>16</v>
      </c>
      <c r="C124" s="2">
        <f>SUMIFS('input1 R&amp;D人员当量'!Q:Q,'input1 R&amp;D人员当量'!O:O,A124,'input1 R&amp;D人员当量'!P:P,B124)</f>
        <v>106975.3</v>
      </c>
      <c r="D124" s="15">
        <f>SUMIFS('input2 R&amp;D经费内部支出'!R:R,'input2 R&amp;D经费内部支出'!O:O,指标体系4!A124,'input2 R&amp;D经费内部支出'!P:P,指标体系4!B124)</f>
        <v>350.87074999999999</v>
      </c>
      <c r="E124">
        <f>SUMIFS('output1 专利授权量'!Q:Q,'output1 专利授权量'!O:O,指标体系4!A124,'output1 专利授权量'!P:P,指标体系4!B124)</f>
        <v>30130</v>
      </c>
      <c r="F124">
        <f>SUMIFS('output2 规模以上工业企业新产品销售收入'!F:F,'output2 规模以上工业企业新产品销售收入'!A:A,指标体系4!A124,'output2 规模以上工业企业新产品销售收入'!D:D,指标体系4!B124)</f>
        <v>3476.24449</v>
      </c>
    </row>
    <row r="125" spans="1:6" ht="15.5" x14ac:dyDescent="0.3">
      <c r="A125">
        <v>2015</v>
      </c>
      <c r="B125" s="4" t="s">
        <v>17</v>
      </c>
      <c r="C125" s="2">
        <f>SUMIFS('input1 R&amp;D人员当量'!Q:Q,'input1 R&amp;D人员当量'!O:O,A125,'input1 R&amp;D人员当量'!P:P,B125)</f>
        <v>42872.5</v>
      </c>
      <c r="D125" s="15">
        <f>SUMIFS('input2 R&amp;D经费内部支出'!R:R,'input2 R&amp;D经费内部支出'!O:O,指标体系4!A125,'input2 R&amp;D经费内部支出'!P:P,指标体系4!B125)</f>
        <v>132.52678</v>
      </c>
      <c r="E125">
        <f>SUMIFS('output1 专利授权量'!Q:Q,'output1 专利授权量'!O:O,指标体系4!A125,'output1 专利授权量'!P:P,指标体系4!B125)</f>
        <v>10020</v>
      </c>
      <c r="F125">
        <f>SUMIFS('output2 规模以上工业企业新产品销售收入'!F:F,'output2 规模以上工业企业新产品销售收入'!A:A,指标体系4!A125,'output2 规模以上工业企业新产品销售收入'!D:D,指标体系4!B125)</f>
        <v>833.34325000000001</v>
      </c>
    </row>
    <row r="126" spans="1:6" ht="15.5" x14ac:dyDescent="0.3">
      <c r="A126">
        <v>2015</v>
      </c>
      <c r="B126" s="4" t="s">
        <v>18</v>
      </c>
      <c r="C126" s="2">
        <f>SUMIFS('input1 R&amp;D人员当量'!Q:Q,'input1 R&amp;D人员当量'!O:O,A126,'input1 R&amp;D人员当量'!P:P,B126)</f>
        <v>38247.699999999997</v>
      </c>
      <c r="D126" s="15">
        <f>SUMIFS('input2 R&amp;D经费内部支出'!R:R,'input2 R&amp;D经费内部支出'!O:O,指标体系4!A126,'input2 R&amp;D经费内部支出'!P:P,指标体系4!B126)</f>
        <v>136.06164999999999</v>
      </c>
      <c r="E126">
        <f>SUMIFS('output1 专利授权量'!Q:Q,'output1 专利授权量'!O:O,指标体系4!A126,'output1 专利授权量'!P:P,指标体系4!B126)</f>
        <v>5522</v>
      </c>
      <c r="F126">
        <f>SUMIFS('output2 规模以上工业企业新产品销售收入'!F:F,'output2 规模以上工业企业新产品销售收入'!A:A,指标体系4!A126,'output2 规模以上工业企业新产品销售收入'!D:D,指标体系4!B126)</f>
        <v>664.84062000000006</v>
      </c>
    </row>
    <row r="127" spans="1:6" ht="15.5" x14ac:dyDescent="0.3">
      <c r="A127">
        <v>2015</v>
      </c>
      <c r="B127" s="4" t="s">
        <v>19</v>
      </c>
      <c r="C127" s="2">
        <f>SUMIFS('input1 R&amp;D人员当量'!Q:Q,'input1 R&amp;D人员当量'!O:O,A127,'input1 R&amp;D人员当量'!P:P,B127)</f>
        <v>85365.6</v>
      </c>
      <c r="D127" s="15">
        <f>SUMIFS('input2 R&amp;D经费内部支出'!R:R,'input2 R&amp;D经费内部支出'!O:O,指标体系4!A127,'input2 R&amp;D经费内部支出'!P:P,指标体系4!B127)</f>
        <v>363.39713999999998</v>
      </c>
      <c r="E127">
        <f>SUMIFS('output1 专利授权量'!Q:Q,'output1 专利授权量'!O:O,指标体系4!A127,'output1 专利授权量'!P:P,指标体系4!B127)</f>
        <v>25182</v>
      </c>
      <c r="F127">
        <f>SUMIFS('output2 规模以上工业企业新产品销售收入'!F:F,'output2 规模以上工业企业新产品销售收入'!A:A,指标体系4!A127,'output2 规模以上工业企业新产品销售收入'!D:D,指标体系4!B127)</f>
        <v>3337.3490400000001</v>
      </c>
    </row>
    <row r="128" spans="1:6" ht="15.5" x14ac:dyDescent="0.3">
      <c r="A128">
        <v>2015</v>
      </c>
      <c r="B128" s="4" t="s">
        <v>20</v>
      </c>
      <c r="C128" s="2">
        <f>SUMIFS('input1 R&amp;D人员当量'!Q:Q,'input1 R&amp;D人员当量'!O:O,A128,'input1 R&amp;D人员当量'!P:P,B128)</f>
        <v>49275.8</v>
      </c>
      <c r="D128" s="15">
        <f>SUMIFS('input2 R&amp;D经费内部支出'!R:R,'input2 R&amp;D经费内部支出'!O:O,指标体系4!A128,'input2 R&amp;D经费内部支出'!P:P,指标体系4!B128)</f>
        <v>141.40888000000001</v>
      </c>
      <c r="E128">
        <f>SUMIFS('output1 专利授权量'!Q:Q,'output1 专利授权量'!O:O,指标体系4!A128,'output1 专利授权量'!P:P,指标体系4!B128)</f>
        <v>8878</v>
      </c>
      <c r="F128">
        <f>SUMIFS('output2 规模以上工业企业新产品销售收入'!F:F,'output2 规模以上工业企业新产品销售收入'!A:A,指标体系4!A128,'output2 规模以上工业企业新产品销售收入'!D:D,指标体系4!B128)</f>
        <v>1822.74838</v>
      </c>
    </row>
    <row r="129" spans="1:6" ht="15.5" x14ac:dyDescent="0.3">
      <c r="A129">
        <v>2015</v>
      </c>
      <c r="B129" s="4" t="s">
        <v>21</v>
      </c>
      <c r="C129" s="2">
        <f>SUMIFS('input1 R&amp;D人员当量'!Q:Q,'input1 R&amp;D人员当量'!O:O,A129,'input1 R&amp;D人员当量'!P:P,B129)</f>
        <v>56597.599999999999</v>
      </c>
      <c r="D129" s="15">
        <f>SUMIFS('input2 R&amp;D经费内部支出'!R:R,'input2 R&amp;D经费内部支出'!O:O,指标体系4!A129,'input2 R&amp;D经费内部支出'!P:P,指标体系4!B129)</f>
        <v>157.66765000000001</v>
      </c>
      <c r="E129">
        <f>SUMIFS('output1 专利授权量'!Q:Q,'output1 专利授权量'!O:O,指标体系4!A129,'output1 专利授权量'!P:P,指标体系4!B129)</f>
        <v>18943</v>
      </c>
      <c r="F129">
        <f>SUMIFS('output2 规模以上工业企业新产品销售收入'!F:F,'output2 规模以上工业企业新产品销售收入'!A:A,指标体系4!A129,'output2 规模以上工业企业新产品销售收入'!D:D,指标体系4!B129)</f>
        <v>511.04947999999996</v>
      </c>
    </row>
    <row r="130" spans="1:6" ht="15.5" x14ac:dyDescent="0.3">
      <c r="A130">
        <v>2015</v>
      </c>
      <c r="B130" s="4" t="s">
        <v>22</v>
      </c>
      <c r="C130" s="2">
        <f>SUMIFS('input1 R&amp;D人员当量'!Q:Q,'input1 R&amp;D人员当量'!O:O,A130,'input1 R&amp;D人员当量'!P:P,B130)</f>
        <v>171797.7</v>
      </c>
      <c r="D130" s="15">
        <f>SUMIFS('input2 R&amp;D经费内部支出'!R:R,'input2 R&amp;D经费内部支出'!O:O,指标体系4!A130,'input2 R&amp;D经费内部支出'!P:P,指标体系4!B130)</f>
        <v>936.14386000000002</v>
      </c>
      <c r="E130">
        <f>SUMIFS('output1 专利授权量'!Q:Q,'output1 专利授权量'!O:O,指标体系4!A130,'output1 专利授权量'!P:P,指标体系4!B130)</f>
        <v>60623</v>
      </c>
      <c r="F130">
        <f>SUMIFS('output2 规模以上工业企业新产品销售收入'!F:F,'output2 规模以上工业企业新产品销售收入'!A:A,指标体系4!A130,'output2 规模以上工业企业新产品销售收入'!D:D,指标体系4!B130)</f>
        <v>7470.9343699999999</v>
      </c>
    </row>
    <row r="131" spans="1:6" ht="15.5" x14ac:dyDescent="0.3">
      <c r="A131">
        <v>2015</v>
      </c>
      <c r="B131" s="4" t="s">
        <v>23</v>
      </c>
      <c r="C131" s="2">
        <f>SUMIFS('input1 R&amp;D人员当量'!Q:Q,'input1 R&amp;D人员当量'!O:O,A131,'input1 R&amp;D人员当量'!P:P,B131)</f>
        <v>520302.5</v>
      </c>
      <c r="D131" s="15">
        <f>SUMIFS('input2 R&amp;D经费内部支出'!R:R,'input2 R&amp;D经费内部支出'!O:O,指标体系4!A131,'input2 R&amp;D经费内部支出'!P:P,指标体系4!B131)</f>
        <v>1801.2271000000001</v>
      </c>
      <c r="E131">
        <f>SUMIFS('output1 专利授权量'!Q:Q,'output1 专利授权量'!O:O,指标体系4!A131,'output1 专利授权量'!P:P,指标体系4!B131)</f>
        <v>250290</v>
      </c>
      <c r="F131">
        <f>SUMIFS('output2 规模以上工业企业新产品销售收入'!F:F,'output2 规模以上工业企业新产品销售收入'!A:A,指标体系4!A131,'output2 规模以上工业企业新产品销售收入'!D:D,指标体系4!B131)</f>
        <v>24463.26943</v>
      </c>
    </row>
    <row r="132" spans="1:6" ht="15.5" x14ac:dyDescent="0.3">
      <c r="A132">
        <v>2015</v>
      </c>
      <c r="B132" s="4" t="s">
        <v>24</v>
      </c>
      <c r="C132" s="2">
        <f>SUMIFS('input1 R&amp;D人员当量'!Q:Q,'input1 R&amp;D人员当量'!O:O,A132,'input1 R&amp;D人员当量'!P:P,B132)</f>
        <v>364710.40000000002</v>
      </c>
      <c r="D132" s="15">
        <f>SUMIFS('input2 R&amp;D经费内部支出'!R:R,'input2 R&amp;D经费内部支出'!O:O,指标体系4!A132,'input2 R&amp;D经费内部支出'!P:P,指标体系4!B132)</f>
        <v>1011.1792</v>
      </c>
      <c r="E132">
        <f>SUMIFS('output1 专利授权量'!Q:Q,'output1 专利授权量'!O:O,指标体系4!A132,'output1 专利授权量'!P:P,指标体系4!B132)</f>
        <v>234983</v>
      </c>
      <c r="F132">
        <f>SUMIFS('output2 规模以上工业企业新产品销售收入'!F:F,'output2 规模以上工业企业新产品销售收入'!A:A,指标体系4!A132,'output2 规模以上工业企业新产品销售收入'!D:D,指标体系4!B132)</f>
        <v>18839.139299999999</v>
      </c>
    </row>
    <row r="133" spans="1:6" ht="15.5" x14ac:dyDescent="0.3">
      <c r="A133">
        <v>2015</v>
      </c>
      <c r="B133" s="4" t="s">
        <v>25</v>
      </c>
      <c r="C133" s="2">
        <f>SUMIFS('input1 R&amp;D人员当量'!Q:Q,'input1 R&amp;D人员当量'!O:O,A133,'input1 R&amp;D人员当量'!P:P,B133)</f>
        <v>133558.39999999999</v>
      </c>
      <c r="D133" s="15">
        <f>SUMIFS('input2 R&amp;D经费内部支出'!R:R,'input2 R&amp;D经费内部支出'!O:O,指标体系4!A133,'input2 R&amp;D经费内部支出'!P:P,指标体系4!B133)</f>
        <v>431.75107000000003</v>
      </c>
      <c r="E133">
        <f>SUMIFS('output1 专利授权量'!Q:Q,'output1 专利授权量'!O:O,指标体系4!A133,'output1 专利授权量'!P:P,指标体系4!B133)</f>
        <v>59039</v>
      </c>
      <c r="F133">
        <f>SUMIFS('output2 规模以上工业企业新产品销售收入'!F:F,'output2 规模以上工业企业新产品销售收入'!A:A,指标体系4!A133,'output2 规模以上工业企业新产品销售收入'!D:D,指标体系4!B133)</f>
        <v>5882.2306500000004</v>
      </c>
    </row>
    <row r="134" spans="1:6" ht="15.5" x14ac:dyDescent="0.3">
      <c r="A134">
        <v>2015</v>
      </c>
      <c r="B134" s="4" t="s">
        <v>26</v>
      </c>
      <c r="C134" s="2">
        <f>SUMIFS('input1 R&amp;D人员当量'!Q:Q,'input1 R&amp;D人员当量'!O:O,A134,'input1 R&amp;D人员当量'!P:P,B134)</f>
        <v>126571.9</v>
      </c>
      <c r="D134" s="15">
        <f>SUMIFS('input2 R&amp;D经费内部支出'!R:R,'input2 R&amp;D经费内部支出'!O:O,指标体系4!A134,'input2 R&amp;D经费内部支出'!P:P,指标体系4!B134)</f>
        <v>392.92978999999997</v>
      </c>
      <c r="E134">
        <f>SUMIFS('output1 专利授权量'!Q:Q,'output1 专利授权量'!O:O,指标体系4!A134,'output1 专利授权量'!P:P,指标体系4!B134)</f>
        <v>61621</v>
      </c>
      <c r="F134">
        <f>SUMIFS('output2 规模以上工业企业新产品销售收入'!F:F,'output2 规模以上工业企业新产品销售收入'!A:A,指标体系4!A134,'output2 规模以上工业企业新产品销售收入'!D:D,指标体系4!B134)</f>
        <v>3525.5547000000001</v>
      </c>
    </row>
    <row r="135" spans="1:6" ht="15.5" x14ac:dyDescent="0.3">
      <c r="A135">
        <v>2015</v>
      </c>
      <c r="B135" s="4" t="s">
        <v>27</v>
      </c>
      <c r="C135" s="2">
        <f>SUMIFS('input1 R&amp;D人员当量'!Q:Q,'input1 R&amp;D人员当量'!O:O,A135,'input1 R&amp;D人员当量'!P:P,B135)</f>
        <v>46547.7</v>
      </c>
      <c r="D135" s="15">
        <f>SUMIFS('input2 R&amp;D经费内部支出'!R:R,'input2 R&amp;D经费内部支出'!O:O,指标体系4!A135,'input2 R&amp;D经费内部支出'!P:P,指标体系4!B135)</f>
        <v>173.18195</v>
      </c>
      <c r="E135">
        <f>SUMIFS('output1 专利授权量'!Q:Q,'output1 专利授权量'!O:O,指标体系4!A135,'output1 专利授权量'!P:P,指标体系4!B135)</f>
        <v>24161</v>
      </c>
      <c r="F135">
        <f>SUMIFS('output2 规模以上工业企业新产品销售收入'!F:F,'output2 规模以上工业企业新产品销售收入'!A:A,指标体系4!A135,'output2 规模以上工业企业新产品销售收入'!D:D,指标体系4!B135)</f>
        <v>2058.6019200000001</v>
      </c>
    </row>
    <row r="136" spans="1:6" ht="15.5" x14ac:dyDescent="0.3">
      <c r="A136">
        <v>2015</v>
      </c>
      <c r="B136" s="4" t="s">
        <v>28</v>
      </c>
      <c r="C136" s="2">
        <f>SUMIFS('input1 R&amp;D人员当量'!Q:Q,'input1 R&amp;D人员当量'!O:O,A136,'input1 R&amp;D人员当量'!P:P,B136)</f>
        <v>297845.3</v>
      </c>
      <c r="D136" s="15">
        <f>SUMIFS('input2 R&amp;D经费内部支出'!R:R,'input2 R&amp;D经费内部支出'!O:O,指标体系4!A136,'input2 R&amp;D经费内部支出'!P:P,指标体系4!B136)</f>
        <v>1427.18902</v>
      </c>
      <c r="E136">
        <f>SUMIFS('output1 专利授权量'!Q:Q,'output1 专利授权量'!O:O,指标体系4!A136,'output1 专利授权量'!P:P,指标体系4!B136)</f>
        <v>98101</v>
      </c>
      <c r="F136">
        <f>SUMIFS('output2 规模以上工业企业新产品销售收入'!F:F,'output2 规模以上工业企业新产品销售收入'!A:A,指标体系4!A136,'output2 规模以上工业企业新产品销售收入'!D:D,指标体系4!B136)</f>
        <v>14698.430390000001</v>
      </c>
    </row>
    <row r="137" spans="1:6" ht="15.5" x14ac:dyDescent="0.3">
      <c r="A137">
        <v>2015</v>
      </c>
      <c r="B137" s="4" t="s">
        <v>29</v>
      </c>
      <c r="C137" s="2">
        <f>SUMIFS('input1 R&amp;D人员当量'!Q:Q,'input1 R&amp;D人员当量'!O:O,A137,'input1 R&amp;D人员当量'!P:P,B137)</f>
        <v>158857.60000000001</v>
      </c>
      <c r="D137" s="15">
        <f>SUMIFS('input2 R&amp;D经费内部支出'!R:R,'input2 R&amp;D经费内部支出'!O:O,指标体系4!A137,'input2 R&amp;D经费内部支出'!P:P,指标体系4!B137)</f>
        <v>435.04297000000003</v>
      </c>
      <c r="E137">
        <f>SUMIFS('output1 专利授权量'!Q:Q,'output1 专利授权量'!O:O,指标体系4!A137,'output1 专利授权量'!P:P,指标体系4!B137)</f>
        <v>47766</v>
      </c>
      <c r="F137">
        <f>SUMIFS('output2 规模以上工业企业新产品销售收入'!F:F,'output2 规模以上工业企业新产品销售收入'!A:A,指标体系4!A137,'output2 规模以上工业企业新产品销售收入'!D:D,指标体系4!B137)</f>
        <v>5789.4206199999999</v>
      </c>
    </row>
    <row r="138" spans="1:6" ht="15.5" x14ac:dyDescent="0.3">
      <c r="A138">
        <v>2015</v>
      </c>
      <c r="B138" s="4" t="s">
        <v>30</v>
      </c>
      <c r="C138" s="2">
        <f>SUMIFS('input1 R&amp;D人员当量'!Q:Q,'input1 R&amp;D人员当量'!O:O,A138,'input1 R&amp;D人员当量'!P:P,B138)</f>
        <v>135480.6</v>
      </c>
      <c r="D138" s="15">
        <f>SUMIFS('input2 R&amp;D经费内部支出'!R:R,'input2 R&amp;D经费内部支出'!O:O,指标体系4!A138,'input2 R&amp;D经费内部支出'!P:P,指标体系4!B138)</f>
        <v>561.74144999999999</v>
      </c>
      <c r="E138">
        <f>SUMIFS('output1 专利授权量'!Q:Q,'output1 专利授权量'!O:O,指标体系4!A138,'output1 专利授权量'!P:P,指标体系4!B138)</f>
        <v>38781</v>
      </c>
      <c r="F138">
        <f>SUMIFS('output2 规模以上工业企业新产品销售收入'!F:F,'output2 规模以上工业企业新产品销售收入'!A:A,指标体系4!A138,'output2 规模以上工业企业新产品销售收入'!D:D,指标体系4!B138)</f>
        <v>5676.9152400000003</v>
      </c>
    </row>
    <row r="139" spans="1:6" ht="15.5" x14ac:dyDescent="0.3">
      <c r="A139">
        <v>2015</v>
      </c>
      <c r="B139" s="4" t="s">
        <v>31</v>
      </c>
      <c r="C139" s="2">
        <f>SUMIFS('input1 R&amp;D人员当量'!Q:Q,'input1 R&amp;D人员当量'!O:O,A139,'input1 R&amp;D人员当量'!P:P,B139)</f>
        <v>114869.2</v>
      </c>
      <c r="D139" s="15">
        <f>SUMIFS('input2 R&amp;D经费内部支出'!R:R,'input2 R&amp;D经费内部支出'!O:O,指标体系4!A139,'input2 R&amp;D经费内部支出'!P:P,指标体系4!B139)</f>
        <v>412.66915</v>
      </c>
      <c r="E139">
        <f>SUMIFS('output1 专利授权量'!Q:Q,'output1 专利授权量'!O:O,指标体系4!A139,'output1 专利授权量'!P:P,指标体系4!B139)</f>
        <v>34075</v>
      </c>
      <c r="F139">
        <f>SUMIFS('output2 规模以上工业企业新产品销售收入'!F:F,'output2 规模以上工业企业新产品销售收入'!A:A,指标体系4!A139,'output2 规模以上工业企业新产品销售收入'!D:D,指标体系4!B139)</f>
        <v>7349.7968499999997</v>
      </c>
    </row>
    <row r="140" spans="1:6" ht="15.5" x14ac:dyDescent="0.3">
      <c r="A140">
        <v>2015</v>
      </c>
      <c r="B140" s="4" t="s">
        <v>32</v>
      </c>
      <c r="C140" s="2">
        <f>SUMIFS('input1 R&amp;D人员当量'!Q:Q,'input1 R&amp;D人员当量'!O:O,A140,'input1 R&amp;D人员当量'!P:P,B140)</f>
        <v>501696.4</v>
      </c>
      <c r="D140" s="15">
        <f>SUMIFS('input2 R&amp;D经费内部支出'!R:R,'input2 R&amp;D经费内部支出'!O:O,指标体系4!A140,'input2 R&amp;D经费内部支出'!P:P,指标体系4!B140)</f>
        <v>1798.16785</v>
      </c>
      <c r="E140">
        <f>SUMIFS('output1 专利授权量'!Q:Q,'output1 专利授权量'!O:O,指标体系4!A140,'output1 专利授权量'!P:P,指标体系4!B140)</f>
        <v>241176</v>
      </c>
      <c r="F140">
        <f>SUMIFS('output2 规模以上工业企业新产品销售收入'!F:F,'output2 规模以上工业企业新产品销售收入'!A:A,指标体系4!A140,'output2 规模以上工业企业新产品销售收入'!D:D,指标体系4!B140)</f>
        <v>22642.50016</v>
      </c>
    </row>
    <row r="141" spans="1:6" ht="15.5" x14ac:dyDescent="0.3">
      <c r="A141">
        <v>2015</v>
      </c>
      <c r="B141" s="4" t="s">
        <v>33</v>
      </c>
      <c r="C141" s="2">
        <f>SUMIFS('input1 R&amp;D人员当量'!Q:Q,'input1 R&amp;D人员当量'!O:O,A141,'input1 R&amp;D人员当量'!P:P,B141)</f>
        <v>38269.1</v>
      </c>
      <c r="D141" s="15">
        <f>SUMIFS('input2 R&amp;D经费内部支出'!R:R,'input2 R&amp;D经费内部支出'!O:O,指标体系4!A141,'input2 R&amp;D经费内部支出'!P:P,指标体系4!B141)</f>
        <v>105.91243</v>
      </c>
      <c r="E141">
        <f>SUMIFS('output1 专利授权量'!Q:Q,'output1 专利授权量'!O:O,指标体系4!A141,'output1 专利授权量'!P:P,指标体系4!B141)</f>
        <v>13573</v>
      </c>
      <c r="F141">
        <f>SUMIFS('output2 规模以上工业企业新产品销售收入'!F:F,'output2 规模以上工业企业新产品销售收入'!A:A,指标体系4!A141,'output2 规模以上工业企业新产品销售收入'!D:D,指标体系4!B141)</f>
        <v>1633.3702499999999</v>
      </c>
    </row>
    <row r="142" spans="1:6" ht="15.5" x14ac:dyDescent="0.3">
      <c r="A142">
        <v>2015</v>
      </c>
      <c r="B142" s="4" t="s">
        <v>34</v>
      </c>
      <c r="C142" s="2">
        <f>SUMIFS('input1 R&amp;D人员当量'!Q:Q,'input1 R&amp;D人员当量'!O:O,A142,'input1 R&amp;D人员当量'!P:P,B142)</f>
        <v>7713</v>
      </c>
      <c r="D142" s="15">
        <f>SUMIFS('input2 R&amp;D经费内部支出'!R:R,'input2 R&amp;D经费内部支出'!O:O,指标体系4!A142,'input2 R&amp;D经费内部支出'!P:P,指标体系4!B142)</f>
        <v>16.968499999999999</v>
      </c>
      <c r="E142">
        <f>SUMIFS('output1 专利授权量'!Q:Q,'output1 专利授权量'!O:O,指标体系4!A142,'output1 专利授权量'!P:P,指标体系4!B142)</f>
        <v>2061</v>
      </c>
      <c r="F142">
        <f>SUMIFS('output2 规模以上工业企业新产品销售收入'!F:F,'output2 规模以上工业企业新产品销售收入'!A:A,指标体系4!A142,'output2 规模以上工业企业新产品销售收入'!D:D,指标体系4!B142)</f>
        <v>133.08709999999999</v>
      </c>
    </row>
    <row r="143" spans="1:6" ht="15.5" x14ac:dyDescent="0.3">
      <c r="A143">
        <v>2015</v>
      </c>
      <c r="B143" s="4" t="s">
        <v>35</v>
      </c>
      <c r="C143" s="2">
        <f>SUMIFS('input1 R&amp;D人员当量'!Q:Q,'input1 R&amp;D人员当量'!O:O,A143,'input1 R&amp;D人员当量'!P:P,B143)</f>
        <v>61520.2</v>
      </c>
      <c r="D143" s="15">
        <f>SUMIFS('input2 R&amp;D经费内部支出'!R:R,'input2 R&amp;D经费内部支出'!O:O,指标体系4!A143,'input2 R&amp;D经费内部支出'!P:P,指标体系4!B143)</f>
        <v>247.00116</v>
      </c>
      <c r="E143">
        <f>SUMIFS('output1 专利授权量'!Q:Q,'output1 专利授权量'!O:O,指标体系4!A143,'output1 专利授权量'!P:P,指标体系4!B143)</f>
        <v>38914</v>
      </c>
      <c r="F143">
        <f>SUMIFS('output2 规模以上工业企业新产品销售收入'!F:F,'output2 规模以上工业企业新产品销售收入'!A:A,指标体系4!A143,'output2 规模以上工业企业新产品销售收入'!D:D,指标体系4!B143)</f>
        <v>4535.1174099999998</v>
      </c>
    </row>
    <row r="144" spans="1:6" ht="15.5" x14ac:dyDescent="0.3">
      <c r="A144">
        <v>2015</v>
      </c>
      <c r="B144" s="4" t="s">
        <v>36</v>
      </c>
      <c r="C144" s="2">
        <f>SUMIFS('input1 R&amp;D人员当量'!Q:Q,'input1 R&amp;D人员当量'!O:O,A144,'input1 R&amp;D人员当量'!P:P,B144)</f>
        <v>116842.1</v>
      </c>
      <c r="D144" s="15">
        <f>SUMIFS('input2 R&amp;D经费内部支出'!R:R,'input2 R&amp;D经费内部支出'!O:O,指标体系4!A144,'input2 R&amp;D经费内部支出'!P:P,指标体系4!B144)</f>
        <v>502.87608</v>
      </c>
      <c r="E144">
        <f>SUMIFS('output1 专利授权量'!Q:Q,'output1 专利授权量'!O:O,指标体系4!A144,'output1 专利授权量'!P:P,指标体系4!B144)</f>
        <v>64953</v>
      </c>
      <c r="F144">
        <f>SUMIFS('output2 规模以上工业企业新产品销售收入'!F:F,'output2 规模以上工业企业新产品销售收入'!A:A,指标体系4!A144,'output2 规模以上工业企业新产品销售收入'!D:D,指标体系4!B144)</f>
        <v>2892.47667</v>
      </c>
    </row>
    <row r="145" spans="1:6" ht="15.5" x14ac:dyDescent="0.3">
      <c r="A145">
        <v>2015</v>
      </c>
      <c r="B145" s="4" t="s">
        <v>37</v>
      </c>
      <c r="C145" s="2">
        <f>SUMIFS('input1 R&amp;D人员当量'!Q:Q,'input1 R&amp;D人员当量'!O:O,A145,'input1 R&amp;D人员当量'!P:P,B145)</f>
        <v>23536.7</v>
      </c>
      <c r="D145" s="15">
        <f>SUMIFS('input2 R&amp;D经费内部支出'!R:R,'input2 R&amp;D经费内部支出'!O:O,指标体系4!A145,'input2 R&amp;D经费内部支出'!P:P,指标体系4!B145)</f>
        <v>62.319609999999997</v>
      </c>
      <c r="E145">
        <f>SUMIFS('output1 专利授权量'!Q:Q,'output1 专利授权量'!O:O,指标体系4!A145,'output1 专利授权量'!P:P,指标体系4!B145)</f>
        <v>14115</v>
      </c>
      <c r="F145">
        <f>SUMIFS('output2 规模以上工业企业新产品销售收入'!F:F,'output2 规模以上工业企业新产品销售收入'!A:A,指标体系4!A145,'output2 规模以上工业企业新产品销售收入'!D:D,指标体系4!B145)</f>
        <v>394.48343999999997</v>
      </c>
    </row>
    <row r="146" spans="1:6" ht="15.5" x14ac:dyDescent="0.3">
      <c r="A146">
        <v>2015</v>
      </c>
      <c r="B146" s="4" t="s">
        <v>38</v>
      </c>
      <c r="C146" s="2">
        <f>SUMIFS('input1 R&amp;D人员当量'!Q:Q,'input1 R&amp;D人员当量'!O:O,A146,'input1 R&amp;D人员当量'!P:P,B146)</f>
        <v>39535.199999999997</v>
      </c>
      <c r="D146" s="15">
        <f>SUMIFS('input2 R&amp;D经费内部支出'!R:R,'input2 R&amp;D经费内部支出'!O:O,指标体系4!A146,'input2 R&amp;D经费内部支出'!P:P,指标体系4!B146)</f>
        <v>109.35696000000002</v>
      </c>
      <c r="E146">
        <f>SUMIFS('output1 专利授权量'!Q:Q,'output1 专利授权量'!O:O,指标体系4!A146,'output1 专利授权量'!P:P,指标体系4!B146)</f>
        <v>11658</v>
      </c>
      <c r="F146">
        <f>SUMIFS('output2 规模以上工业企业新产品销售收入'!F:F,'output2 规模以上工业企业新产品销售收入'!A:A,指标体系4!A146,'output2 规模以上工业企业新产品销售收入'!D:D,指标体系4!B146)</f>
        <v>513.20309000000009</v>
      </c>
    </row>
    <row r="147" spans="1:6" ht="15.5" x14ac:dyDescent="0.3">
      <c r="A147">
        <v>2015</v>
      </c>
      <c r="B147" s="4" t="s">
        <v>40</v>
      </c>
      <c r="C147" s="2">
        <f>SUMIFS('input1 R&amp;D人员当量'!Q:Q,'input1 R&amp;D人员当量'!O:O,A147,'input1 R&amp;D人员当量'!P:P,B147)</f>
        <v>92617.9</v>
      </c>
      <c r="D147" s="15">
        <f>SUMIFS('input2 R&amp;D经费内部支出'!R:R,'input2 R&amp;D经费内部支出'!O:O,指标体系4!A147,'input2 R&amp;D经费内部支出'!P:P,指标体系4!B147)</f>
        <v>393.17272000000003</v>
      </c>
      <c r="E147">
        <f>SUMIFS('output1 专利授权量'!Q:Q,'output1 专利授权量'!O:O,指标体系4!A147,'output1 专利授权量'!P:P,指标体系4!B147)</f>
        <v>33350</v>
      </c>
      <c r="F147">
        <f>SUMIFS('output2 规模以上工业企业新产品销售收入'!F:F,'output2 规模以上工业企业新产品销售收入'!A:A,指标体系4!A147,'output2 规模以上工业企业新产品销售收入'!D:D,指标体系4!B147)</f>
        <v>1040.99497</v>
      </c>
    </row>
    <row r="148" spans="1:6" ht="15.5" x14ac:dyDescent="0.3">
      <c r="A148">
        <v>2015</v>
      </c>
      <c r="B148" s="4" t="s">
        <v>41</v>
      </c>
      <c r="C148" s="2">
        <f>SUMIFS('input1 R&amp;D人员当量'!Q:Q,'input1 R&amp;D人员当量'!O:O,A148,'input1 R&amp;D人员当量'!P:P,B148)</f>
        <v>25858.799999999999</v>
      </c>
      <c r="D148" s="15">
        <f>SUMIFS('input2 R&amp;D经费内部支出'!R:R,'input2 R&amp;D经费内部支出'!O:O,指标体系4!A148,'input2 R&amp;D经费内部支出'!P:P,指标体系4!B148)</f>
        <v>82.720330000000004</v>
      </c>
      <c r="E148">
        <f>SUMIFS('output1 专利授权量'!Q:Q,'output1 专利授权量'!O:O,指标体系4!A148,'output1 专利授权量'!P:P,指标体系4!B148)</f>
        <v>6912</v>
      </c>
      <c r="F148">
        <f>SUMIFS('output2 规模以上工业企业新产品销售收入'!F:F,'output2 规模以上工业企业新产品销售收入'!A:A,指标体系4!A148,'output2 规模以上工业企业新产品销售收入'!D:D,指标体系4!B148)</f>
        <v>574.09619999999995</v>
      </c>
    </row>
    <row r="149" spans="1:6" ht="15.5" x14ac:dyDescent="0.3">
      <c r="A149">
        <v>2015</v>
      </c>
      <c r="B149" s="4" t="s">
        <v>42</v>
      </c>
      <c r="C149" s="2">
        <f>SUMIFS('input1 R&amp;D人员当量'!Q:Q,'input1 R&amp;D人员当量'!O:O,A149,'input1 R&amp;D人员当量'!P:P,B149)</f>
        <v>4007.7</v>
      </c>
      <c r="D149" s="15">
        <f>SUMIFS('input2 R&amp;D经费内部支出'!R:R,'input2 R&amp;D经费内部支出'!O:O,指标体系4!A149,'input2 R&amp;D经费内部支出'!P:P,指标体系4!B149)</f>
        <v>11.58427</v>
      </c>
      <c r="E149">
        <f>SUMIFS('output1 专利授权量'!Q:Q,'output1 专利授权量'!O:O,指标体系4!A149,'output1 专利授权量'!P:P,指标体系4!B149)</f>
        <v>1217</v>
      </c>
      <c r="F149">
        <f>SUMIFS('output2 规模以上工业企业新产品销售收入'!F:F,'output2 规模以上工业企业新产品销售收入'!A:A,指标体系4!A149,'output2 规模以上工业企业新产品销售收入'!D:D,指标体系4!B149)</f>
        <v>22.81908</v>
      </c>
    </row>
    <row r="150" spans="1:6" ht="15.5" x14ac:dyDescent="0.3">
      <c r="A150">
        <v>2015</v>
      </c>
      <c r="B150" s="4" t="s">
        <v>43</v>
      </c>
      <c r="C150" s="2">
        <f>SUMIFS('input1 R&amp;D人员当量'!Q:Q,'input1 R&amp;D人员当量'!O:O,A150,'input1 R&amp;D人员当量'!P:P,B150)</f>
        <v>9246.6</v>
      </c>
      <c r="D150" s="15">
        <f>SUMIFS('input2 R&amp;D经费内部支出'!R:R,'input2 R&amp;D经费内部支出'!O:O,指标体系4!A150,'input2 R&amp;D经费内部支出'!P:P,指标体系4!B150)</f>
        <v>25.48415</v>
      </c>
      <c r="E150">
        <f>SUMIFS('output1 专利授权量'!Q:Q,'output1 专利授权量'!O:O,指标体系4!A150,'output1 专利授权量'!P:P,指标体系4!B150)</f>
        <v>1865</v>
      </c>
      <c r="F150">
        <f>SUMIFS('output2 规模以上工业企业新产品销售收入'!F:F,'output2 规模以上工业企业新产品销售收入'!A:A,指标体系4!A150,'output2 规模以上工业企业新产品销售收入'!D:D,指标体系4!B150)</f>
        <v>282.68841000000003</v>
      </c>
    </row>
    <row r="151" spans="1:6" ht="15.5" x14ac:dyDescent="0.3">
      <c r="A151">
        <v>2015</v>
      </c>
      <c r="B151" s="4" t="s">
        <v>44</v>
      </c>
      <c r="C151" s="2">
        <f>SUMIFS('input1 R&amp;D人员当量'!Q:Q,'input1 R&amp;D人员当量'!O:O,A151,'input1 R&amp;D人员当量'!P:P,B151)</f>
        <v>16949.099999999999</v>
      </c>
      <c r="D151" s="15">
        <f>SUMIFS('input2 R&amp;D经费内部支出'!R:R,'input2 R&amp;D经费内部支出'!O:O,指标体系4!A151,'input2 R&amp;D经费内部支出'!P:P,指标体系4!B151)</f>
        <v>52.000970000000002</v>
      </c>
      <c r="E151">
        <f>SUMIFS('output1 专利授权量'!Q:Q,'output1 专利授权量'!O:O,指标体系4!A151,'output1 专利授权量'!P:P,指标体系4!B151)</f>
        <v>8761</v>
      </c>
      <c r="F151">
        <f>SUMIFS('output2 规模以上工业企业新产品销售收入'!F:F,'output2 规模以上工业企业新产品销售收入'!A:A,指标体系4!A151,'output2 规模以上工业企业新产品销售收入'!D:D,指标体系4!B151)</f>
        <v>494.39107000000001</v>
      </c>
    </row>
    <row r="152" spans="1:6" ht="15.5" x14ac:dyDescent="0.3">
      <c r="A152">
        <v>2016</v>
      </c>
      <c r="B152" s="4" t="s">
        <v>14</v>
      </c>
      <c r="C152" s="2">
        <f>SUMIFS('input1 R&amp;D人员当量'!Q:Q,'input1 R&amp;D人员当量'!O:O,A152,'input1 R&amp;D人员当量'!P:P,B152)</f>
        <v>253336.7</v>
      </c>
      <c r="D152" s="15">
        <f>SUMIFS('input2 R&amp;D经费内部支出'!R:R,'input2 R&amp;D经费内部支出'!O:O,指标体系4!A152,'input2 R&amp;D经费内部支出'!P:P,指标体系4!B152)</f>
        <v>1484.5762300000001</v>
      </c>
      <c r="E152">
        <f>SUMIFS('output1 专利授权量'!Q:Q,'output1 专利授权量'!O:O,指标体系4!A152,'output1 专利授权量'!P:P,指标体系4!B152)</f>
        <v>100578</v>
      </c>
      <c r="F152">
        <f>SUMIFS('output2 规模以上工业企业新产品销售收入'!F:F,'output2 规模以上工业企业新产品销售收入'!A:A,指标体系4!A152,'output2 规模以上工业企业新产品销售收入'!D:D,指标体系4!B152)</f>
        <v>4085.8561600000003</v>
      </c>
    </row>
    <row r="153" spans="1:6" ht="15.5" x14ac:dyDescent="0.3">
      <c r="A153">
        <v>2016</v>
      </c>
      <c r="B153" s="4" t="s">
        <v>15</v>
      </c>
      <c r="C153" s="2">
        <f>SUMIFS('input1 R&amp;D人员当量'!Q:Q,'input1 R&amp;D人员当量'!O:O,A153,'input1 R&amp;D人员当量'!P:P,B153)</f>
        <v>119383.6</v>
      </c>
      <c r="D153" s="15">
        <f>SUMIFS('input2 R&amp;D经费内部支出'!R:R,'input2 R&amp;D经费内部支出'!O:O,指标体系4!A153,'input2 R&amp;D经费内部支出'!P:P,指标体系4!B153)</f>
        <v>537.32232999999997</v>
      </c>
      <c r="E153">
        <f>SUMIFS('output1 专利授权量'!Q:Q,'output1 专利授权量'!O:O,指标体系4!A153,'output1 专利授权量'!P:P,指标体系4!B153)</f>
        <v>39734</v>
      </c>
      <c r="F153">
        <f>SUMIFS('output2 规模以上工业企业新产品销售收入'!F:F,'output2 规模以上工业企业新产品销售收入'!A:A,指标体系4!A153,'output2 规模以上工业企业新产品销售收入'!D:D,指标体系4!B153)</f>
        <v>5642.8282100000006</v>
      </c>
    </row>
    <row r="154" spans="1:6" ht="15.5" x14ac:dyDescent="0.3">
      <c r="A154">
        <v>2016</v>
      </c>
      <c r="B154" s="4" t="s">
        <v>16</v>
      </c>
      <c r="C154" s="2">
        <f>SUMIFS('input1 R&amp;D人员当量'!Q:Q,'input1 R&amp;D人员当量'!O:O,A154,'input1 R&amp;D人员当量'!P:P,B154)</f>
        <v>111383.7</v>
      </c>
      <c r="D154" s="15">
        <f>SUMIFS('input2 R&amp;D经费内部支出'!R:R,'input2 R&amp;D经费内部支出'!O:O,指标体系4!A154,'input2 R&amp;D经费内部支出'!P:P,指标体系4!B154)</f>
        <v>383.42737999999997</v>
      </c>
      <c r="E154">
        <f>SUMIFS('output1 专利授权量'!Q:Q,'output1 专利授权量'!O:O,指标体系4!A154,'output1 专利授权量'!P:P,指标体系4!B154)</f>
        <v>31826</v>
      </c>
      <c r="F154">
        <f>SUMIFS('output2 规模以上工业企业新产品销售收入'!F:F,'output2 规模以上工业企业新产品销售收入'!A:A,指标体系4!A154,'output2 规模以上工业企业新产品销售收入'!D:D,指标体系4!B154)</f>
        <v>3923.1360200000004</v>
      </c>
    </row>
    <row r="155" spans="1:6" ht="15.5" x14ac:dyDescent="0.3">
      <c r="A155">
        <v>2016</v>
      </c>
      <c r="B155" s="4" t="s">
        <v>17</v>
      </c>
      <c r="C155" s="2">
        <f>SUMIFS('input1 R&amp;D人员当量'!Q:Q,'input1 R&amp;D人员当量'!O:O,A155,'input1 R&amp;D人员当量'!P:P,B155)</f>
        <v>44146.7</v>
      </c>
      <c r="D155" s="15">
        <f>SUMIFS('input2 R&amp;D经费内部支出'!R:R,'input2 R&amp;D经费内部支出'!O:O,指标体系4!A155,'input2 R&amp;D经费内部支出'!P:P,指标体系4!B155)</f>
        <v>132.62370000000001</v>
      </c>
      <c r="E155">
        <f>SUMIFS('output1 专利授权量'!Q:Q,'output1 专利授权量'!O:O,指标体系4!A155,'output1 专利授权量'!P:P,指标体系4!B155)</f>
        <v>10062</v>
      </c>
      <c r="F155">
        <f>SUMIFS('output2 规模以上工业企业新产品销售收入'!F:F,'output2 规模以上工业企业新产品销售收入'!A:A,指标体系4!A155,'output2 规模以上工业企业新产品销售收入'!D:D,指标体系4!B155)</f>
        <v>1085.00632</v>
      </c>
    </row>
    <row r="156" spans="1:6" ht="15.5" x14ac:dyDescent="0.3">
      <c r="A156">
        <v>2016</v>
      </c>
      <c r="B156" s="4" t="s">
        <v>18</v>
      </c>
      <c r="C156" s="2">
        <f>SUMIFS('input1 R&amp;D人员当量'!Q:Q,'input1 R&amp;D人员当量'!O:O,A156,'input1 R&amp;D人员当量'!P:P,B156)</f>
        <v>39480.400000000001</v>
      </c>
      <c r="D156" s="15">
        <f>SUMIFS('input2 R&amp;D经费内部支出'!R:R,'input2 R&amp;D经费内部支出'!O:O,指标体系4!A156,'input2 R&amp;D经费内部支出'!P:P,指标体系4!B156)</f>
        <v>147.51241999999999</v>
      </c>
      <c r="E156">
        <f>SUMIFS('output1 专利授权量'!Q:Q,'output1 专利授权量'!O:O,指标体系4!A156,'output1 专利授权量'!P:P,指标体系4!B156)</f>
        <v>5846</v>
      </c>
      <c r="F156">
        <f>SUMIFS('output2 规模以上工业企业新产品销售收入'!F:F,'output2 规模以上工业企业新产品销售收入'!A:A,指标体系4!A156,'output2 规模以上工业企业新产品销售收入'!D:D,指标体系4!B156)</f>
        <v>779.61025999999993</v>
      </c>
    </row>
    <row r="157" spans="1:6" ht="15.5" x14ac:dyDescent="0.3">
      <c r="A157">
        <v>2016</v>
      </c>
      <c r="B157" s="4" t="s">
        <v>19</v>
      </c>
      <c r="C157" s="2">
        <f>SUMIFS('input1 R&amp;D人员当量'!Q:Q,'input1 R&amp;D人员当量'!O:O,A157,'input1 R&amp;D人员当量'!P:P,B157)</f>
        <v>87839</v>
      </c>
      <c r="D157" s="15">
        <f>SUMIFS('input2 R&amp;D经费内部支出'!R:R,'input2 R&amp;D经费内部支出'!O:O,指标体系4!A157,'input2 R&amp;D经费内部支出'!P:P,指标体系4!B157)</f>
        <v>372.71645000000001</v>
      </c>
      <c r="E157">
        <f>SUMIFS('output1 专利授权量'!Q:Q,'output1 专利授权量'!O:O,指标体系4!A157,'output1 专利授权量'!P:P,指标体系4!B157)</f>
        <v>25104</v>
      </c>
      <c r="F157">
        <f>SUMIFS('output2 规模以上工业企业新产品销售收入'!F:F,'output2 规模以上工业企业新产品销售收入'!A:A,指标体系4!A157,'output2 规模以上工业企业新产品销售收入'!D:D,指标体系4!B157)</f>
        <v>3387.23749</v>
      </c>
    </row>
    <row r="158" spans="1:6" ht="15.5" x14ac:dyDescent="0.3">
      <c r="A158">
        <v>2016</v>
      </c>
      <c r="B158" s="4" t="s">
        <v>20</v>
      </c>
      <c r="C158" s="2">
        <f>SUMIFS('input1 R&amp;D人员当量'!Q:Q,'input1 R&amp;D人员当量'!O:O,A158,'input1 R&amp;D人员当量'!P:P,B158)</f>
        <v>48252.4</v>
      </c>
      <c r="D158" s="15">
        <f>SUMIFS('input2 R&amp;D经费内部支出'!R:R,'input2 R&amp;D经费内部支出'!O:O,指标体系4!A158,'input2 R&amp;D经费内部支出'!P:P,指标体系4!B158)</f>
        <v>139.66679999999999</v>
      </c>
      <c r="E158">
        <f>SUMIFS('output1 专利授权量'!Q:Q,'output1 专利授权量'!O:O,指标体系4!A158,'output1 专利授权量'!P:P,指标体系4!B158)</f>
        <v>9995</v>
      </c>
      <c r="F158">
        <f>SUMIFS('output2 规模以上工业企业新产品销售收入'!F:F,'output2 规模以上工业企业新产品销售收入'!A:A,指标体系4!A158,'output2 规模以上工业企业新产品销售收入'!D:D,指标体系4!B158)</f>
        <v>2627.6145899999997</v>
      </c>
    </row>
    <row r="159" spans="1:6" ht="15.5" x14ac:dyDescent="0.3">
      <c r="A159">
        <v>2016</v>
      </c>
      <c r="B159" s="4" t="s">
        <v>21</v>
      </c>
      <c r="C159" s="2">
        <f>SUMIFS('input1 R&amp;D人员当量'!Q:Q,'input1 R&amp;D人员当量'!O:O,A159,'input1 R&amp;D人员当量'!P:P,B159)</f>
        <v>54942.400000000001</v>
      </c>
      <c r="D159" s="15">
        <f>SUMIFS('input2 R&amp;D经费内部支出'!R:R,'input2 R&amp;D经费内部支出'!O:O,指标体系4!A159,'input2 R&amp;D经费内部支出'!P:P,指标体系4!B159)</f>
        <v>152.50478999999999</v>
      </c>
      <c r="E159">
        <f>SUMIFS('output1 专利授权量'!Q:Q,'output1 专利授权量'!O:O,指标体系4!A159,'output1 专利授权量'!P:P,指标体系4!B159)</f>
        <v>18046</v>
      </c>
      <c r="F159">
        <f>SUMIFS('output2 规模以上工业企业新产品销售收入'!F:F,'output2 规模以上工业企业新产品销售收入'!A:A,指标体系4!A159,'output2 规模以上工业企业新产品销售收入'!D:D,指标体系4!B159)</f>
        <v>502.62180000000001</v>
      </c>
    </row>
    <row r="160" spans="1:6" ht="15.5" x14ac:dyDescent="0.3">
      <c r="A160">
        <v>2016</v>
      </c>
      <c r="B160" s="4" t="s">
        <v>22</v>
      </c>
      <c r="C160" s="2">
        <f>SUMIFS('input1 R&amp;D人员当量'!Q:Q,'input1 R&amp;D人员当量'!O:O,A160,'input1 R&amp;D人员当量'!P:P,B160)</f>
        <v>183931.9</v>
      </c>
      <c r="D160" s="15">
        <f>SUMIFS('input2 R&amp;D经费内部支出'!R:R,'input2 R&amp;D经费内部支出'!O:O,指标体系4!A160,'input2 R&amp;D经费内部支出'!P:P,指标体系4!B160)</f>
        <v>1049.3187399999999</v>
      </c>
      <c r="E160">
        <f>SUMIFS('output1 专利授权量'!Q:Q,'output1 专利授权量'!O:O,指标体系4!A160,'output1 专利授权量'!P:P,指标体系4!B160)</f>
        <v>64230</v>
      </c>
      <c r="F160">
        <f>SUMIFS('output2 规模以上工业企业新产品销售收入'!F:F,'output2 规模以上工业企业新产品销售收入'!A:A,指标体系4!A160,'output2 规模以上工业企业新产品销售收入'!D:D,指标体系4!B160)</f>
        <v>9033.4749799999991</v>
      </c>
    </row>
    <row r="161" spans="1:6" ht="15.5" x14ac:dyDescent="0.3">
      <c r="A161">
        <v>2016</v>
      </c>
      <c r="B161" s="4" t="s">
        <v>23</v>
      </c>
      <c r="C161" s="2">
        <f>SUMIFS('input1 R&amp;D人员当量'!Q:Q,'input1 R&amp;D人员当量'!O:O,A161,'input1 R&amp;D人员当量'!P:P,B161)</f>
        <v>543437.69999999995</v>
      </c>
      <c r="D161" s="15">
        <f>SUMIFS('input2 R&amp;D经费内部支出'!R:R,'input2 R&amp;D经费内部支出'!O:O,指标体系4!A161,'input2 R&amp;D经费内部支出'!P:P,指标体系4!B161)</f>
        <v>2026.87338</v>
      </c>
      <c r="E161">
        <f>SUMIFS('output1 专利授权量'!Q:Q,'output1 专利授权量'!O:O,指标体系4!A161,'output1 专利授权量'!P:P,指标体系4!B161)</f>
        <v>231033</v>
      </c>
      <c r="F161">
        <f>SUMIFS('output2 规模以上工业企业新产品销售收入'!F:F,'output2 规模以上工业企业新产品销售收入'!A:A,指标体系4!A161,'output2 规模以上工业企业新产品销售收入'!D:D,指标体系4!B161)</f>
        <v>28084.669760000001</v>
      </c>
    </row>
    <row r="162" spans="1:6" ht="15.5" x14ac:dyDescent="0.3">
      <c r="A162">
        <v>2016</v>
      </c>
      <c r="B162" s="4" t="s">
        <v>24</v>
      </c>
      <c r="C162" s="2">
        <f>SUMIFS('input1 R&amp;D人员当量'!Q:Q,'input1 R&amp;D人员当量'!O:O,A162,'input1 R&amp;D人员当量'!P:P,B162)</f>
        <v>376552.5</v>
      </c>
      <c r="D162" s="15">
        <f>SUMIFS('input2 R&amp;D经费内部支出'!R:R,'input2 R&amp;D经费内部支出'!O:O,指标体系4!A162,'input2 R&amp;D经费内部支出'!P:P,指标体系4!B162)</f>
        <v>1130.6297099999999</v>
      </c>
      <c r="E162">
        <f>SUMIFS('output1 专利授权量'!Q:Q,'output1 专利授权量'!O:O,指标体系4!A162,'output1 专利授权量'!P:P,指标体系4!B162)</f>
        <v>221456</v>
      </c>
      <c r="F162">
        <f>SUMIFS('output2 规模以上工业企业新产品销售收入'!F:F,'output2 规模以上工业企业新产品销售收入'!A:A,指标体系4!A162,'output2 规模以上工业企业新产品销售收入'!D:D,指标体系4!B162)</f>
        <v>21396.830180000001</v>
      </c>
    </row>
    <row r="163" spans="1:6" ht="15.5" x14ac:dyDescent="0.3">
      <c r="A163">
        <v>2016</v>
      </c>
      <c r="B163" s="4" t="s">
        <v>25</v>
      </c>
      <c r="C163" s="2">
        <f>SUMIFS('input1 R&amp;D人员当量'!Q:Q,'input1 R&amp;D人员当量'!O:O,A163,'input1 R&amp;D人员当量'!P:P,B163)</f>
        <v>135829.29999999999</v>
      </c>
      <c r="D163" s="15">
        <f>SUMIFS('input2 R&amp;D经费内部支出'!R:R,'input2 R&amp;D经费内部支出'!O:O,指标体系4!A163,'input2 R&amp;D经费内部支出'!P:P,指标体系4!B163)</f>
        <v>475.13287000000003</v>
      </c>
      <c r="E163">
        <f>SUMIFS('output1 专利授权量'!Q:Q,'output1 专利授权量'!O:O,指标体系4!A163,'output1 专利授权量'!P:P,指标体系4!B163)</f>
        <v>60983</v>
      </c>
      <c r="F163">
        <f>SUMIFS('output2 规模以上工业企业新产品销售收入'!F:F,'output2 规模以上工业企业新产品销售收入'!A:A,指标体系4!A163,'output2 规模以上工业企业新产品销售收入'!D:D,指标体系4!B163)</f>
        <v>7321.0507700000007</v>
      </c>
    </row>
    <row r="164" spans="1:6" ht="15.5" x14ac:dyDescent="0.3">
      <c r="A164">
        <v>2016</v>
      </c>
      <c r="B164" s="4" t="s">
        <v>26</v>
      </c>
      <c r="C164" s="2">
        <f>SUMIFS('input1 R&amp;D人员当量'!Q:Q,'input1 R&amp;D人员当量'!O:O,A164,'input1 R&amp;D人员当量'!P:P,B164)</f>
        <v>132154.6</v>
      </c>
      <c r="D164" s="15">
        <f>SUMIFS('input2 R&amp;D经费内部支出'!R:R,'input2 R&amp;D经费内部支出'!O:O,指标体系4!A164,'input2 R&amp;D经费内部支出'!P:P,指标体系4!B164)</f>
        <v>454.29197999999997</v>
      </c>
      <c r="E164">
        <f>SUMIFS('output1 专利授权量'!Q:Q,'output1 专利授权量'!O:O,指标体系4!A164,'output1 专利授权量'!P:P,指标体系4!B164)</f>
        <v>67142</v>
      </c>
      <c r="F164">
        <f>SUMIFS('output2 规模以上工业企业新产品销售收入'!F:F,'output2 规模以上工业企业新产品销售收入'!A:A,指标体系4!A164,'output2 规模以上工业企业新产品销售收入'!D:D,指标体系4!B164)</f>
        <v>4052.6600600000002</v>
      </c>
    </row>
    <row r="165" spans="1:6" ht="15.5" x14ac:dyDescent="0.3">
      <c r="A165">
        <v>2016</v>
      </c>
      <c r="B165" s="4" t="s">
        <v>27</v>
      </c>
      <c r="C165" s="2">
        <f>SUMIFS('input1 R&amp;D人员当量'!Q:Q,'input1 R&amp;D人员当量'!O:O,A165,'input1 R&amp;D人员当量'!P:P,B165)</f>
        <v>50619.6</v>
      </c>
      <c r="D165" s="15">
        <f>SUMIFS('input2 R&amp;D经费内部支出'!R:R,'input2 R&amp;D经费内部支出'!O:O,指标体系4!A165,'input2 R&amp;D经费内部支出'!P:P,指标体系4!B165)</f>
        <v>207.30909</v>
      </c>
      <c r="E165">
        <f>SUMIFS('output1 专利授权量'!Q:Q,'output1 专利授权量'!O:O,指标体系4!A165,'output1 专利授权量'!P:P,指标体系4!B165)</f>
        <v>31472</v>
      </c>
      <c r="F165">
        <f>SUMIFS('output2 规模以上工业企业新产品销售收入'!F:F,'output2 规模以上工业企业新产品销售收入'!A:A,指标体系4!A165,'output2 规模以上工业企业新产品销售收入'!D:D,指标体系4!B165)</f>
        <v>3136.8045499999998</v>
      </c>
    </row>
    <row r="166" spans="1:6" ht="15.5" x14ac:dyDescent="0.3">
      <c r="A166">
        <v>2016</v>
      </c>
      <c r="B166" s="4" t="s">
        <v>28</v>
      </c>
      <c r="C166" s="2">
        <f>SUMIFS('input1 R&amp;D人员当量'!Q:Q,'input1 R&amp;D人员当量'!O:O,A166,'input1 R&amp;D人员当量'!P:P,B166)</f>
        <v>301480.3</v>
      </c>
      <c r="D166" s="15">
        <f>SUMIFS('input2 R&amp;D经费内部支出'!R:R,'input2 R&amp;D经费内部支出'!O:O,指标体系4!A166,'input2 R&amp;D经费内部支出'!P:P,指标体系4!B166)</f>
        <v>1566.0904</v>
      </c>
      <c r="E166">
        <f>SUMIFS('output1 专利授权量'!Q:Q,'output1 专利授权量'!O:O,指标体系4!A166,'output1 专利授权量'!P:P,指标体系4!B166)</f>
        <v>98093</v>
      </c>
      <c r="F166">
        <f>SUMIFS('output2 规模以上工业企业新产品销售收入'!F:F,'output2 规模以上工业企业新产品销售收入'!A:A,指标体系4!A166,'output2 规模以上工业企业新产品销售收入'!D:D,指标体系4!B166)</f>
        <v>16313.420899999999</v>
      </c>
    </row>
    <row r="167" spans="1:6" ht="15.5" x14ac:dyDescent="0.3">
      <c r="A167">
        <v>2016</v>
      </c>
      <c r="B167" s="4" t="s">
        <v>29</v>
      </c>
      <c r="C167" s="2">
        <f>SUMIFS('input1 R&amp;D人员当量'!Q:Q,'input1 R&amp;D人员当量'!O:O,A167,'input1 R&amp;D人员当量'!P:P,B167)</f>
        <v>166279</v>
      </c>
      <c r="D167" s="15">
        <f>SUMIFS('input2 R&amp;D经费内部支出'!R:R,'input2 R&amp;D经费内部支出'!O:O,指标体系4!A167,'input2 R&amp;D经费内部支出'!P:P,指标体系4!B167)</f>
        <v>494.18797000000001</v>
      </c>
      <c r="E167">
        <f>SUMIFS('output1 专利授权量'!Q:Q,'output1 专利授权量'!O:O,指标体系4!A167,'output1 专利授权量'!P:P,指标体系4!B167)</f>
        <v>49145</v>
      </c>
      <c r="F167">
        <f>SUMIFS('output2 规模以上工业企业新产品销售收入'!F:F,'output2 规模以上工业企业新产品销售收入'!A:A,指标体系4!A167,'output2 规模以上工业企业新产品销售收入'!D:D,指标体系4!B167)</f>
        <v>6115.4137200000005</v>
      </c>
    </row>
    <row r="168" spans="1:6" ht="15.5" x14ac:dyDescent="0.3">
      <c r="A168">
        <v>2016</v>
      </c>
      <c r="B168" s="4" t="s">
        <v>30</v>
      </c>
      <c r="C168" s="2">
        <f>SUMIFS('input1 R&amp;D人员当量'!Q:Q,'input1 R&amp;D人员当量'!O:O,A168,'input1 R&amp;D人员当量'!P:P,B168)</f>
        <v>136607.70000000001</v>
      </c>
      <c r="D168" s="15">
        <f>SUMIFS('input2 R&amp;D经费内部支出'!R:R,'input2 R&amp;D经费内部支出'!O:O,指标体系4!A168,'input2 R&amp;D经费内部支出'!P:P,指标体系4!B168)</f>
        <v>600.04229000000009</v>
      </c>
      <c r="E168">
        <f>SUMIFS('output1 专利授权量'!Q:Q,'output1 专利授权量'!O:O,指标体系4!A168,'output1 专利授权量'!P:P,指标体系4!B168)</f>
        <v>41822</v>
      </c>
      <c r="F168">
        <f>SUMIFS('output2 规模以上工业企业新产品销售收入'!F:F,'output2 规模以上工业企业新产品销售收入'!A:A,指标体系4!A168,'output2 规模以上工业企业新产品销售收入'!D:D,指标体系4!B168)</f>
        <v>6713.2019</v>
      </c>
    </row>
    <row r="169" spans="1:6" ht="15.5" x14ac:dyDescent="0.3">
      <c r="A169">
        <v>2016</v>
      </c>
      <c r="B169" s="4" t="s">
        <v>31</v>
      </c>
      <c r="C169" s="2">
        <f>SUMIFS('input1 R&amp;D人员当量'!Q:Q,'input1 R&amp;D人员当量'!O:O,A169,'input1 R&amp;D人员当量'!P:P,B169)</f>
        <v>119344.7</v>
      </c>
      <c r="D169" s="15">
        <f>SUMIFS('input2 R&amp;D经费内部支出'!R:R,'input2 R&amp;D经费内部支出'!O:O,指标体系4!A169,'input2 R&amp;D经费内部支出'!P:P,指标体系4!B169)</f>
        <v>468.84182000000004</v>
      </c>
      <c r="E169">
        <f>SUMIFS('output1 专利授权量'!Q:Q,'output1 专利授权量'!O:O,指标体系4!A169,'output1 专利授权量'!P:P,指标体系4!B169)</f>
        <v>34050</v>
      </c>
      <c r="F169">
        <f>SUMIFS('output2 规模以上工业企业新产品销售收入'!F:F,'output2 规模以上工业企业新产品销售收入'!A:A,指标体系4!A169,'output2 规模以上工业企业新产品销售收入'!D:D,指标体系4!B169)</f>
        <v>8098.4708900000005</v>
      </c>
    </row>
    <row r="170" spans="1:6" ht="15.5" x14ac:dyDescent="0.3">
      <c r="A170">
        <v>2016</v>
      </c>
      <c r="B170" s="4" t="s">
        <v>32</v>
      </c>
      <c r="C170" s="2">
        <f>SUMIFS('input1 R&amp;D人员当量'!Q:Q,'input1 R&amp;D人员当量'!O:O,A170,'input1 R&amp;D人员当量'!P:P,B170)</f>
        <v>515648.6</v>
      </c>
      <c r="D170" s="15">
        <f>SUMIFS('input2 R&amp;D经费内部支出'!R:R,'input2 R&amp;D经费内部支出'!O:O,指标体系4!A170,'input2 R&amp;D经费内部支出'!P:P,指标体系4!B170)</f>
        <v>2035.1439899999998</v>
      </c>
      <c r="E170">
        <f>SUMIFS('output1 专利授权量'!Q:Q,'output1 专利授权量'!O:O,指标体系4!A170,'output1 专利授权量'!P:P,指标体系4!B170)</f>
        <v>259032</v>
      </c>
      <c r="F170">
        <f>SUMIFS('output2 规模以上工业企业新产品销售收入'!F:F,'output2 规模以上工业企业新产品销售收入'!A:A,指标体系4!A170,'output2 规模以上工业企业新产品销售收入'!D:D,指标体系4!B170)</f>
        <v>28671.410899999999</v>
      </c>
    </row>
    <row r="171" spans="1:6" ht="15.5" x14ac:dyDescent="0.3">
      <c r="A171">
        <v>2016</v>
      </c>
      <c r="B171" s="4" t="s">
        <v>33</v>
      </c>
      <c r="C171" s="2">
        <f>SUMIFS('input1 R&amp;D人员当量'!Q:Q,'input1 R&amp;D人员当量'!O:O,A171,'input1 R&amp;D人员当量'!P:P,B171)</f>
        <v>39902.800000000003</v>
      </c>
      <c r="D171" s="15">
        <f>SUMIFS('input2 R&amp;D经费内部支出'!R:R,'input2 R&amp;D经费内部支出'!O:O,指标体系4!A171,'input2 R&amp;D经费内部支出'!P:P,指标体系4!B171)</f>
        <v>117.74871</v>
      </c>
      <c r="E171">
        <f>SUMIFS('output1 专利授权量'!Q:Q,'output1 专利授权量'!O:O,指标体系4!A171,'output1 专利授权量'!P:P,指标体系4!B171)</f>
        <v>14858</v>
      </c>
      <c r="F171">
        <f>SUMIFS('output2 规模以上工业企业新产品销售收入'!F:F,'output2 规模以上工业企业新产品销售收入'!A:A,指标体系4!A171,'output2 规模以上工业企业新产品销售收入'!D:D,指标体系4!B171)</f>
        <v>1980.8823500000001</v>
      </c>
    </row>
    <row r="172" spans="1:6" ht="15.5" x14ac:dyDescent="0.3">
      <c r="A172">
        <v>2016</v>
      </c>
      <c r="B172" s="4" t="s">
        <v>34</v>
      </c>
      <c r="C172" s="2">
        <f>SUMIFS('input1 R&amp;D人员当量'!Q:Q,'input1 R&amp;D人员当量'!O:O,A172,'input1 R&amp;D人员当量'!P:P,B172)</f>
        <v>7840.2</v>
      </c>
      <c r="D172" s="15">
        <f>SUMIFS('input2 R&amp;D经费内部支出'!R:R,'input2 R&amp;D经费内部支出'!O:O,指标体系4!A172,'input2 R&amp;D经费内部支出'!P:P,指标体系4!B172)</f>
        <v>21.70945</v>
      </c>
      <c r="E172">
        <f>SUMIFS('output1 专利授权量'!Q:Q,'output1 专利授权量'!O:O,指标体系4!A172,'output1 专利授权量'!P:P,指标体系4!B172)</f>
        <v>1939</v>
      </c>
      <c r="F172">
        <f>SUMIFS('output2 规模以上工业企业新产品销售收入'!F:F,'output2 规模以上工业企业新产品销售收入'!A:A,指标体系4!A172,'output2 规模以上工业企业新产品销售收入'!D:D,指标体系4!B172)</f>
        <v>126.59151999999999</v>
      </c>
    </row>
    <row r="173" spans="1:6" ht="15.5" x14ac:dyDescent="0.3">
      <c r="A173">
        <v>2016</v>
      </c>
      <c r="B173" s="4" t="s">
        <v>35</v>
      </c>
      <c r="C173" s="2">
        <f>SUMIFS('input1 R&amp;D人员当量'!Q:Q,'input1 R&amp;D人员当量'!O:O,A173,'input1 R&amp;D人员当量'!P:P,B173)</f>
        <v>68054.600000000006</v>
      </c>
      <c r="D173" s="15">
        <f>SUMIFS('input2 R&amp;D经费内部支出'!R:R,'input2 R&amp;D经费内部支出'!O:O,指标体系4!A173,'input2 R&amp;D经费内部支出'!P:P,指标体系4!B173)</f>
        <v>302.18299000000002</v>
      </c>
      <c r="E173">
        <f>SUMIFS('output1 专利授权量'!Q:Q,'output1 专利授权量'!O:O,指标体系4!A173,'output1 专利授权量'!P:P,指标体系4!B173)</f>
        <v>42738</v>
      </c>
      <c r="F173">
        <f>SUMIFS('output2 规模以上工业企业新产品销售收入'!F:F,'output2 规模以上工业企业新产品销售收入'!A:A,指标体系4!A173,'output2 规模以上工业企业新产品销售收入'!D:D,指标体系4!B173)</f>
        <v>5014.3453899999995</v>
      </c>
    </row>
    <row r="174" spans="1:6" ht="15.5" x14ac:dyDescent="0.3">
      <c r="A174">
        <v>2016</v>
      </c>
      <c r="B174" s="4" t="s">
        <v>36</v>
      </c>
      <c r="C174" s="2">
        <f>SUMIFS('input1 R&amp;D人员当量'!Q:Q,'input1 R&amp;D人员当量'!O:O,A174,'input1 R&amp;D人员当量'!P:P,B174)</f>
        <v>124614.39999999999</v>
      </c>
      <c r="D174" s="15">
        <f>SUMIFS('input2 R&amp;D经费内部支出'!R:R,'input2 R&amp;D经费内部支出'!O:O,指标体系4!A174,'input2 R&amp;D经费内部支出'!P:P,指标体系4!B174)</f>
        <v>561.41930000000002</v>
      </c>
      <c r="E174">
        <f>SUMIFS('output1 专利授权量'!Q:Q,'output1 专利授权量'!O:O,指标体系4!A174,'output1 专利授权量'!P:P,指标体系4!B174)</f>
        <v>62445</v>
      </c>
      <c r="F174">
        <f>SUMIFS('output2 规模以上工业企业新产品销售收入'!F:F,'output2 规模以上工业企业新产品销售收入'!A:A,指标体系4!A174,'output2 规模以上工业企业新产品销售收入'!D:D,指标体系4!B174)</f>
        <v>3044.7284100000002</v>
      </c>
    </row>
    <row r="175" spans="1:6" ht="15.5" x14ac:dyDescent="0.3">
      <c r="A175">
        <v>2016</v>
      </c>
      <c r="B175" s="4" t="s">
        <v>37</v>
      </c>
      <c r="C175" s="2">
        <f>SUMIFS('input1 R&amp;D人员当量'!Q:Q,'input1 R&amp;D人员当量'!O:O,A175,'input1 R&amp;D人员当量'!P:P,B175)</f>
        <v>24124</v>
      </c>
      <c r="D175" s="15">
        <f>SUMIFS('input2 R&amp;D经费内部支出'!R:R,'input2 R&amp;D经费内部支出'!O:O,指标体系4!A175,'input2 R&amp;D经费内部支出'!P:P,指标体系4!B175)</f>
        <v>73.400590000000008</v>
      </c>
      <c r="E175">
        <f>SUMIFS('output1 专利授权量'!Q:Q,'output1 专利授权量'!O:O,指标体系4!A175,'output1 专利授权量'!P:P,指标体系4!B175)</f>
        <v>10425</v>
      </c>
      <c r="F175">
        <f>SUMIFS('output2 规模以上工业企业新产品销售收入'!F:F,'output2 规模以上工业企业新产品销售收入'!A:A,指标体系4!A175,'output2 规模以上工业企业新产品销售收入'!D:D,指标体系4!B175)</f>
        <v>575.20023000000003</v>
      </c>
    </row>
    <row r="176" spans="1:6" ht="15.5" x14ac:dyDescent="0.3">
      <c r="A176">
        <v>2016</v>
      </c>
      <c r="B176" s="4" t="s">
        <v>38</v>
      </c>
      <c r="C176" s="2">
        <f>SUMIFS('input1 R&amp;D人员当量'!Q:Q,'input1 R&amp;D人员当量'!O:O,A176,'input1 R&amp;D人员当量'!P:P,B176)</f>
        <v>41115.5</v>
      </c>
      <c r="D176" s="15">
        <f>SUMIFS('input2 R&amp;D经费内部支出'!R:R,'input2 R&amp;D经费内部支出'!O:O,指标体系4!A176,'input2 R&amp;D经费内部支出'!P:P,指标体系4!B176)</f>
        <v>132.76155</v>
      </c>
      <c r="E176">
        <f>SUMIFS('output1 专利授权量'!Q:Q,'output1 专利授权量'!O:O,指标体系4!A176,'output1 专利授权量'!P:P,指标体系4!B176)</f>
        <v>12032</v>
      </c>
      <c r="F176">
        <f>SUMIFS('output2 规模以上工业企业新产品销售收入'!F:F,'output2 规模以上工业企业新产品销售收入'!A:A,指标体系4!A176,'output2 规模以上工业企业新产品销售收入'!D:D,指标体系4!B176)</f>
        <v>628.44871000000001</v>
      </c>
    </row>
    <row r="177" spans="1:6" ht="15.5" x14ac:dyDescent="0.3">
      <c r="A177">
        <v>2016</v>
      </c>
      <c r="B177" s="4" t="s">
        <v>40</v>
      </c>
      <c r="C177" s="2">
        <f>SUMIFS('input1 R&amp;D人员当量'!Q:Q,'input1 R&amp;D人员当量'!O:O,A177,'input1 R&amp;D人员当量'!P:P,B177)</f>
        <v>94755.4</v>
      </c>
      <c r="D177" s="15">
        <f>SUMIFS('input2 R&amp;D经费内部支出'!R:R,'input2 R&amp;D经费内部支出'!O:O,指标体系4!A177,'input2 R&amp;D经费内部支出'!P:P,指标体系4!B177)</f>
        <v>419.55537000000004</v>
      </c>
      <c r="E177">
        <f>SUMIFS('output1 专利授权量'!Q:Q,'output1 专利授权量'!O:O,指标体系4!A177,'output1 专利授权量'!P:P,指标体系4!B177)</f>
        <v>48455</v>
      </c>
      <c r="F177">
        <f>SUMIFS('output2 规模以上工业企业新产品销售收入'!F:F,'output2 规模以上工业企业新产品销售收入'!A:A,指标体系4!A177,'output2 规模以上工业企业新产品销售收入'!D:D,指标体系4!B177)</f>
        <v>1236.4854699999999</v>
      </c>
    </row>
    <row r="178" spans="1:6" ht="15.5" x14ac:dyDescent="0.3">
      <c r="A178">
        <v>2016</v>
      </c>
      <c r="B178" s="4" t="s">
        <v>41</v>
      </c>
      <c r="C178" s="2">
        <f>SUMIFS('input1 R&amp;D人员当量'!Q:Q,'input1 R&amp;D人员当量'!O:O,A178,'input1 R&amp;D人员当量'!P:P,B178)</f>
        <v>25759.1</v>
      </c>
      <c r="D178" s="15">
        <f>SUMIFS('input2 R&amp;D经费内部支出'!R:R,'input2 R&amp;D经费内部支出'!O:O,指标体系4!A178,'input2 R&amp;D经费内部支出'!P:P,指标体系4!B178)</f>
        <v>86.985030000000009</v>
      </c>
      <c r="E178">
        <f>SUMIFS('output1 专利授权量'!Q:Q,'output1 专利授权量'!O:O,指标体系4!A178,'output1 专利授权量'!P:P,指标体系4!B178)</f>
        <v>7975</v>
      </c>
      <c r="F178">
        <f>SUMIFS('output2 规模以上工业企业新产品销售收入'!F:F,'output2 规模以上工业企业新产品销售收入'!A:A,指标体系4!A178,'output2 规模以上工业企业新产品销售收入'!D:D,指标体系4!B178)</f>
        <v>303.10983999999996</v>
      </c>
    </row>
    <row r="179" spans="1:6" ht="15.5" x14ac:dyDescent="0.3">
      <c r="A179">
        <v>2016</v>
      </c>
      <c r="B179" s="4" t="s">
        <v>42</v>
      </c>
      <c r="C179" s="2">
        <f>SUMIFS('input1 R&amp;D人员当量'!Q:Q,'input1 R&amp;D人员当量'!O:O,A179,'input1 R&amp;D人员当量'!P:P,B179)</f>
        <v>4165.6000000000004</v>
      </c>
      <c r="D179" s="15">
        <f>SUMIFS('input2 R&amp;D经费内部支出'!R:R,'input2 R&amp;D经费内部支出'!O:O,指标体系4!A179,'input2 R&amp;D经费内部支出'!P:P,指标体系4!B179)</f>
        <v>13.997670000000001</v>
      </c>
      <c r="E179">
        <f>SUMIFS('output1 专利授权量'!Q:Q,'output1 专利授权量'!O:O,指标体系4!A179,'output1 专利授权量'!P:P,指标体系4!B179)</f>
        <v>1357</v>
      </c>
      <c r="F179">
        <f>SUMIFS('output2 规模以上工业企业新产品销售收入'!F:F,'output2 规模以上工业企业新产品销售收入'!A:A,指标体系4!A179,'output2 规模以上工业企业新产品销售收入'!D:D,指标体系4!B179)</f>
        <v>37.940359999999998</v>
      </c>
    </row>
    <row r="180" spans="1:6" ht="15.5" x14ac:dyDescent="0.3">
      <c r="A180">
        <v>2016</v>
      </c>
      <c r="B180" s="4" t="s">
        <v>43</v>
      </c>
      <c r="C180" s="2">
        <f>SUMIFS('input1 R&amp;D人员当量'!Q:Q,'input1 R&amp;D人员当量'!O:O,A180,'input1 R&amp;D人员当量'!P:P,B180)</f>
        <v>9004.1</v>
      </c>
      <c r="D180" s="15">
        <f>SUMIFS('input2 R&amp;D经费内部支出'!R:R,'input2 R&amp;D经费内部支出'!O:O,指标体系4!A180,'input2 R&amp;D经费内部支出'!P:P,指标体系4!B180)</f>
        <v>29.926920000000003</v>
      </c>
      <c r="E180">
        <f>SUMIFS('output1 专利授权量'!Q:Q,'output1 专利授权量'!O:O,指标体系4!A180,'output1 专利授权量'!P:P,指标体系4!B180)</f>
        <v>2677</v>
      </c>
      <c r="F180">
        <f>SUMIFS('output2 规模以上工业企业新产品销售收入'!F:F,'output2 规模以上工业企业新产品销售收入'!A:A,指标体系4!A180,'output2 规模以上工业企业新产品销售收入'!D:D,指标体系4!B180)</f>
        <v>202.68213</v>
      </c>
    </row>
    <row r="181" spans="1:6" ht="15.5" x14ac:dyDescent="0.3">
      <c r="A181">
        <v>2016</v>
      </c>
      <c r="B181" s="4" t="s">
        <v>44</v>
      </c>
      <c r="C181" s="2">
        <f>SUMIFS('input1 R&amp;D人员当量'!Q:Q,'input1 R&amp;D人员当量'!O:O,A181,'input1 R&amp;D人员当量'!P:P,B181)</f>
        <v>16945</v>
      </c>
      <c r="D181" s="15">
        <f>SUMIFS('input2 R&amp;D经费内部支出'!R:R,'input2 R&amp;D经费内部支出'!O:O,指标体系4!A181,'input2 R&amp;D经费内部支出'!P:P,指标体系4!B181)</f>
        <v>56.630130000000001</v>
      </c>
      <c r="E181">
        <f>SUMIFS('output1 专利授权量'!Q:Q,'output1 专利授权量'!O:O,指标体系4!A181,'output1 专利授权量'!P:P,指标体系4!B181)</f>
        <v>7116</v>
      </c>
      <c r="F181">
        <f>SUMIFS('output2 规模以上工业企业新产品销售收入'!F:F,'output2 规模以上工业企业新产品销售收入'!A:A,指标体系4!A181,'output2 规模以上工业企业新产品销售收入'!D:D,指标体系4!B181)</f>
        <v>474.55054999999999</v>
      </c>
    </row>
    <row r="182" spans="1:6" ht="15.5" x14ac:dyDescent="0.3">
      <c r="A182">
        <v>2017</v>
      </c>
      <c r="B182" s="4" t="s">
        <v>14</v>
      </c>
      <c r="C182" s="2">
        <f>SUMIFS('input1 R&amp;D人员当量'!Q:Q,'input1 R&amp;D人员当量'!O:O,A182,'input1 R&amp;D人员当量'!P:P,B182)</f>
        <v>269835</v>
      </c>
      <c r="D182" s="15">
        <f>SUMIFS('input2 R&amp;D经费内部支出'!R:R,'input2 R&amp;D经费内部支出'!O:O,指标体系4!A182,'input2 R&amp;D经费内部支出'!P:P,指标体系4!B182)</f>
        <v>1579.6512</v>
      </c>
      <c r="E182">
        <f>SUMIFS('output1 专利授权量'!Q:Q,'output1 专利授权量'!O:O,指标体系4!A182,'output1 专利授权量'!P:P,指标体系4!B182)</f>
        <v>106948</v>
      </c>
      <c r="F182">
        <f>SUMIFS('output2 规模以上工业企业新产品销售收入'!F:F,'output2 规模以上工业企业新产品销售收入'!A:A,指标体系4!A182,'output2 规模以上工业企业新产品销售收入'!D:D,指标体系4!B182)</f>
        <v>4119.2830899999999</v>
      </c>
    </row>
    <row r="183" spans="1:6" ht="15.5" x14ac:dyDescent="0.3">
      <c r="A183">
        <v>2017</v>
      </c>
      <c r="B183" s="4" t="s">
        <v>15</v>
      </c>
      <c r="C183" s="2">
        <f>SUMIFS('input1 R&amp;D人员当量'!Q:Q,'input1 R&amp;D人员当量'!O:O,A183,'input1 R&amp;D人员当量'!P:P,B183)</f>
        <v>103087</v>
      </c>
      <c r="D183" s="15">
        <f>SUMIFS('input2 R&amp;D经费内部支出'!R:R,'input2 R&amp;D经费内部支出'!O:O,指标体系4!A183,'input2 R&amp;D经费内部支出'!P:P,指标体系4!B183)</f>
        <v>458.72269999999997</v>
      </c>
      <c r="E183">
        <f>SUMIFS('output1 专利授权量'!Q:Q,'output1 专利授权量'!O:O,指标体系4!A183,'output1 专利授权量'!P:P,指标体系4!B183)</f>
        <v>41675</v>
      </c>
      <c r="F183">
        <f>SUMIFS('output2 规模以上工业企业新产品销售收入'!F:F,'output2 规模以上工业企业新产品销售收入'!A:A,指标体系4!A183,'output2 规模以上工业企业新产品销售收入'!D:D,指标体系4!B183)</f>
        <v>4094.9316799999997</v>
      </c>
    </row>
    <row r="184" spans="1:6" ht="15.5" x14ac:dyDescent="0.3">
      <c r="A184">
        <v>2017</v>
      </c>
      <c r="B184" s="4" t="s">
        <v>16</v>
      </c>
      <c r="C184" s="2">
        <f>SUMIFS('input1 R&amp;D人员当量'!Q:Q,'input1 R&amp;D人员当量'!O:O,A184,'input1 R&amp;D人员当量'!P:P,B184)</f>
        <v>113191</v>
      </c>
      <c r="D184" s="15">
        <f>SUMIFS('input2 R&amp;D经费内部支出'!R:R,'input2 R&amp;D经费内部支出'!O:O,指标体系4!A184,'input2 R&amp;D经费内部支出'!P:P,指标体系4!B184)</f>
        <v>452.03120000000001</v>
      </c>
      <c r="E184">
        <f>SUMIFS('output1 专利授权量'!Q:Q,'output1 专利授权量'!O:O,指标体系4!A184,'output1 专利授权量'!P:P,指标体系4!B184)</f>
        <v>35348</v>
      </c>
      <c r="F184">
        <f>SUMIFS('output2 规模以上工业企业新产品销售收入'!F:F,'output2 规模以上工业企业新产品销售收入'!A:A,指标体系4!A184,'output2 规模以上工业企业新产品销售收入'!D:D,指标体系4!B184)</f>
        <v>4662.3293599999997</v>
      </c>
    </row>
    <row r="185" spans="1:6" ht="15.5" x14ac:dyDescent="0.3">
      <c r="A185">
        <v>2017</v>
      </c>
      <c r="B185" s="4" t="s">
        <v>17</v>
      </c>
      <c r="C185" s="2">
        <f>SUMIFS('input1 R&amp;D人员当量'!Q:Q,'input1 R&amp;D人员当量'!O:O,A185,'input1 R&amp;D人员当量'!P:P,B185)</f>
        <v>47694</v>
      </c>
      <c r="D185" s="15">
        <f>SUMIFS('input2 R&amp;D经费内部支出'!R:R,'input2 R&amp;D经费内部支出'!O:O,指标体系4!A185,'input2 R&amp;D经费内部支出'!P:P,指标体系4!B185)</f>
        <v>148.2347</v>
      </c>
      <c r="E185">
        <f>SUMIFS('output1 专利授权量'!Q:Q,'output1 专利授权量'!O:O,指标体系4!A185,'output1 专利授权量'!P:P,指标体系4!B185)</f>
        <v>11311</v>
      </c>
      <c r="F185">
        <f>SUMIFS('output2 规模以上工业企业新产品销售收入'!F:F,'output2 规模以上工业企业新产品销售收入'!A:A,指标体系4!A185,'output2 规模以上工业企业新产品销售收入'!D:D,指标体系4!B185)</f>
        <v>1543.47648</v>
      </c>
    </row>
    <row r="186" spans="1:6" ht="15.5" x14ac:dyDescent="0.3">
      <c r="A186">
        <v>2017</v>
      </c>
      <c r="B186" s="4" t="s">
        <v>18</v>
      </c>
      <c r="C186" s="2">
        <f>SUMIFS('input1 R&amp;D人员当量'!Q:Q,'input1 R&amp;D人员当量'!O:O,A186,'input1 R&amp;D人员当量'!P:P,B186)</f>
        <v>33030</v>
      </c>
      <c r="D186" s="15">
        <f>SUMIFS('input2 R&amp;D经费内部支出'!R:R,'input2 R&amp;D经费内部支出'!O:O,指标体系4!A186,'input2 R&amp;D经费内部支出'!P:P,指标体系4!B186)</f>
        <v>132.3278</v>
      </c>
      <c r="E186">
        <f>SUMIFS('output1 专利授权量'!Q:Q,'output1 专利授权量'!O:O,指标体系4!A186,'output1 专利授权量'!P:P,指标体系4!B186)</f>
        <v>6271</v>
      </c>
      <c r="F186">
        <f>SUMIFS('output2 规模以上工业企业新产品销售收入'!F:F,'output2 规模以上工业企业新产品销售收入'!A:A,指标体系4!A186,'output2 规模以上工业企业新产品销售收入'!D:D,指标体系4!B186)</f>
        <v>1124.47038</v>
      </c>
    </row>
    <row r="187" spans="1:6" ht="15.5" x14ac:dyDescent="0.3">
      <c r="A187">
        <v>2017</v>
      </c>
      <c r="B187" s="4" t="s">
        <v>19</v>
      </c>
      <c r="C187" s="2">
        <f>SUMIFS('input1 R&amp;D人员当量'!Q:Q,'input1 R&amp;D人员当量'!O:O,A187,'input1 R&amp;D人员当量'!P:P,B187)</f>
        <v>88858</v>
      </c>
      <c r="D187" s="15">
        <f>SUMIFS('input2 R&amp;D经费内部支出'!R:R,'input2 R&amp;D经费内部支出'!O:O,指标体系4!A187,'input2 R&amp;D经费内部支出'!P:P,指标体系4!B187)</f>
        <v>429.88249999999999</v>
      </c>
      <c r="E187">
        <f>SUMIFS('output1 专利授权量'!Q:Q,'output1 专利授权量'!O:O,指标体系4!A187,'output1 专利授权量'!P:P,指标体系4!B187)</f>
        <v>26495</v>
      </c>
      <c r="F187">
        <f>SUMIFS('output2 规模以上工业企业新产品销售收入'!F:F,'output2 规模以上工业企业新产品销售收入'!A:A,指标体系4!A187,'output2 规模以上工业企业新产品销售收入'!D:D,指标体系4!B187)</f>
        <v>3696.2036499999999</v>
      </c>
    </row>
    <row r="188" spans="1:6" ht="15.5" x14ac:dyDescent="0.3">
      <c r="A188">
        <v>2017</v>
      </c>
      <c r="B188" s="4" t="s">
        <v>20</v>
      </c>
      <c r="C188" s="2">
        <f>SUMIFS('input1 R&amp;D人员当量'!Q:Q,'input1 R&amp;D人员当量'!O:O,A188,'input1 R&amp;D人员当量'!P:P,B188)</f>
        <v>45530</v>
      </c>
      <c r="D188" s="15">
        <f>SUMIFS('input2 R&amp;D经费内部支出'!R:R,'input2 R&amp;D经费内部支出'!O:O,指标体系4!A188,'input2 R&amp;D经费内部支出'!P:P,指标体系4!B188)</f>
        <v>128.00729999999999</v>
      </c>
      <c r="E188">
        <f>SUMIFS('output1 专利授权量'!Q:Q,'output1 专利授权量'!O:O,指标体系4!A188,'output1 专利授权量'!P:P,指标体系4!B188)</f>
        <v>11090</v>
      </c>
      <c r="F188">
        <f>SUMIFS('output2 规模以上工业企业新产品销售收入'!F:F,'output2 规模以上工业企业新产品销售收入'!A:A,指标体系4!A188,'output2 规模以上工业企业新产品销售收入'!D:D,指标体系4!B188)</f>
        <v>2774.69569</v>
      </c>
    </row>
    <row r="189" spans="1:6" ht="15.5" x14ac:dyDescent="0.3">
      <c r="A189">
        <v>2017</v>
      </c>
      <c r="B189" s="4" t="s">
        <v>21</v>
      </c>
      <c r="C189" s="2">
        <f>SUMIFS('input1 R&amp;D人员当量'!Q:Q,'input1 R&amp;D人员当量'!O:O,A189,'input1 R&amp;D人员当量'!P:P,B189)</f>
        <v>47406</v>
      </c>
      <c r="D189" s="15">
        <f>SUMIFS('input2 R&amp;D经费内部支出'!R:R,'input2 R&amp;D经费内部支出'!O:O,指标体系4!A189,'input2 R&amp;D经费内部支出'!P:P,指标体系4!B189)</f>
        <v>146.5898</v>
      </c>
      <c r="E189">
        <f>SUMIFS('output1 专利授权量'!Q:Q,'output1 专利授权量'!O:O,指标体系4!A189,'output1 专利授权量'!P:P,指标体系4!B189)</f>
        <v>18221</v>
      </c>
      <c r="F189">
        <f>SUMIFS('output2 规模以上工业企业新产品销售收入'!F:F,'output2 规模以上工业企业新产品销售收入'!A:A,指标体系4!A189,'output2 规模以上工业企业新产品销售收入'!D:D,指标体系4!B189)</f>
        <v>682.48120999999992</v>
      </c>
    </row>
    <row r="190" spans="1:6" ht="15.5" x14ac:dyDescent="0.3">
      <c r="A190">
        <v>2017</v>
      </c>
      <c r="B190" s="4" t="s">
        <v>22</v>
      </c>
      <c r="C190" s="2">
        <f>SUMIFS('input1 R&amp;D人员当量'!Q:Q,'input1 R&amp;D人员当量'!O:O,A190,'input1 R&amp;D人员当量'!P:P,B190)</f>
        <v>183462</v>
      </c>
      <c r="D190" s="15">
        <f>SUMIFS('input2 R&amp;D经费内部支出'!R:R,'input2 R&amp;D经费内部支出'!O:O,指标体系4!A190,'input2 R&amp;D经费内部支出'!P:P,指标体系4!B190)</f>
        <v>1205.2052000000001</v>
      </c>
      <c r="E190">
        <f>SUMIFS('output1 专利授权量'!Q:Q,'output1 专利授权量'!O:O,指标体系4!A190,'output1 专利授权量'!P:P,指标体系4!B190)</f>
        <v>72806</v>
      </c>
      <c r="F190">
        <f>SUMIFS('output2 规模以上工业企业新产品销售收入'!F:F,'output2 规模以上工业企业新产品销售收入'!A:A,指标体系4!A190,'output2 规模以上工业企业新产品销售收入'!D:D,指标体系4!B190)</f>
        <v>10068.151759999999</v>
      </c>
    </row>
    <row r="191" spans="1:6" ht="15.5" x14ac:dyDescent="0.3">
      <c r="A191">
        <v>2017</v>
      </c>
      <c r="B191" s="4" t="s">
        <v>23</v>
      </c>
      <c r="C191" s="2">
        <f>SUMIFS('input1 R&amp;D人员当量'!Q:Q,'input1 R&amp;D人员当量'!O:O,A191,'input1 R&amp;D人员当量'!P:P,B191)</f>
        <v>560002</v>
      </c>
      <c r="D191" s="15">
        <f>SUMIFS('input2 R&amp;D经费内部支出'!R:R,'input2 R&amp;D经费内部支出'!O:O,指标体系4!A191,'input2 R&amp;D经费内部支出'!P:P,指标体系4!B191)</f>
        <v>2260.0621000000001</v>
      </c>
      <c r="E191">
        <f>SUMIFS('output1 专利授权量'!Q:Q,'output1 专利授权量'!O:O,指标体系4!A191,'output1 专利授权量'!P:P,指标体系4!B191)</f>
        <v>227187</v>
      </c>
      <c r="F191">
        <f>SUMIFS('output2 规模以上工业企业新产品销售收入'!F:F,'output2 规模以上工业企业新产品销售收入'!A:A,指标体系4!A191,'output2 规模以上工业企业新产品销售收入'!D:D,指标体系4!B191)</f>
        <v>28579.019160000003</v>
      </c>
    </row>
    <row r="192" spans="1:6" ht="15.5" x14ac:dyDescent="0.3">
      <c r="A192">
        <v>2017</v>
      </c>
      <c r="B192" s="4" t="s">
        <v>24</v>
      </c>
      <c r="C192" s="2">
        <f>SUMIFS('input1 R&amp;D人员当量'!Q:Q,'input1 R&amp;D人员当量'!O:O,A192,'input1 R&amp;D人员当量'!P:P,B192)</f>
        <v>398091</v>
      </c>
      <c r="D192" s="15">
        <f>SUMIFS('input2 R&amp;D经费内部支出'!R:R,'input2 R&amp;D经费内部支出'!O:O,指标体系4!A192,'input2 R&amp;D经费内部支出'!P:P,指标体系4!B192)</f>
        <v>1266.3398</v>
      </c>
      <c r="E192">
        <f>SUMIFS('output1 专利授权量'!Q:Q,'output1 专利授权量'!O:O,指标体系4!A192,'output1 专利授权量'!P:P,指标体系4!B192)</f>
        <v>213805</v>
      </c>
      <c r="F192">
        <f>SUMIFS('output2 规模以上工业企业新产品销售收入'!F:F,'output2 规模以上工业企业新产品销售收入'!A:A,指标体系4!A192,'output2 规模以上工业企业新产品销售收入'!D:D,指标体系4!B192)</f>
        <v>21150.15</v>
      </c>
    </row>
    <row r="193" spans="1:6" ht="15.5" x14ac:dyDescent="0.3">
      <c r="A193">
        <v>2017</v>
      </c>
      <c r="B193" s="4" t="s">
        <v>25</v>
      </c>
      <c r="C193" s="2">
        <f>SUMIFS('input1 R&amp;D人员当量'!Q:Q,'input1 R&amp;D人员当量'!O:O,A193,'input1 R&amp;D人员当量'!P:P,B193)</f>
        <v>140452</v>
      </c>
      <c r="D193" s="15">
        <f>SUMIFS('input2 R&amp;D经费内部支出'!R:R,'input2 R&amp;D经费内部支出'!O:O,指标体系4!A193,'input2 R&amp;D经费内部支出'!P:P,指标体系4!B193)</f>
        <v>564.91980000000001</v>
      </c>
      <c r="E193">
        <f>SUMIFS('output1 专利授权量'!Q:Q,'output1 专利授权量'!O:O,指标体系4!A193,'output1 专利授权量'!P:P,指标体系4!B193)</f>
        <v>58213</v>
      </c>
      <c r="F193">
        <f>SUMIFS('output2 规模以上工业企业新产品销售收入'!F:F,'output2 规模以上工业企业新产品销售收入'!A:A,指标体系4!A193,'output2 规模以上工业企业新产品销售收入'!D:D,指标体系4!B193)</f>
        <v>8843.0764999999992</v>
      </c>
    </row>
    <row r="194" spans="1:6" ht="15.5" x14ac:dyDescent="0.3">
      <c r="A194">
        <v>2017</v>
      </c>
      <c r="B194" s="4" t="s">
        <v>26</v>
      </c>
      <c r="C194" s="2">
        <f>SUMIFS('input1 R&amp;D人员当量'!Q:Q,'input1 R&amp;D人员当量'!O:O,A194,'input1 R&amp;D人员当量'!P:P,B194)</f>
        <v>140325</v>
      </c>
      <c r="D194" s="15">
        <f>SUMIFS('input2 R&amp;D经费内部支出'!R:R,'input2 R&amp;D经费内部支出'!O:O,指标体系4!A194,'input2 R&amp;D经费内部支出'!P:P,指标体系4!B194)</f>
        <v>543.08879999999999</v>
      </c>
      <c r="E194">
        <f>SUMIFS('output1 专利授权量'!Q:Q,'output1 专利授权量'!O:O,指标体系4!A194,'output1 专利授权量'!P:P,指标体系4!B194)</f>
        <v>68304</v>
      </c>
      <c r="F194">
        <f>SUMIFS('output2 规模以上工业企业新产品销售收入'!F:F,'output2 规模以上工业企业新产品销售收入'!A:A,指标体系4!A194,'output2 规模以上工业企业新产品销售收入'!D:D,指标体系4!B194)</f>
        <v>4476.67893</v>
      </c>
    </row>
    <row r="195" spans="1:6" ht="15.5" x14ac:dyDescent="0.3">
      <c r="A195">
        <v>2017</v>
      </c>
      <c r="B195" s="4" t="s">
        <v>27</v>
      </c>
      <c r="C195" s="2">
        <f>SUMIFS('input1 R&amp;D人员当量'!Q:Q,'input1 R&amp;D人员当量'!O:O,A195,'input1 R&amp;D人员当量'!P:P,B195)</f>
        <v>61897</v>
      </c>
      <c r="D195" s="15">
        <f>SUMIFS('input2 R&amp;D经费内部支出'!R:R,'input2 R&amp;D经费内部支出'!O:O,指标体系4!A195,'input2 R&amp;D经费内部支出'!P:P,指标体系4!B195)</f>
        <v>255.803</v>
      </c>
      <c r="E195">
        <f>SUMIFS('output1 专利授权量'!Q:Q,'output1 专利授权量'!O:O,指标体系4!A195,'output1 专利授权量'!P:P,指标体系4!B195)</f>
        <v>33029</v>
      </c>
      <c r="F195">
        <f>SUMIFS('output2 规模以上工业企业新产品销售收入'!F:F,'output2 规模以上工业企业新产品销售收入'!A:A,指标体系4!A195,'output2 规模以上工业企业新产品销售收入'!D:D,指标体系4!B195)</f>
        <v>3857.1745700000001</v>
      </c>
    </row>
    <row r="196" spans="1:6" ht="15.5" x14ac:dyDescent="0.3">
      <c r="A196">
        <v>2017</v>
      </c>
      <c r="B196" s="4" t="s">
        <v>28</v>
      </c>
      <c r="C196" s="2">
        <f>SUMIFS('input1 R&amp;D人员当量'!Q:Q,'input1 R&amp;D人员当量'!O:O,A196,'input1 R&amp;D人员当量'!P:P,B196)</f>
        <v>304820</v>
      </c>
      <c r="D196" s="15">
        <f>SUMIFS('input2 R&amp;D经费内部支出'!R:R,'input2 R&amp;D经费内部支出'!O:O,指标体系4!A196,'input2 R&amp;D经费内部支出'!P:P,指标体系4!B196)</f>
        <v>1753.0070000000001</v>
      </c>
      <c r="E196">
        <f>SUMIFS('output1 专利授权量'!Q:Q,'output1 专利授权量'!O:O,指标体系4!A196,'output1 专利授权量'!P:P,指标体系4!B196)</f>
        <v>100522</v>
      </c>
      <c r="F196">
        <f>SUMIFS('output2 规模以上工业企业新产品销售收入'!F:F,'output2 规模以上工业企业新产品销售收入'!A:A,指标体系4!A196,'output2 规模以上工业企业新产品销售收入'!D:D,指标体系4!B196)</f>
        <v>18126.397799999999</v>
      </c>
    </row>
    <row r="197" spans="1:6" ht="15.5" x14ac:dyDescent="0.3">
      <c r="A197">
        <v>2017</v>
      </c>
      <c r="B197" s="4" t="s">
        <v>29</v>
      </c>
      <c r="C197" s="2">
        <f>SUMIFS('input1 R&amp;D人员当量'!Q:Q,'input1 R&amp;D人员当量'!O:O,A197,'input1 R&amp;D人员当量'!P:P,B197)</f>
        <v>162504</v>
      </c>
      <c r="D197" s="15">
        <f>SUMIFS('input2 R&amp;D经费内部支出'!R:R,'input2 R&amp;D经费内部支出'!O:O,指标体系4!A197,'input2 R&amp;D经费内部支出'!P:P,指标体系4!B197)</f>
        <v>582.05380000000002</v>
      </c>
      <c r="E197">
        <f>SUMIFS('output1 专利授权量'!Q:Q,'output1 专利授权量'!O:O,指标体系4!A197,'output1 专利授权量'!P:P,指标体系4!B197)</f>
        <v>55407</v>
      </c>
      <c r="F197">
        <f>SUMIFS('output2 规模以上工业企业新产品销售收入'!F:F,'output2 规模以上工业企业新产品销售收入'!A:A,指标体系4!A197,'output2 规模以上工业企业新产品销售收入'!D:D,指标体系4!B197)</f>
        <v>7095.8862599999993</v>
      </c>
    </row>
    <row r="198" spans="1:6" ht="15.5" x14ac:dyDescent="0.3">
      <c r="A198">
        <v>2017</v>
      </c>
      <c r="B198" s="4" t="s">
        <v>30</v>
      </c>
      <c r="C198" s="2">
        <f>SUMIFS('input1 R&amp;D人员当量'!Q:Q,'input1 R&amp;D人员当量'!O:O,A198,'input1 R&amp;D人员当量'!P:P,B198)</f>
        <v>139990</v>
      </c>
      <c r="D198" s="15">
        <f>SUMIFS('input2 R&amp;D经费内部支出'!R:R,'input2 R&amp;D经费内部支出'!O:O,指标体系4!A198,'input2 R&amp;D经费内部支出'!P:P,指标体系4!B198)</f>
        <v>700.62530000000004</v>
      </c>
      <c r="E198">
        <f>SUMIFS('output1 专利授权量'!Q:Q,'output1 专利授权量'!O:O,指标体系4!A198,'output1 专利授权量'!P:P,指标体系4!B198)</f>
        <v>46369</v>
      </c>
      <c r="F198">
        <f>SUMIFS('output2 规模以上工业企业新产品销售收入'!F:F,'output2 规模以上工业企业新产品销售收入'!A:A,指标体系4!A198,'output2 规模以上工业企业新产品销售收入'!D:D,指标体系4!B198)</f>
        <v>7523.4883300000001</v>
      </c>
    </row>
    <row r="199" spans="1:6" ht="15.5" x14ac:dyDescent="0.3">
      <c r="A199">
        <v>2017</v>
      </c>
      <c r="B199" s="4" t="s">
        <v>31</v>
      </c>
      <c r="C199" s="2">
        <f>SUMIFS('input1 R&amp;D人员当量'!Q:Q,'input1 R&amp;D人员当量'!O:O,A199,'input1 R&amp;D人员当量'!P:P,B199)</f>
        <v>130829</v>
      </c>
      <c r="D199" s="15">
        <f>SUMIFS('input2 R&amp;D经费内部支出'!R:R,'input2 R&amp;D经费内部支出'!O:O,指标体系4!A199,'input2 R&amp;D经费内部支出'!P:P,指标体系4!B199)</f>
        <v>568.53099999999995</v>
      </c>
      <c r="E199">
        <f>SUMIFS('output1 专利授权量'!Q:Q,'output1 专利授权量'!O:O,指标体系4!A199,'output1 专利授权量'!P:P,指标体系4!B199)</f>
        <v>37916</v>
      </c>
      <c r="F199">
        <f>SUMIFS('output2 规模以上工业企业新产品销售收入'!F:F,'output2 规模以上工业企业新产品销售收入'!A:A,指标体系4!A199,'output2 规模以上工业企业新产品销售收入'!D:D,指标体系4!B199)</f>
        <v>8585.7213300000003</v>
      </c>
    </row>
    <row r="200" spans="1:6" ht="15.5" x14ac:dyDescent="0.3">
      <c r="A200">
        <v>2017</v>
      </c>
      <c r="B200" s="4" t="s">
        <v>32</v>
      </c>
      <c r="C200" s="2">
        <f>SUMIFS('input1 R&amp;D人员当量'!Q:Q,'input1 R&amp;D人员当量'!O:O,A200,'input1 R&amp;D人员当量'!P:P,B200)</f>
        <v>565287</v>
      </c>
      <c r="D200" s="15">
        <f>SUMIFS('input2 R&amp;D经费内部支出'!R:R,'input2 R&amp;D经费内部支出'!O:O,指标体系4!A200,'input2 R&amp;D经费内部支出'!P:P,指标体系4!B200)</f>
        <v>2343.6282999999999</v>
      </c>
      <c r="E200">
        <f>SUMIFS('output1 专利授权量'!Q:Q,'output1 专利授权量'!O:O,指标体系4!A200,'output1 专利授权量'!P:P,指标体系4!B200)</f>
        <v>332652</v>
      </c>
      <c r="F200">
        <f>SUMIFS('output2 规模以上工业企业新产品销售收入'!F:F,'output2 规模以上工业企业新产品销售收入'!A:A,指标体系4!A200,'output2 规模以上工业企业新产品销售收入'!D:D,指标体系4!B200)</f>
        <v>34863.030460000002</v>
      </c>
    </row>
    <row r="201" spans="1:6" ht="15.5" x14ac:dyDescent="0.3">
      <c r="A201">
        <v>2017</v>
      </c>
      <c r="B201" s="4" t="s">
        <v>33</v>
      </c>
      <c r="C201" s="2">
        <f>SUMIFS('input1 R&amp;D人员当量'!Q:Q,'input1 R&amp;D人员当量'!O:O,A201,'input1 R&amp;D人员当量'!P:P,B201)</f>
        <v>36857</v>
      </c>
      <c r="D201" s="15">
        <f>SUMIFS('input2 R&amp;D经费内部支出'!R:R,'input2 R&amp;D经费内部支出'!O:O,指标体系4!A201,'input2 R&amp;D经费内部支出'!P:P,指标体系4!B201)</f>
        <v>142.17872</v>
      </c>
      <c r="E201">
        <f>SUMIFS('output1 专利授权量'!Q:Q,'output1 专利授权量'!O:O,指标体系4!A201,'output1 专利授权量'!P:P,指标体系4!B201)</f>
        <v>15270</v>
      </c>
      <c r="F201">
        <f>SUMIFS('output2 规模以上工业企业新产品销售收入'!F:F,'output2 规模以上工业企业新产品销售收入'!A:A,指标体系4!A201,'output2 规模以上工业企业新产品销售收入'!D:D,指标体系4!B201)</f>
        <v>2249.22073</v>
      </c>
    </row>
    <row r="202" spans="1:6" ht="15.5" x14ac:dyDescent="0.3">
      <c r="A202">
        <v>2017</v>
      </c>
      <c r="B202" s="4" t="s">
        <v>34</v>
      </c>
      <c r="C202" s="2">
        <f>SUMIFS('input1 R&amp;D人员当量'!Q:Q,'input1 R&amp;D人员当量'!O:O,A202,'input1 R&amp;D人员当量'!P:P,B202)</f>
        <v>7715</v>
      </c>
      <c r="D202" s="15">
        <f>SUMIFS('input2 R&amp;D经费内部支出'!R:R,'input2 R&amp;D经费内部支出'!O:O,指标体系4!A202,'input2 R&amp;D经费内部支出'!P:P,指标体系4!B202)</f>
        <v>23.1099</v>
      </c>
      <c r="E202">
        <f>SUMIFS('output1 专利授权量'!Q:Q,'output1 专利授权量'!O:O,指标体系4!A202,'output1 专利授权量'!P:P,指标体系4!B202)</f>
        <v>2133</v>
      </c>
      <c r="F202">
        <f>SUMIFS('output2 规模以上工业企业新产品销售收入'!F:F,'output2 规模以上工业企业新产品销售收入'!A:A,指标体系4!A202,'output2 规模以上工业企业新产品销售收入'!D:D,指标体系4!B202)</f>
        <v>130.65176</v>
      </c>
    </row>
    <row r="203" spans="1:6" ht="15.5" x14ac:dyDescent="0.3">
      <c r="A203">
        <v>2017</v>
      </c>
      <c r="B203" s="4" t="s">
        <v>35</v>
      </c>
      <c r="C203" s="2">
        <f>SUMIFS('input1 R&amp;D人员当量'!Q:Q,'input1 R&amp;D人员当量'!O:O,A203,'input1 R&amp;D人员当量'!P:P,B203)</f>
        <v>79149</v>
      </c>
      <c r="D203" s="15">
        <f>SUMIFS('input2 R&amp;D经费内部支出'!R:R,'input2 R&amp;D经费内部支出'!O:O,指标体系4!A203,'input2 R&amp;D经费内部支出'!P:P,指标体系4!B203)</f>
        <v>364.6309</v>
      </c>
      <c r="E203">
        <f>SUMIFS('output1 专利授权量'!Q:Q,'output1 专利授权量'!O:O,指标体系4!A203,'output1 专利授权量'!P:P,指标体系4!B203)</f>
        <v>34780</v>
      </c>
      <c r="F203">
        <f>SUMIFS('output2 规模以上工业企业新产品销售收入'!F:F,'output2 规模以上工业企业新产品销售收入'!A:A,指标体系4!A203,'output2 规模以上工业企业新产品销售收入'!D:D,指标体系4!B203)</f>
        <v>5322.7015700000002</v>
      </c>
    </row>
    <row r="204" spans="1:6" ht="15.5" x14ac:dyDescent="0.3">
      <c r="A204">
        <v>2017</v>
      </c>
      <c r="B204" s="4" t="s">
        <v>36</v>
      </c>
      <c r="C204" s="2">
        <f>SUMIFS('input1 R&amp;D人员当量'!Q:Q,'input1 R&amp;D人员当量'!O:O,A204,'input1 R&amp;D人员当量'!P:P,B204)</f>
        <v>144821</v>
      </c>
      <c r="D204" s="15">
        <f>SUMIFS('input2 R&amp;D经费内部支出'!R:R,'input2 R&amp;D经费内部支出'!O:O,指标体系4!A204,'input2 R&amp;D经费内部支出'!P:P,指标体系4!B204)</f>
        <v>637.85</v>
      </c>
      <c r="E204">
        <f>SUMIFS('output1 专利授权量'!Q:Q,'output1 专利授权量'!O:O,指标体系4!A204,'output1 专利授权量'!P:P,指标体系4!B204)</f>
        <v>64006</v>
      </c>
      <c r="F204">
        <f>SUMIFS('output2 规模以上工业企业新产品销售收入'!F:F,'output2 规模以上工业企业新产品销售收入'!A:A,指标体系4!A204,'output2 规模以上工业企业新产品销售收入'!D:D,指标体系4!B204)</f>
        <v>3683.0599899999997</v>
      </c>
    </row>
    <row r="205" spans="1:6" ht="15.5" x14ac:dyDescent="0.3">
      <c r="A205">
        <v>2017</v>
      </c>
      <c r="B205" s="4" t="s">
        <v>37</v>
      </c>
      <c r="C205" s="2">
        <f>SUMIFS('input1 R&amp;D人员当量'!Q:Q,'input1 R&amp;D人员当量'!O:O,A205,'input1 R&amp;D人员当量'!P:P,B205)</f>
        <v>28290</v>
      </c>
      <c r="D205" s="15">
        <f>SUMIFS('input2 R&amp;D经费内部支出'!R:R,'input2 R&amp;D经费内部支出'!O:O,指标体系4!A205,'input2 R&amp;D经费内部支出'!P:P,指标体系4!B205)</f>
        <v>95.881500000000003</v>
      </c>
      <c r="E205">
        <f>SUMIFS('output1 专利授权量'!Q:Q,'output1 专利授权量'!O:O,指标体系4!A205,'output1 专利授权量'!P:P,指标体系4!B205)</f>
        <v>12559</v>
      </c>
      <c r="F205">
        <f>SUMIFS('output2 规模以上工业企业新产品销售收入'!F:F,'output2 规模以上工业企业新产品销售收入'!A:A,指标体系4!A205,'output2 规模以上工业企业新产品销售收入'!D:D,指标体系4!B205)</f>
        <v>605.55679000000009</v>
      </c>
    </row>
    <row r="206" spans="1:6" ht="15.5" x14ac:dyDescent="0.3">
      <c r="A206">
        <v>2017</v>
      </c>
      <c r="B206" s="4" t="s">
        <v>38</v>
      </c>
      <c r="C206" s="2">
        <f>SUMIFS('input1 R&amp;D人员当量'!Q:Q,'input1 R&amp;D人员当量'!O:O,A206,'input1 R&amp;D人员当量'!P:P,B206)</f>
        <v>46576</v>
      </c>
      <c r="D206" s="15">
        <f>SUMIFS('input2 R&amp;D经费内部支出'!R:R,'input2 R&amp;D经费内部支出'!O:O,指标体系4!A206,'input2 R&amp;D经费内部支出'!P:P,指标体系4!B206)</f>
        <v>157.7604</v>
      </c>
      <c r="E206">
        <f>SUMIFS('output1 专利授权量'!Q:Q,'output1 专利授权量'!O:O,指标体系4!A206,'output1 专利授权量'!P:P,指标体系4!B206)</f>
        <v>14230</v>
      </c>
      <c r="F206">
        <f>SUMIFS('output2 规模以上工业企业新产品销售收入'!F:F,'output2 规模以上工业企业新产品销售收入'!A:A,指标体系4!A206,'output2 规模以上工业企业新产品销售收入'!D:D,指标体系4!B206)</f>
        <v>808.61660999999992</v>
      </c>
    </row>
    <row r="207" spans="1:6" ht="15.5" x14ac:dyDescent="0.3">
      <c r="A207">
        <v>2017</v>
      </c>
      <c r="B207" s="4" t="s">
        <v>40</v>
      </c>
      <c r="C207" s="2">
        <f>SUMIFS('input1 R&amp;D人员当量'!Q:Q,'input1 R&amp;D人员当量'!O:O,A207,'input1 R&amp;D人员当量'!P:P,B207)</f>
        <v>98188</v>
      </c>
      <c r="D207" s="15">
        <f>SUMIFS('input2 R&amp;D经费内部支出'!R:R,'input2 R&amp;D经费内部支出'!O:O,指标体系4!A207,'input2 R&amp;D经费内部支出'!P:P,指标体系4!B207)</f>
        <v>460.93630000000002</v>
      </c>
      <c r="E207">
        <f>SUMIFS('output1 专利授权量'!Q:Q,'output1 专利授权量'!O:O,指标体系4!A207,'output1 专利授权量'!P:P,指标体系4!B207)</f>
        <v>34554</v>
      </c>
      <c r="F207">
        <f>SUMIFS('output2 规模以上工业企业新产品销售收入'!F:F,'output2 规模以上工业企业新产品销售收入'!A:A,指标体系4!A207,'output2 规模以上工业企业新产品销售收入'!D:D,指标体系4!B207)</f>
        <v>1714.8933600000003</v>
      </c>
    </row>
    <row r="208" spans="1:6" ht="15.5" x14ac:dyDescent="0.3">
      <c r="A208">
        <v>2017</v>
      </c>
      <c r="B208" s="4" t="s">
        <v>41</v>
      </c>
      <c r="C208" s="2">
        <f>SUMIFS('input1 R&amp;D人员当量'!Q:Q,'input1 R&amp;D人员当量'!O:O,A208,'input1 R&amp;D人员当量'!P:P,B208)</f>
        <v>23738</v>
      </c>
      <c r="D208" s="15">
        <f>SUMIFS('input2 R&amp;D经费内部支出'!R:R,'input2 R&amp;D经费内部支出'!O:O,指标体系4!A208,'input2 R&amp;D经费内部支出'!P:P,指标体系4!B208)</f>
        <v>88.406999999999996</v>
      </c>
      <c r="E208">
        <f>SUMIFS('output1 专利授权量'!Q:Q,'output1 专利授权量'!O:O,指标体系4!A208,'output1 专利授权量'!P:P,指标体系4!B208)</f>
        <v>9672</v>
      </c>
      <c r="F208">
        <f>SUMIFS('output2 规模以上工业企业新产品销售收入'!F:F,'output2 规模以上工业企业新产品销售收入'!A:A,指标体系4!A208,'output2 规模以上工业企业新产品销售收入'!D:D,指标体系4!B208)</f>
        <v>346.10522000000003</v>
      </c>
    </row>
    <row r="209" spans="1:6" ht="15.5" x14ac:dyDescent="0.3">
      <c r="A209">
        <v>2017</v>
      </c>
      <c r="B209" s="4" t="s">
        <v>42</v>
      </c>
      <c r="C209" s="2">
        <f>SUMIFS('input1 R&amp;D人员当量'!Q:Q,'input1 R&amp;D人员当量'!O:O,A209,'input1 R&amp;D人员当量'!P:P,B209)</f>
        <v>5656</v>
      </c>
      <c r="D209" s="15">
        <f>SUMIFS('input2 R&amp;D经费内部支出'!R:R,'input2 R&amp;D经费内部支出'!O:O,指标体系4!A209,'input2 R&amp;D经费内部支出'!P:P,指标体系4!B209)</f>
        <v>17.910900000000002</v>
      </c>
      <c r="E209">
        <f>SUMIFS('output1 专利授权量'!Q:Q,'output1 专利授权量'!O:O,指标体系4!A209,'output1 专利授权量'!P:P,指标体系4!B209)</f>
        <v>1580</v>
      </c>
      <c r="F209">
        <f>SUMIFS('output2 规模以上工业企业新产品销售收入'!F:F,'output2 规模以上工业企业新产品销售收入'!A:A,指标体系4!A209,'output2 规模以上工业企业新产品销售收入'!D:D,指标体系4!B209)</f>
        <v>102.70454000000001</v>
      </c>
    </row>
    <row r="210" spans="1:6" ht="15.5" x14ac:dyDescent="0.3">
      <c r="A210">
        <v>2017</v>
      </c>
      <c r="B210" s="4" t="s">
        <v>43</v>
      </c>
      <c r="C210" s="2">
        <f>SUMIFS('input1 R&amp;D人员当量'!Q:Q,'input1 R&amp;D人员当量'!O:O,A210,'input1 R&amp;D人员当量'!P:P,B210)</f>
        <v>9859</v>
      </c>
      <c r="D210" s="15">
        <f>SUMIFS('input2 R&amp;D经费内部支出'!R:R,'input2 R&amp;D经费内部支出'!O:O,指标体系4!A210,'input2 R&amp;D经费内部支出'!P:P,指标体系4!B210)</f>
        <v>38.935699999999997</v>
      </c>
      <c r="E210">
        <f>SUMIFS('output1 专利授权量'!Q:Q,'output1 专利授权量'!O:O,指标体系4!A210,'output1 专利授权量'!P:P,指标体系4!B210)</f>
        <v>4244</v>
      </c>
      <c r="F210">
        <f>SUMIFS('output2 规模以上工业企业新产品销售收入'!F:F,'output2 规模以上工业企业新产品销售收入'!A:A,指标体系4!A210,'output2 规模以上工业企业新产品销售收入'!D:D,指标体系4!B210)</f>
        <v>335.22694000000001</v>
      </c>
    </row>
    <row r="211" spans="1:6" ht="15.5" x14ac:dyDescent="0.3">
      <c r="A211">
        <v>2017</v>
      </c>
      <c r="B211" s="4" t="s">
        <v>44</v>
      </c>
      <c r="C211" s="2">
        <f>SUMIFS('input1 R&amp;D人员当量'!Q:Q,'input1 R&amp;D人员当量'!O:O,A211,'input1 R&amp;D人员当量'!P:P,B211)</f>
        <v>15212</v>
      </c>
      <c r="D211" s="15">
        <f>SUMIFS('input2 R&amp;D经费内部支出'!R:R,'input2 R&amp;D经费内部支出'!O:O,指标体系4!A211,'input2 R&amp;D经费内部支出'!P:P,指标体系4!B211)</f>
        <v>56.951900000000002</v>
      </c>
      <c r="E211">
        <f>SUMIFS('output1 专利授权量'!Q:Q,'output1 专利授权量'!O:O,指标体系4!A211,'output1 专利授权量'!P:P,指标体系4!B211)</f>
        <v>8094</v>
      </c>
      <c r="F211">
        <f>SUMIFS('output2 规模以上工业企业新产品销售收入'!F:F,'output2 规模以上工业企业新产品销售收入'!A:A,指标体系4!A211,'output2 规模以上工业企业新产品销售收入'!D:D,指标体系4!B211)</f>
        <v>393.88752999999997</v>
      </c>
    </row>
    <row r="212" spans="1:6" ht="15.5" x14ac:dyDescent="0.3">
      <c r="A212">
        <v>2018</v>
      </c>
      <c r="B212" s="4" t="s">
        <v>14</v>
      </c>
      <c r="C212" s="2">
        <f>SUMIFS('input1 R&amp;D人员当量'!Q:Q,'input1 R&amp;D人员当量'!O:O,A212,'input1 R&amp;D人员当量'!P:P,B212)</f>
        <v>267338.40000000002</v>
      </c>
      <c r="D212" s="15">
        <f>SUMIFS('input2 R&amp;D经费内部支出'!R:R,'input2 R&amp;D经费内部支出'!O:O,指标体系4!A212,'input2 R&amp;D经费内部支出'!P:P,指标体系4!B212)</f>
        <v>1870.77008</v>
      </c>
      <c r="E212">
        <f>SUMIFS('output1 专利授权量'!Q:Q,'output1 专利授权量'!O:O,指标体系4!A212,'output1 专利授权量'!P:P,指标体系4!B212)</f>
        <v>123496</v>
      </c>
      <c r="F212">
        <f>SUMIFS('output2 规模以上工业企业新产品销售收入'!F:F,'output2 规模以上工业企业新产品销售收入'!A:A,指标体系4!A212,'output2 规模以上工业企业新产品销售收入'!D:D,指标体系4!B212)</f>
        <v>4136.6175299999995</v>
      </c>
    </row>
    <row r="213" spans="1:6" ht="15.5" x14ac:dyDescent="0.3">
      <c r="A213">
        <v>2018</v>
      </c>
      <c r="B213" s="4" t="s">
        <v>15</v>
      </c>
      <c r="C213" s="2">
        <f>SUMIFS('input1 R&amp;D人员当量'!Q:Q,'input1 R&amp;D人员当量'!O:O,A213,'input1 R&amp;D人员当量'!P:P,B213)</f>
        <v>99490.1</v>
      </c>
      <c r="D213" s="15">
        <f>SUMIFS('input2 R&amp;D经费内部支出'!R:R,'input2 R&amp;D经费内部支出'!O:O,指标体系4!A213,'input2 R&amp;D经费内部支出'!P:P,指标体系4!B213)</f>
        <v>492.3997</v>
      </c>
      <c r="E213">
        <f>SUMIFS('output1 专利授权量'!Q:Q,'output1 专利授权量'!O:O,指标体系4!A213,'output1 专利授权量'!P:P,指标体系4!B213)</f>
        <v>54680</v>
      </c>
      <c r="F213">
        <f>SUMIFS('output2 规模以上工业企业新产品销售收入'!F:F,'output2 规模以上工业企业新产品销售收入'!A:A,指标体系4!A213,'output2 规模以上工业企业新产品销售收入'!D:D,指标体系4!B213)</f>
        <v>3855.6642999999999</v>
      </c>
    </row>
    <row r="214" spans="1:6" ht="15.5" x14ac:dyDescent="0.3">
      <c r="A214">
        <v>2018</v>
      </c>
      <c r="B214" s="4" t="s">
        <v>16</v>
      </c>
      <c r="C214" s="2">
        <f>SUMIFS('input1 R&amp;D人员当量'!Q:Q,'input1 R&amp;D人员当量'!O:O,A214,'input1 R&amp;D人员当量'!P:P,B214)</f>
        <v>103274.7</v>
      </c>
      <c r="D214" s="15">
        <f>SUMIFS('input2 R&amp;D经费内部支出'!R:R,'input2 R&amp;D经费内部支出'!O:O,指标体系4!A214,'input2 R&amp;D经费内部支出'!P:P,指标体系4!B214)</f>
        <v>499.74152000000004</v>
      </c>
      <c r="E214">
        <f>SUMIFS('output1 专利授权量'!Q:Q,'output1 专利授权量'!O:O,指标体系4!A214,'output1 专利授权量'!P:P,指标体系4!B214)</f>
        <v>51894</v>
      </c>
      <c r="F214">
        <f>SUMIFS('output2 规模以上工业企业新产品销售收入'!F:F,'output2 规模以上工业企业新产品销售收入'!A:A,指标体系4!A214,'output2 规模以上工业企业新产品销售收入'!D:D,指标体系4!B214)</f>
        <v>5228.8698000000004</v>
      </c>
    </row>
    <row r="215" spans="1:6" ht="15.5" x14ac:dyDescent="0.3">
      <c r="A215">
        <v>2018</v>
      </c>
      <c r="B215" s="4" t="s">
        <v>17</v>
      </c>
      <c r="C215" s="2">
        <f>SUMIFS('input1 R&amp;D人员当量'!Q:Q,'input1 R&amp;D人员当量'!O:O,A215,'input1 R&amp;D人员当量'!P:P,B215)</f>
        <v>44592.6</v>
      </c>
      <c r="D215" s="15">
        <f>SUMIFS('input2 R&amp;D经费内部支出'!R:R,'input2 R&amp;D经费内部支出'!O:O,指标体系4!A215,'input2 R&amp;D经费内部支出'!P:P,指标体系4!B215)</f>
        <v>175.78217000000001</v>
      </c>
      <c r="E215">
        <f>SUMIFS('output1 专利授权量'!Q:Q,'output1 专利授权量'!O:O,指标体系4!A215,'output1 专利授权量'!P:P,指标体系4!B215)</f>
        <v>15060</v>
      </c>
      <c r="F215">
        <f>SUMIFS('output2 规模以上工业企业新产品销售收入'!F:F,'output2 规模以上工业企业新产品销售收入'!A:A,指标体系4!A215,'output2 规模以上工业企业新产品销售收入'!D:D,指标体系4!B215)</f>
        <v>1941.3024600000001</v>
      </c>
    </row>
    <row r="216" spans="1:6" ht="15.5" x14ac:dyDescent="0.3">
      <c r="A216">
        <v>2018</v>
      </c>
      <c r="B216" s="4" t="s">
        <v>18</v>
      </c>
      <c r="C216" s="2">
        <f>SUMIFS('input1 R&amp;D人员当量'!Q:Q,'input1 R&amp;D人员当量'!O:O,A216,'input1 R&amp;D人员当量'!P:P,B216)</f>
        <v>24906</v>
      </c>
      <c r="D216" s="15">
        <f>SUMIFS('input2 R&amp;D经费内部支出'!R:R,'input2 R&amp;D经费内部支出'!O:O,指标体系4!A216,'input2 R&amp;D经费内部支出'!P:P,指标体系4!B216)</f>
        <v>129.21868999999998</v>
      </c>
      <c r="E216">
        <f>SUMIFS('output1 专利授权量'!Q:Q,'output1 专利授权量'!O:O,指标体系4!A216,'output1 专利授权量'!P:P,指标体系4!B216)</f>
        <v>9625</v>
      </c>
      <c r="F216">
        <f>SUMIFS('output2 规模以上工业企业新产品销售收入'!F:F,'output2 规模以上工业企业新产品销售收入'!A:A,指标体系4!A216,'output2 规模以上工业企业新产品销售收入'!D:D,指标体系4!B216)</f>
        <v>1028.26451</v>
      </c>
    </row>
    <row r="217" spans="1:6" ht="15.5" x14ac:dyDescent="0.3">
      <c r="A217">
        <v>2018</v>
      </c>
      <c r="B217" s="4" t="s">
        <v>19</v>
      </c>
      <c r="C217" s="2">
        <f>SUMIFS('input1 R&amp;D人员当量'!Q:Q,'input1 R&amp;D人员当量'!O:O,A217,'input1 R&amp;D人员当量'!P:P,B217)</f>
        <v>95317.4</v>
      </c>
      <c r="D217" s="15">
        <f>SUMIFS('input2 R&amp;D经费内部支出'!R:R,'input2 R&amp;D经费内部支出'!O:O,指标体系4!A217,'input2 R&amp;D经费内部支出'!P:P,指标体系4!B217)</f>
        <v>460.07999000000001</v>
      </c>
      <c r="E217">
        <f>SUMIFS('output1 专利授权量'!Q:Q,'output1 专利授权量'!O:O,指标体系4!A217,'output1 专利授权量'!P:P,指标体系4!B217)</f>
        <v>35149</v>
      </c>
      <c r="F217">
        <f>SUMIFS('output2 规模以上工业企业新产品销售收入'!F:F,'output2 规模以上工业企业新产品销售收入'!A:A,指标体系4!A217,'output2 规模以上工业企业新产品销售收入'!D:D,指标体系4!B217)</f>
        <v>4556.7573600000005</v>
      </c>
    </row>
    <row r="218" spans="1:6" ht="15.5" x14ac:dyDescent="0.3">
      <c r="A218">
        <v>2018</v>
      </c>
      <c r="B218" s="4" t="s">
        <v>20</v>
      </c>
      <c r="C218" s="2">
        <f>SUMIFS('input1 R&amp;D人员当量'!Q:Q,'input1 R&amp;D人员当量'!O:O,A218,'input1 R&amp;D人员当量'!P:P,B218)</f>
        <v>36375.699999999997</v>
      </c>
      <c r="D218" s="15">
        <f>SUMIFS('input2 R&amp;D经费内部支出'!R:R,'input2 R&amp;D经费内部支出'!O:O,指标体系4!A218,'input2 R&amp;D经费内部支出'!P:P,指标体系4!B218)</f>
        <v>115.02553</v>
      </c>
      <c r="E218">
        <f>SUMIFS('output1 专利授权量'!Q:Q,'output1 专利授权量'!O:O,指标体系4!A218,'output1 专利授权量'!P:P,指标体系4!B218)</f>
        <v>13885</v>
      </c>
      <c r="F218">
        <f>SUMIFS('output2 规模以上工业企业新产品销售收入'!F:F,'output2 规模以上工业企业新产品销售收入'!A:A,指标体系4!A218,'output2 规模以上工业企业新产品销售收入'!D:D,指标体系4!B218)</f>
        <v>1347.4958300000001</v>
      </c>
    </row>
    <row r="219" spans="1:6" ht="15.5" x14ac:dyDescent="0.3">
      <c r="A219">
        <v>2018</v>
      </c>
      <c r="B219" s="4" t="s">
        <v>21</v>
      </c>
      <c r="C219" s="2">
        <f>SUMIFS('input1 R&amp;D人员当量'!Q:Q,'input1 R&amp;D人员当量'!O:O,A219,'input1 R&amp;D人员当量'!P:P,B219)</f>
        <v>37154.699999999997</v>
      </c>
      <c r="D219" s="15">
        <f>SUMIFS('input2 R&amp;D经费内部支出'!R:R,'input2 R&amp;D经费内部支出'!O:O,指标体系4!A219,'input2 R&amp;D经费内部支出'!P:P,指标体系4!B219)</f>
        <v>134.98733000000001</v>
      </c>
      <c r="E219">
        <f>SUMIFS('output1 专利授权量'!Q:Q,'output1 专利授权量'!O:O,指标体系4!A219,'output1 专利授权量'!P:P,指标体系4!B219)</f>
        <v>19435</v>
      </c>
      <c r="F219">
        <f>SUMIFS('output2 规模以上工业企业新产品销售收入'!F:F,'output2 规模以上工业企业新产品销售收入'!A:A,指标体系4!A219,'output2 规模以上工业企业新产品销售收入'!D:D,指标体系4!B219)</f>
        <v>561.37644</v>
      </c>
    </row>
    <row r="220" spans="1:6" ht="15.5" x14ac:dyDescent="0.3">
      <c r="A220">
        <v>2018</v>
      </c>
      <c r="B220" s="4" t="s">
        <v>22</v>
      </c>
      <c r="C220" s="2">
        <f>SUMIFS('input1 R&amp;D人员当量'!Q:Q,'input1 R&amp;D人员当量'!O:O,A220,'input1 R&amp;D人员当量'!P:P,B220)</f>
        <v>188137.8</v>
      </c>
      <c r="D220" s="15">
        <f>SUMIFS('input2 R&amp;D经费内部支出'!R:R,'input2 R&amp;D经费内部支出'!O:O,指标体系4!A220,'input2 R&amp;D经费内部支出'!P:P,指标体系4!B220)</f>
        <v>1359.20226</v>
      </c>
      <c r="E220">
        <f>SUMIFS('output1 专利授权量'!Q:Q,'output1 专利授权量'!O:O,指标体系4!A220,'output1 专利授权量'!P:P,指标体系4!B220)</f>
        <v>92460</v>
      </c>
      <c r="F220">
        <f>SUMIFS('output2 规模以上工业企业新产品销售收入'!F:F,'output2 规模以上工业企业新产品销售收入'!A:A,指标体系4!A220,'output2 规模以上工业企业新产品销售收入'!D:D,指标体系4!B220)</f>
        <v>9796.7289900000014</v>
      </c>
    </row>
    <row r="221" spans="1:6" ht="15.5" x14ac:dyDescent="0.3">
      <c r="A221">
        <v>2018</v>
      </c>
      <c r="B221" s="4" t="s">
        <v>23</v>
      </c>
      <c r="C221" s="2">
        <f>SUMIFS('input1 R&amp;D人员当量'!Q:Q,'input1 R&amp;D人员当量'!O:O,A221,'input1 R&amp;D人员当量'!P:P,B221)</f>
        <v>560262.80000000005</v>
      </c>
      <c r="D221" s="15">
        <f>SUMIFS('input2 R&amp;D经费内部支出'!R:R,'input2 R&amp;D经费内部支出'!O:O,指标体系4!A221,'input2 R&amp;D经费内部支出'!P:P,指标体系4!B221)</f>
        <v>2504.4292500000001</v>
      </c>
      <c r="E221">
        <f>SUMIFS('output1 专利授权量'!Q:Q,'output1 专利授权量'!O:O,指标体系4!A221,'output1 专利授权量'!P:P,指标体系4!B221)</f>
        <v>306996</v>
      </c>
      <c r="F221">
        <f>SUMIFS('output2 规模以上工业企业新产品销售收入'!F:F,'output2 规模以上工业企业新产品销售收入'!A:A,指标体系4!A221,'output2 规模以上工业企业新产品销售收入'!D:D,指标体系4!B221)</f>
        <v>28425.038310000004</v>
      </c>
    </row>
    <row r="222" spans="1:6" ht="15.5" x14ac:dyDescent="0.3">
      <c r="A222">
        <v>2018</v>
      </c>
      <c r="B222" s="4" t="s">
        <v>24</v>
      </c>
      <c r="C222" s="2">
        <f>SUMIFS('input1 R&amp;D人员当量'!Q:Q,'input1 R&amp;D人员当量'!O:O,A222,'input1 R&amp;D人员当量'!P:P,B222)</f>
        <v>458037.9</v>
      </c>
      <c r="D222" s="15">
        <f>SUMIFS('input2 R&amp;D经费内部支出'!R:R,'input2 R&amp;D经费内部支出'!O:O,指标体系4!A222,'input2 R&amp;D经费内部支出'!P:P,指标体系4!B222)</f>
        <v>1445.68929</v>
      </c>
      <c r="E222">
        <f>SUMIFS('output1 专利授权量'!Q:Q,'output1 专利授权量'!O:O,指标体系4!A222,'output1 专利授权量'!P:P,指标体系4!B222)</f>
        <v>284621</v>
      </c>
      <c r="F222">
        <f>SUMIFS('output2 规模以上工业企业新产品销售收入'!F:F,'output2 规模以上工业企业新产品销售收入'!A:A,指标体系4!A222,'output2 规模以上工业企业新产品销售收入'!D:D,指标体系4!B222)</f>
        <v>23308.159090000001</v>
      </c>
    </row>
    <row r="223" spans="1:6" ht="15.5" x14ac:dyDescent="0.3">
      <c r="A223">
        <v>2018</v>
      </c>
      <c r="B223" s="4" t="s">
        <v>25</v>
      </c>
      <c r="C223" s="2">
        <f>SUMIFS('input1 R&amp;D人员当量'!Q:Q,'input1 R&amp;D人员当量'!O:O,A223,'input1 R&amp;D人员当量'!P:P,B223)</f>
        <v>147148.79999999999</v>
      </c>
      <c r="D223" s="15">
        <f>SUMIFS('input2 R&amp;D经费内部支出'!R:R,'input2 R&amp;D经费内部支出'!O:O,指标体系4!A223,'input2 R&amp;D经费内部支出'!P:P,指标体系4!B223)</f>
        <v>648.95407</v>
      </c>
      <c r="E223">
        <f>SUMIFS('output1 专利授权量'!Q:Q,'output1 专利授权量'!O:O,指标体系4!A223,'output1 专利授权量'!P:P,指标体系4!B223)</f>
        <v>79747</v>
      </c>
      <c r="F223">
        <f>SUMIFS('output2 规模以上工业企业新产品销售收入'!F:F,'output2 规模以上工业企业新产品销售收入'!A:A,指标体系4!A223,'output2 规模以上工业企业新产品销售收入'!D:D,指标体系4!B223)</f>
        <v>9532.3849799999989</v>
      </c>
    </row>
    <row r="224" spans="1:6" ht="15.5" x14ac:dyDescent="0.3">
      <c r="A224">
        <v>2018</v>
      </c>
      <c r="B224" s="4" t="s">
        <v>26</v>
      </c>
      <c r="C224" s="2">
        <f>SUMIFS('input1 R&amp;D人员当量'!Q:Q,'input1 R&amp;D人员当量'!O:O,A224,'input1 R&amp;D人员当量'!P:P,B224)</f>
        <v>160921.5</v>
      </c>
      <c r="D224" s="15">
        <f>SUMIFS('input2 R&amp;D经费内部支出'!R:R,'input2 R&amp;D经费内部支出'!O:O,指标体系4!A224,'input2 R&amp;D经费内部支出'!P:P,指标体系4!B224)</f>
        <v>642.79349999999999</v>
      </c>
      <c r="E224">
        <f>SUMIFS('output1 专利授权量'!Q:Q,'output1 专利授权量'!O:O,指标体系4!A224,'output1 专利授权量'!P:P,指标体系4!B224)</f>
        <v>102622</v>
      </c>
      <c r="F224">
        <f>SUMIFS('output2 规模以上工业企业新产品销售收入'!F:F,'output2 规模以上工业企业新产品销售收入'!A:A,指标体系4!A224,'output2 规模以上工业企业新产品销售收入'!D:D,指标体系4!B224)</f>
        <v>5300.8984299999993</v>
      </c>
    </row>
    <row r="225" spans="1:6" ht="15.5" x14ac:dyDescent="0.3">
      <c r="A225">
        <v>2018</v>
      </c>
      <c r="B225" s="4" t="s">
        <v>27</v>
      </c>
      <c r="C225" s="2">
        <f>SUMIFS('input1 R&amp;D人员当量'!Q:Q,'input1 R&amp;D人员当量'!O:O,A225,'input1 R&amp;D人员当量'!P:P,B225)</f>
        <v>85255.2</v>
      </c>
      <c r="D225" s="15">
        <f>SUMIFS('input2 R&amp;D经费内部支出'!R:R,'input2 R&amp;D经费内部支出'!O:O,指标体系4!A225,'input2 R&amp;D经费内部支出'!P:P,指标体系4!B225)</f>
        <v>310.69057999999995</v>
      </c>
      <c r="E225">
        <f>SUMIFS('output1 专利授权量'!Q:Q,'output1 专利授权量'!O:O,指标体系4!A225,'output1 专利授权量'!P:P,指标体系4!B225)</f>
        <v>52819</v>
      </c>
      <c r="F225">
        <f>SUMIFS('output2 规模以上工业企业新产品销售收入'!F:F,'output2 规模以上工业企业新产品销售收入'!A:A,指标体系4!A225,'output2 规模以上工业企业新产品销售收入'!D:D,指标体系4!B225)</f>
        <v>4511.7849900000001</v>
      </c>
    </row>
    <row r="226" spans="1:6" ht="15.5" x14ac:dyDescent="0.3">
      <c r="A226">
        <v>2018</v>
      </c>
      <c r="B226" s="4" t="s">
        <v>28</v>
      </c>
      <c r="C226" s="2">
        <f>SUMIFS('input1 R&amp;D人员当量'!Q:Q,'input1 R&amp;D人员当量'!O:O,A226,'input1 R&amp;D人员当量'!P:P,B226)</f>
        <v>308338.90000000002</v>
      </c>
      <c r="D226" s="15">
        <f>SUMIFS('input2 R&amp;D经费内部支出'!R:R,'input2 R&amp;D经费内部支出'!O:O,指标体系4!A226,'input2 R&amp;D经费内部支出'!P:P,指标体系4!B226)</f>
        <v>1643.32999</v>
      </c>
      <c r="E226">
        <f>SUMIFS('output1 专利授权量'!Q:Q,'output1 专利授权量'!O:O,指标体系4!A226,'output1 专利授权量'!P:P,指标体系4!B226)</f>
        <v>132382</v>
      </c>
      <c r="F226">
        <f>SUMIFS('output2 规模以上工业企业新产品销售收入'!F:F,'output2 规模以上工业企业新产品销售收入'!A:A,指标体系4!A226,'output2 规模以上工业企业新产品销售收入'!D:D,指标体系4!B226)</f>
        <v>15246.503840000001</v>
      </c>
    </row>
    <row r="227" spans="1:6" ht="15.5" x14ac:dyDescent="0.3">
      <c r="A227">
        <v>2018</v>
      </c>
      <c r="B227" s="4" t="s">
        <v>29</v>
      </c>
      <c r="C227" s="2">
        <f>SUMIFS('input1 R&amp;D人员当量'!Q:Q,'input1 R&amp;D人员当量'!O:O,A227,'input1 R&amp;D人员当量'!P:P,B227)</f>
        <v>166807.1</v>
      </c>
      <c r="D227" s="15">
        <f>SUMIFS('input2 R&amp;D经费内部支出'!R:R,'input2 R&amp;D经费内部支出'!O:O,指标体系4!A227,'input2 R&amp;D经费内部支出'!P:P,指标体系4!B227)</f>
        <v>671.51931000000002</v>
      </c>
      <c r="E227">
        <f>SUMIFS('output1 专利授权量'!Q:Q,'output1 专利授权量'!O:O,指标体系4!A227,'output1 专利授权量'!P:P,指标体系4!B227)</f>
        <v>82318</v>
      </c>
      <c r="F227">
        <f>SUMIFS('output2 规模以上工业企业新产品销售收入'!F:F,'output2 规模以上工业企业新产品销售收入'!A:A,指标体系4!A227,'output2 规模以上工业企业新产品销售收入'!D:D,指标体系4!B227)</f>
        <v>7688.2016800000001</v>
      </c>
    </row>
    <row r="228" spans="1:6" ht="15.5" x14ac:dyDescent="0.3">
      <c r="A228">
        <v>2018</v>
      </c>
      <c r="B228" s="4" t="s">
        <v>30</v>
      </c>
      <c r="C228" s="2">
        <f>SUMIFS('input1 R&amp;D人员当量'!Q:Q,'input1 R&amp;D人员当量'!O:O,A228,'input1 R&amp;D人员当量'!P:P,B228)</f>
        <v>155546.6</v>
      </c>
      <c r="D228" s="15">
        <f>SUMIFS('input2 R&amp;D经费内部支出'!R:R,'input2 R&amp;D经费内部支出'!O:O,指标体系4!A228,'input2 R&amp;D经费内部支出'!P:P,指标体系4!B228)</f>
        <v>822.05007000000001</v>
      </c>
      <c r="E228">
        <f>SUMIFS('output1 专利授权量'!Q:Q,'output1 专利授权量'!O:O,指标体系4!A228,'output1 专利授权量'!P:P,指标体系4!B228)</f>
        <v>64106</v>
      </c>
      <c r="F228">
        <f>SUMIFS('output2 规模以上工业企业新产品销售收入'!F:F,'output2 规模以上工业企业新产品销售收入'!A:A,指标体系4!A228,'output2 规模以上工业企业新产品销售收入'!D:D,指标体系4!B228)</f>
        <v>8862.9722700000002</v>
      </c>
    </row>
    <row r="229" spans="1:6" ht="15.5" x14ac:dyDescent="0.3">
      <c r="A229">
        <v>2018</v>
      </c>
      <c r="B229" s="4" t="s">
        <v>31</v>
      </c>
      <c r="C229" s="2">
        <f>SUMIFS('input1 R&amp;D人员当量'!Q:Q,'input1 R&amp;D人员当量'!O:O,A229,'input1 R&amp;D人员当量'!P:P,B229)</f>
        <v>146948.20000000001</v>
      </c>
      <c r="D229" s="15">
        <f>SUMIFS('input2 R&amp;D经费内部支出'!R:R,'input2 R&amp;D经费内部支出'!O:O,指标体系4!A229,'input2 R&amp;D经费内部支出'!P:P,指标体系4!B229)</f>
        <v>658.27292999999997</v>
      </c>
      <c r="E229">
        <f>SUMIFS('output1 专利授权量'!Q:Q,'output1 专利授权量'!O:O,指标体系4!A229,'output1 专利授权量'!P:P,指标体系4!B229)</f>
        <v>48957</v>
      </c>
      <c r="F229">
        <f>SUMIFS('output2 规模以上工业企业新产品销售收入'!F:F,'output2 规模以上工业企业新产品销售收入'!A:A,指标体系4!A229,'output2 规模以上工业企业新产品销售收入'!D:D,指标体系4!B229)</f>
        <v>7616.2441699999999</v>
      </c>
    </row>
    <row r="230" spans="1:6" ht="15.5" x14ac:dyDescent="0.3">
      <c r="A230">
        <v>2018</v>
      </c>
      <c r="B230" s="4" t="s">
        <v>32</v>
      </c>
      <c r="C230" s="2">
        <f>SUMIFS('input1 R&amp;D人员当量'!Q:Q,'input1 R&amp;D人员当量'!O:O,A230,'input1 R&amp;D人员当量'!P:P,B230)</f>
        <v>762733.3</v>
      </c>
      <c r="D230" s="15">
        <f>SUMIFS('input2 R&amp;D经费内部支出'!R:R,'input2 R&amp;D经费内部支出'!O:O,指标体系4!A230,'input2 R&amp;D经费内部支出'!P:P,指标体系4!B230)</f>
        <v>2704.6969199999999</v>
      </c>
      <c r="E230">
        <f>SUMIFS('output1 专利授权量'!Q:Q,'output1 专利授权量'!O:O,指标体系4!A230,'output1 专利授权量'!P:P,指标体系4!B230)</f>
        <v>478082</v>
      </c>
      <c r="F230">
        <f>SUMIFS('output2 规模以上工业企业新产品销售收入'!F:F,'output2 规模以上工业企业新产品销售收入'!A:A,指标体系4!A230,'output2 规模以上工业企业新产品销售收入'!D:D,指标体系4!B230)</f>
        <v>39376.05629</v>
      </c>
    </row>
    <row r="231" spans="1:6" ht="15.5" x14ac:dyDescent="0.3">
      <c r="A231">
        <v>2018</v>
      </c>
      <c r="B231" s="4" t="s">
        <v>33</v>
      </c>
      <c r="C231" s="2">
        <f>SUMIFS('input1 R&amp;D人员当量'!Q:Q,'input1 R&amp;D人员当量'!O:O,A231,'input1 R&amp;D人员当量'!P:P,B231)</f>
        <v>39961.4</v>
      </c>
      <c r="D231" s="15">
        <f>SUMIFS('input2 R&amp;D经费内部支出'!R:R,'input2 R&amp;D经费内部支出'!O:O,指标体系4!A231,'input2 R&amp;D经费内部支出'!P:P,指标体系4!B231)</f>
        <v>144.85297</v>
      </c>
      <c r="E231">
        <f>SUMIFS('output1 专利授权量'!Q:Q,'output1 专利授权量'!O:O,指标体系4!A231,'output1 专利授权量'!P:P,指标体系4!B231)</f>
        <v>20551</v>
      </c>
      <c r="F231">
        <f>SUMIFS('output2 规模以上工业企业新产品销售收入'!F:F,'output2 规模以上工业企业新产品销售收入'!A:A,指标体系4!A231,'output2 规模以上工业企业新产品销售收入'!D:D,指标体系4!B231)</f>
        <v>1833.5850899999998</v>
      </c>
    </row>
    <row r="232" spans="1:6" ht="15.5" x14ac:dyDescent="0.3">
      <c r="A232">
        <v>2018</v>
      </c>
      <c r="B232" s="4" t="s">
        <v>34</v>
      </c>
      <c r="C232" s="2">
        <f>SUMIFS('input1 R&amp;D人员当量'!Q:Q,'input1 R&amp;D人员当量'!O:O,A232,'input1 R&amp;D人员当量'!P:P,B232)</f>
        <v>8160.2</v>
      </c>
      <c r="D232" s="15">
        <f>SUMIFS('input2 R&amp;D经费内部支出'!R:R,'input2 R&amp;D经费内部支出'!O:O,指标体系4!A232,'input2 R&amp;D经费内部支出'!P:P,指标体系4!B232)</f>
        <v>26.87228</v>
      </c>
      <c r="E232">
        <f>SUMIFS('output1 专利授权量'!Q:Q,'output1 专利授权量'!O:O,指标体系4!A232,'output1 专利授权量'!P:P,指标体系4!B232)</f>
        <v>3292</v>
      </c>
      <c r="F232">
        <f>SUMIFS('output2 规模以上工业企业新产品销售收入'!F:F,'output2 规模以上工业企业新产品销售收入'!A:A,指标体系4!A232,'output2 规模以上工业企业新产品销售收入'!D:D,指标体系4!B232)</f>
        <v>105.31031999999999</v>
      </c>
    </row>
    <row r="233" spans="1:6" ht="15.5" x14ac:dyDescent="0.3">
      <c r="A233">
        <v>2018</v>
      </c>
      <c r="B233" s="4" t="s">
        <v>35</v>
      </c>
      <c r="C233" s="2">
        <f>SUMIFS('input1 R&amp;D人员当量'!Q:Q,'input1 R&amp;D人员当量'!O:O,A233,'input1 R&amp;D人员当量'!P:P,B233)</f>
        <v>91972.800000000003</v>
      </c>
      <c r="D233" s="15">
        <f>SUMIFS('input2 R&amp;D经费内部支出'!R:R,'input2 R&amp;D经费内部支出'!O:O,指标体系4!A233,'input2 R&amp;D经费内部支出'!P:P,指标体系4!B233)</f>
        <v>410.20940999999999</v>
      </c>
      <c r="E233">
        <f>SUMIFS('output1 专利授权量'!Q:Q,'output1 专利授权量'!O:O,指标体系4!A233,'output1 专利授权量'!P:P,指标体系4!B233)</f>
        <v>45688</v>
      </c>
      <c r="F233">
        <f>SUMIFS('output2 规模以上工业企业新产品销售收入'!F:F,'output2 规模以上工业企业新产品销售收入'!A:A,指标体系4!A233,'output2 规模以上工业企业新产品销售收入'!D:D,指标体系4!B233)</f>
        <v>4216.3130099999998</v>
      </c>
    </row>
    <row r="234" spans="1:6" ht="15.5" x14ac:dyDescent="0.3">
      <c r="A234">
        <v>2018</v>
      </c>
      <c r="B234" s="4" t="s">
        <v>36</v>
      </c>
      <c r="C234" s="2">
        <f>SUMIFS('input1 R&amp;D人员当量'!Q:Q,'input1 R&amp;D人员当量'!O:O,A234,'input1 R&amp;D人员当量'!P:P,B234)</f>
        <v>158846.70000000001</v>
      </c>
      <c r="D234" s="15">
        <f>SUMIFS('input2 R&amp;D经费内部支出'!R:R,'input2 R&amp;D经费内部支出'!O:O,指标体系4!A234,'input2 R&amp;D经费内部支出'!P:P,指标体系4!B234)</f>
        <v>737.08132000000001</v>
      </c>
      <c r="E234">
        <f>SUMIFS('output1 专利授权量'!Q:Q,'output1 专利授权量'!O:O,指标体系4!A234,'output1 专利授权量'!P:P,指标体系4!B234)</f>
        <v>87372</v>
      </c>
      <c r="F234">
        <f>SUMIFS('output2 规模以上工业企业新产品销售收入'!F:F,'output2 规模以上工业企业新产品销售收入'!A:A,指标体系4!A234,'output2 规模以上工业企业新产品销售收入'!D:D,指标体系4!B234)</f>
        <v>3576.34166</v>
      </c>
    </row>
    <row r="235" spans="1:6" ht="15.5" x14ac:dyDescent="0.3">
      <c r="A235">
        <v>2018</v>
      </c>
      <c r="B235" s="4" t="s">
        <v>37</v>
      </c>
      <c r="C235" s="2">
        <f>SUMIFS('input1 R&amp;D人员当量'!Q:Q,'input1 R&amp;D人员当量'!O:O,A235,'input1 R&amp;D人员当量'!P:P,B235)</f>
        <v>33357</v>
      </c>
      <c r="D235" s="15">
        <f>SUMIFS('input2 R&amp;D经费内部支出'!R:R,'input2 R&amp;D经费内部支出'!O:O,指标体系4!A235,'input2 R&amp;D经费内部支出'!P:P,指标体系4!B235)</f>
        <v>121.61451000000001</v>
      </c>
      <c r="E235">
        <f>SUMIFS('output1 专利授权量'!Q:Q,'output1 专利授权量'!O:O,指标体系4!A235,'output1 专利授权量'!P:P,指标体系4!B235)</f>
        <v>19456</v>
      </c>
      <c r="F235">
        <f>SUMIFS('output2 规模以上工业企业新产品销售收入'!F:F,'output2 规模以上工业企业新产品销售收入'!A:A,指标体系4!A235,'output2 规模以上工业企业新产品销售收入'!D:D,指标体系4!B235)</f>
        <v>746.99140999999997</v>
      </c>
    </row>
    <row r="236" spans="1:6" ht="15.5" x14ac:dyDescent="0.3">
      <c r="A236">
        <v>2018</v>
      </c>
      <c r="B236" s="4" t="s">
        <v>38</v>
      </c>
      <c r="C236" s="2">
        <f>SUMIFS('input1 R&amp;D人员当量'!Q:Q,'input1 R&amp;D人员当量'!O:O,A236,'input1 R&amp;D人员当量'!P:P,B236)</f>
        <v>49666.7</v>
      </c>
      <c r="D236" s="15">
        <f>SUMIFS('input2 R&amp;D经费内部支出'!R:R,'input2 R&amp;D经费内部支出'!O:O,指标体系4!A236,'input2 R&amp;D经费内部支出'!P:P,指标体系4!B236)</f>
        <v>187.29764</v>
      </c>
      <c r="E236">
        <f>SUMIFS('output1 专利授权量'!Q:Q,'output1 专利授权量'!O:O,指标体系4!A236,'output1 专利授权量'!P:P,指标体系4!B236)</f>
        <v>20340</v>
      </c>
      <c r="F236">
        <f>SUMIFS('output2 规模以上工业企业新产品销售收入'!F:F,'output2 规模以上工业企业新产品销售收入'!A:A,指标体系4!A236,'output2 规模以上工业企业新产品销售收入'!D:D,指标体系4!B236)</f>
        <v>928.83026999999993</v>
      </c>
    </row>
    <row r="237" spans="1:6" ht="15.5" x14ac:dyDescent="0.3">
      <c r="A237">
        <v>2018</v>
      </c>
      <c r="B237" s="4" t="s">
        <v>40</v>
      </c>
      <c r="C237" s="2">
        <f>SUMIFS('input1 R&amp;D人员当量'!Q:Q,'input1 R&amp;D人员当量'!O:O,A237,'input1 R&amp;D人员当量'!P:P,B237)</f>
        <v>96709.5</v>
      </c>
      <c r="D237" s="15">
        <f>SUMIFS('input2 R&amp;D经费内部支出'!R:R,'input2 R&amp;D经费内部支出'!O:O,指标体系4!A237,'input2 R&amp;D经费内部支出'!P:P,指标体系4!B237)</f>
        <v>532.42010000000005</v>
      </c>
      <c r="E237">
        <f>SUMIFS('output1 专利授权量'!Q:Q,'output1 专利授权量'!O:O,指标体系4!A237,'output1 专利授权量'!P:P,指标体系4!B237)</f>
        <v>41479</v>
      </c>
      <c r="F237">
        <f>SUMIFS('output2 规模以上工业企业新产品销售收入'!F:F,'output2 规模以上工业企业新产品销售收入'!A:A,指标体系4!A237,'output2 规模以上工业企业新产品销售收入'!D:D,指标体系4!B237)</f>
        <v>2033.36482</v>
      </c>
    </row>
    <row r="238" spans="1:6" ht="15.5" x14ac:dyDescent="0.3">
      <c r="A238">
        <v>2018</v>
      </c>
      <c r="B238" s="4" t="s">
        <v>41</v>
      </c>
      <c r="C238" s="2">
        <f>SUMIFS('input1 R&amp;D人员当量'!Q:Q,'input1 R&amp;D人员当量'!O:O,A238,'input1 R&amp;D人员当量'!P:P,B238)</f>
        <v>22213.9</v>
      </c>
      <c r="D238" s="15">
        <f>SUMIFS('input2 R&amp;D经费内部支出'!R:R,'input2 R&amp;D经费内部支出'!O:O,指标体系4!A238,'input2 R&amp;D经费内部支出'!P:P,指标体系4!B238)</f>
        <v>97.053669999999997</v>
      </c>
      <c r="E238">
        <f>SUMIFS('output1 专利授权量'!Q:Q,'output1 专利授权量'!O:O,指标体系4!A238,'output1 专利授权量'!P:P,指标体系4!B238)</f>
        <v>13958</v>
      </c>
      <c r="F238">
        <f>SUMIFS('output2 规模以上工业企业新产品销售收入'!F:F,'output2 规模以上工业企业新产品销售收入'!A:A,指标体系4!A238,'output2 规模以上工业企业新产品销售收入'!D:D,指标体系4!B238)</f>
        <v>275.13310999999999</v>
      </c>
    </row>
    <row r="239" spans="1:6" ht="15.5" x14ac:dyDescent="0.3">
      <c r="A239">
        <v>2018</v>
      </c>
      <c r="B239" s="4" t="s">
        <v>42</v>
      </c>
      <c r="C239" s="2">
        <f>SUMIFS('input1 R&amp;D人员当量'!Q:Q,'input1 R&amp;D人员当量'!O:O,A239,'input1 R&amp;D人员当量'!P:P,B239)</f>
        <v>4301.1000000000004</v>
      </c>
      <c r="D239" s="15">
        <f>SUMIFS('input2 R&amp;D经费内部支出'!R:R,'input2 R&amp;D经费内部支出'!O:O,指标体系4!A239,'input2 R&amp;D经费内部支出'!P:P,指标体系4!B239)</f>
        <v>17.295110000000001</v>
      </c>
      <c r="E239">
        <f>SUMIFS('output1 专利授权量'!Q:Q,'output1 专利授权量'!O:O,指标体系4!A239,'output1 专利授权量'!P:P,指标体系4!B239)</f>
        <v>2668</v>
      </c>
      <c r="F239">
        <f>SUMIFS('output2 规模以上工业企业新产品销售收入'!F:F,'output2 规模以上工业企业新产品销售收入'!A:A,指标体系4!A239,'output2 规模以上工业企业新产品销售收入'!D:D,指标体系4!B239)</f>
        <v>123.26618000000001</v>
      </c>
    </row>
    <row r="240" spans="1:6" ht="15.5" x14ac:dyDescent="0.3">
      <c r="A240">
        <v>2018</v>
      </c>
      <c r="B240" s="4" t="s">
        <v>43</v>
      </c>
      <c r="C240" s="2">
        <f>SUMIFS('input1 R&amp;D人员当量'!Q:Q,'input1 R&amp;D人员当量'!O:O,A240,'input1 R&amp;D人员当量'!P:P,B240)</f>
        <v>11077.1</v>
      </c>
      <c r="D240" s="15">
        <f>SUMIFS('input2 R&amp;D经费内部支出'!R:R,'input2 R&amp;D经费内部支出'!O:O,指标体系4!A240,'input2 R&amp;D经费内部支出'!P:P,指标体系4!B240)</f>
        <v>45.579250000000002</v>
      </c>
      <c r="E240">
        <f>SUMIFS('output1 专利授权量'!Q:Q,'output1 专利授权量'!O:O,指标体系4!A240,'output1 专利授权量'!P:P,指标体系4!B240)</f>
        <v>5658</v>
      </c>
      <c r="F240">
        <f>SUMIFS('output2 规模以上工业企业新产品销售收入'!F:F,'output2 规模以上工业企业新产品销售收入'!A:A,指标体系4!A240,'output2 规模以上工业企业新产品销售收入'!D:D,指标体系4!B240)</f>
        <v>482.64670999999998</v>
      </c>
    </row>
    <row r="241" spans="1:6" ht="15.5" x14ac:dyDescent="0.3">
      <c r="A241">
        <v>2018</v>
      </c>
      <c r="B241" s="4" t="s">
        <v>44</v>
      </c>
      <c r="C241" s="2">
        <f>SUMIFS('input1 R&amp;D人员当量'!Q:Q,'input1 R&amp;D人员当量'!O:O,A241,'input1 R&amp;D人员当量'!P:P,B241)</f>
        <v>15022.1</v>
      </c>
      <c r="D241" s="15">
        <f>SUMIFS('input2 R&amp;D经费内部支出'!R:R,'input2 R&amp;D经费内部支出'!O:O,指标体系4!A241,'input2 R&amp;D经费内部支出'!P:P,指标体系4!B241)</f>
        <v>64.313490000000002</v>
      </c>
      <c r="E241">
        <f>SUMIFS('output1 专利授权量'!Q:Q,'output1 专利授权量'!O:O,指标体系4!A241,'output1 专利授权量'!P:P,指标体系4!B241)</f>
        <v>9658</v>
      </c>
      <c r="F241">
        <f>SUMIFS('output2 规模以上工业企业新产品销售收入'!F:F,'output2 规模以上工业企业新产品销售收入'!A:A,指标体系4!A241,'output2 规模以上工业企业新产品销售收入'!D:D,指标体系4!B241)</f>
        <v>432.85887000000002</v>
      </c>
    </row>
    <row r="242" spans="1:6" ht="15.5" x14ac:dyDescent="0.3">
      <c r="A242">
        <v>2019</v>
      </c>
      <c r="B242" s="4" t="s">
        <v>14</v>
      </c>
      <c r="C242" s="2">
        <f>SUMIFS('input1 R&amp;D人员当量'!Q:Q,'input1 R&amp;D人员当量'!O:O,A242,'input1 R&amp;D人员当量'!P:P,B242)</f>
        <v>313986</v>
      </c>
      <c r="D242" s="15">
        <f>SUMIFS('input2 R&amp;D经费内部支出'!R:R,'input2 R&amp;D经费内部支出'!O:O,指标体系4!A242,'input2 R&amp;D经费内部支出'!P:P,指标体系4!B242)</f>
        <v>2233.587</v>
      </c>
      <c r="E242">
        <f>SUMIFS('output1 专利授权量'!Q:Q,'output1 专利授权量'!O:O,指标体系4!A242,'output1 专利授权量'!P:P,指标体系4!B242)</f>
        <v>131716</v>
      </c>
      <c r="F242">
        <f>SUMIFS('output2 规模以上工业企业新产品销售收入'!F:F,'output2 规模以上工业企业新产品销售收入'!A:A,指标体系4!A242,'output2 规模以上工业企业新产品销售收入'!D:D,指标体系4!B242)</f>
        <v>5220.19884</v>
      </c>
    </row>
    <row r="243" spans="1:6" ht="15.5" x14ac:dyDescent="0.3">
      <c r="A243">
        <v>2019</v>
      </c>
      <c r="B243" s="4" t="s">
        <v>15</v>
      </c>
      <c r="C243" s="2">
        <f>SUMIFS('input1 R&amp;D人员当量'!Q:Q,'input1 R&amp;D人员当量'!O:O,A243,'input1 R&amp;D人员当量'!P:P,B243)</f>
        <v>92502.1</v>
      </c>
      <c r="D243" s="15">
        <f>SUMIFS('input2 R&amp;D经费内部支出'!R:R,'input2 R&amp;D经费内部支出'!O:O,指标体系4!A243,'input2 R&amp;D经费内部支出'!P:P,指标体系4!B243)</f>
        <v>462.97154999999998</v>
      </c>
      <c r="E243">
        <f>SUMIFS('output1 专利授权量'!Q:Q,'output1 专利授权量'!O:O,指标体系4!A243,'output1 专利授权量'!P:P,指标体系4!B243)</f>
        <v>57799</v>
      </c>
      <c r="F243">
        <f>SUMIFS('output2 规模以上工业企业新产品销售收入'!F:F,'output2 规模以上工业企业新产品销售收入'!A:A,指标体系4!A243,'output2 规模以上工业企业新产品销售收入'!D:D,指标体系4!B243)</f>
        <v>3846.6200899999999</v>
      </c>
    </row>
    <row r="244" spans="1:6" ht="15.5" x14ac:dyDescent="0.3">
      <c r="A244">
        <v>2019</v>
      </c>
      <c r="B244" s="4" t="s">
        <v>16</v>
      </c>
      <c r="C244" s="2">
        <f>SUMIFS('input1 R&amp;D人员当量'!Q:Q,'input1 R&amp;D人员当量'!O:O,A244,'input1 R&amp;D人员当量'!P:P,B244)</f>
        <v>111798.7</v>
      </c>
      <c r="D244" s="15">
        <f>SUMIFS('input2 R&amp;D经费内部支出'!R:R,'input2 R&amp;D经费内部支出'!O:O,指标体系4!A244,'input2 R&amp;D经费内部支出'!P:P,指标体系4!B244)</f>
        <v>566.72792000000004</v>
      </c>
      <c r="E244">
        <f>SUMIFS('output1 专利授权量'!Q:Q,'output1 专利授权量'!O:O,指标体系4!A244,'output1 专利授权量'!P:P,指标体系4!B244)</f>
        <v>57809</v>
      </c>
      <c r="F244">
        <f>SUMIFS('output2 规模以上工业企业新产品销售收入'!F:F,'output2 规模以上工业企业新产品销售收入'!A:A,指标体系4!A244,'output2 规模以上工业企业新产品销售收入'!D:D,指标体系4!B244)</f>
        <v>6484.73236</v>
      </c>
    </row>
    <row r="245" spans="1:6" ht="15.5" x14ac:dyDescent="0.3">
      <c r="A245">
        <v>2019</v>
      </c>
      <c r="B245" s="4" t="s">
        <v>17</v>
      </c>
      <c r="C245" s="2">
        <f>SUMIFS('input1 R&amp;D人员当量'!Q:Q,'input1 R&amp;D人员当量'!O:O,A245,'input1 R&amp;D人员当量'!P:P,B245)</f>
        <v>46852.6</v>
      </c>
      <c r="D245" s="15">
        <f>SUMIFS('input2 R&amp;D经费内部支出'!R:R,'input2 R&amp;D经费内部支出'!O:O,指标体系4!A245,'input2 R&amp;D经费内部支出'!P:P,指标体系4!B245)</f>
        <v>191.22146999999998</v>
      </c>
      <c r="E245">
        <f>SUMIFS('output1 专利授权量'!Q:Q,'output1 专利授权量'!O:O,指标体系4!A245,'output1 专利授权量'!P:P,指标体系4!B245)</f>
        <v>16598</v>
      </c>
      <c r="F245">
        <f>SUMIFS('output2 规模以上工业企业新产品销售收入'!F:F,'output2 规模以上工业企业新产品销售收入'!A:A,指标体系4!A245,'output2 规模以上工业企业新产品销售收入'!D:D,指标体系4!B245)</f>
        <v>1989.2632000000001</v>
      </c>
    </row>
    <row r="246" spans="1:6" ht="15.5" x14ac:dyDescent="0.3">
      <c r="A246">
        <v>2019</v>
      </c>
      <c r="B246" s="4" t="s">
        <v>18</v>
      </c>
      <c r="C246" s="2">
        <f>SUMIFS('input1 R&amp;D人员当量'!Q:Q,'input1 R&amp;D人员当量'!O:O,A246,'input1 R&amp;D人员当量'!P:P,B246)</f>
        <v>24896.5</v>
      </c>
      <c r="D246" s="15">
        <f>SUMIFS('input2 R&amp;D经费内部支出'!R:R,'input2 R&amp;D经费内部支出'!O:O,指标体系4!A246,'input2 R&amp;D经费内部支出'!P:P,指标体系4!B246)</f>
        <v>147.80916999999999</v>
      </c>
      <c r="E246">
        <f>SUMIFS('output1 专利授权量'!Q:Q,'output1 专利授权量'!O:O,指标体系4!A246,'output1 专利授权量'!P:P,指标体系4!B246)</f>
        <v>11059</v>
      </c>
      <c r="F246">
        <f>SUMIFS('output2 规模以上工业企业新产品销售收入'!F:F,'output2 规模以上工业企业新产品销售收入'!A:A,指标体系4!A246,'output2 规模以上工业企业新产品销售收入'!D:D,指标体系4!B246)</f>
        <v>1127.4431099999999</v>
      </c>
    </row>
    <row r="247" spans="1:6" ht="15.5" x14ac:dyDescent="0.3">
      <c r="A247">
        <v>2019</v>
      </c>
      <c r="B247" s="4" t="s">
        <v>19</v>
      </c>
      <c r="C247" s="2">
        <f>SUMIFS('input1 R&amp;D人员当量'!Q:Q,'input1 R&amp;D人员当量'!O:O,A247,'input1 R&amp;D人员当量'!P:P,B247)</f>
        <v>99879.8</v>
      </c>
      <c r="D247" s="15">
        <f>SUMIFS('input2 R&amp;D经费内部支出'!R:R,'input2 R&amp;D经费内部支出'!O:O,指标体系4!A247,'input2 R&amp;D经费内部支出'!P:P,指标体系4!B247)</f>
        <v>508.46035000000001</v>
      </c>
      <c r="E247">
        <f>SUMIFS('output1 专利授权量'!Q:Q,'output1 专利授权量'!O:O,指标体系4!A247,'output1 专利授权量'!P:P,指标体系4!B247)</f>
        <v>40037</v>
      </c>
      <c r="F247">
        <f>SUMIFS('output2 规模以上工业企业新产品销售收入'!F:F,'output2 规模以上工业企业新产品销售收入'!A:A,指标体系4!A247,'output2 规模以上工业企业新产品销售收入'!D:D,指标体系4!B247)</f>
        <v>4283.5980899999995</v>
      </c>
    </row>
    <row r="248" spans="1:6" ht="15.5" x14ac:dyDescent="0.3">
      <c r="A248">
        <v>2019</v>
      </c>
      <c r="B248" s="4" t="s">
        <v>20</v>
      </c>
      <c r="C248" s="2">
        <f>SUMIFS('input1 R&amp;D人员当量'!Q:Q,'input1 R&amp;D人员当量'!O:O,A248,'input1 R&amp;D人员当量'!P:P,B248)</f>
        <v>42322.9</v>
      </c>
      <c r="D248" s="15">
        <f>SUMIFS('input2 R&amp;D经费内部支出'!R:R,'input2 R&amp;D经费内部支出'!O:O,指标体系4!A248,'input2 R&amp;D经费内部支出'!P:P,指标体系4!B248)</f>
        <v>148.38276999999999</v>
      </c>
      <c r="E248">
        <f>SUMIFS('output1 专利授权量'!Q:Q,'output1 专利授权量'!O:O,指标体系4!A248,'output1 专利授权量'!P:P,指标体系4!B248)</f>
        <v>15579</v>
      </c>
      <c r="F248">
        <f>SUMIFS('output2 规模以上工业企业新产品销售收入'!F:F,'output2 规模以上工业企业新产品销售收入'!A:A,指标体系4!A248,'output2 规模以上工业企业新产品销售收入'!D:D,指标体系4!B248)</f>
        <v>2627.5923299999999</v>
      </c>
    </row>
    <row r="249" spans="1:6" ht="15.5" x14ac:dyDescent="0.3">
      <c r="A249">
        <v>2019</v>
      </c>
      <c r="B249" s="4" t="s">
        <v>21</v>
      </c>
      <c r="C249" s="2">
        <f>SUMIFS('input1 R&amp;D人员当量'!Q:Q,'input1 R&amp;D人员当量'!O:O,A249,'input1 R&amp;D人员当量'!P:P,B249)</f>
        <v>44394.3</v>
      </c>
      <c r="D249" s="15">
        <f>SUMIFS('input2 R&amp;D经费内部支出'!R:R,'input2 R&amp;D经费内部支出'!O:O,指标体系4!A249,'input2 R&amp;D经费内部支出'!P:P,指标体系4!B249)</f>
        <v>146.55278000000001</v>
      </c>
      <c r="E249">
        <f>SUMIFS('output1 专利授权量'!Q:Q,'output1 专利授权量'!O:O,指标体系4!A249,'output1 专利授权量'!P:P,指标体系4!B249)</f>
        <v>19989</v>
      </c>
      <c r="F249">
        <f>SUMIFS('output2 规模以上工业企业新产品销售收入'!F:F,'output2 规模以上工业企业新产品销售收入'!A:A,指标体系4!A249,'output2 规模以上工业企业新产品销售收入'!D:D,指标体系4!B249)</f>
        <v>733.62399000000005</v>
      </c>
    </row>
    <row r="250" spans="1:6" ht="15.5" x14ac:dyDescent="0.3">
      <c r="A250">
        <v>2019</v>
      </c>
      <c r="B250" s="4" t="s">
        <v>22</v>
      </c>
      <c r="C250" s="2">
        <f>SUMIFS('input1 R&amp;D人员当量'!Q:Q,'input1 R&amp;D人员当量'!O:O,A250,'input1 R&amp;D人员当量'!P:P,B250)</f>
        <v>198645.8</v>
      </c>
      <c r="D250" s="15">
        <f>SUMIFS('input2 R&amp;D经费内部支出'!R:R,'input2 R&amp;D经费内部支出'!O:O,指标体系4!A250,'input2 R&amp;D经费内部支出'!P:P,指标体系4!B250)</f>
        <v>1524.5533599999999</v>
      </c>
      <c r="E250">
        <f>SUMIFS('output1 专利授权量'!Q:Q,'output1 专利授权量'!O:O,指标体系4!A250,'output1 专利授权量'!P:P,指标体系4!B250)</f>
        <v>100587</v>
      </c>
      <c r="F250">
        <f>SUMIFS('output2 规模以上工业企业新产品销售收入'!F:F,'output2 规模以上工业企业新产品销售收入'!A:A,指标体系4!A250,'output2 规模以上工业企业新产品销售收入'!D:D,指标体系4!B250)</f>
        <v>10140.949120000001</v>
      </c>
    </row>
    <row r="251" spans="1:6" ht="15.5" x14ac:dyDescent="0.3">
      <c r="A251">
        <v>2019</v>
      </c>
      <c r="B251" s="4" t="s">
        <v>23</v>
      </c>
      <c r="C251" s="2">
        <f>SUMIFS('input1 R&amp;D人员当量'!Q:Q,'input1 R&amp;D人员当量'!O:O,A251,'input1 R&amp;D人员当量'!P:P,B251)</f>
        <v>635278.9</v>
      </c>
      <c r="D251" s="15">
        <f>SUMIFS('input2 R&amp;D经费内部支出'!R:R,'input2 R&amp;D经费内部支出'!O:O,指标体系4!A251,'input2 R&amp;D经费内部支出'!P:P,指标体系4!B251)</f>
        <v>2779.5165000000002</v>
      </c>
      <c r="E251">
        <f>SUMIFS('output1 专利授权量'!Q:Q,'output1 专利授权量'!O:O,指标体系4!A251,'output1 专利授权量'!P:P,指标体系4!B251)</f>
        <v>314395</v>
      </c>
      <c r="F251">
        <f>SUMIFS('output2 规模以上工业企业新产品销售收入'!F:F,'output2 规模以上工业企业新产品销售收入'!A:A,指标体系4!A251,'output2 规模以上工业企业新产品销售收入'!D:D,指标体系4!B251)</f>
        <v>30101.939039999997</v>
      </c>
    </row>
    <row r="252" spans="1:6" ht="15.5" x14ac:dyDescent="0.3">
      <c r="A252">
        <v>2019</v>
      </c>
      <c r="B252" s="4" t="s">
        <v>24</v>
      </c>
      <c r="C252" s="2">
        <f>SUMIFS('input1 R&amp;D人员当量'!Q:Q,'input1 R&amp;D人员当量'!O:O,A252,'input1 R&amp;D人员当量'!P:P,B252)</f>
        <v>534723.6</v>
      </c>
      <c r="D252" s="15">
        <f>SUMIFS('input2 R&amp;D经费内部支出'!R:R,'input2 R&amp;D经费内部支出'!O:O,指标体系4!A252,'input2 R&amp;D经费内部支出'!P:P,指标体系4!B252)</f>
        <v>1669.7956300000001</v>
      </c>
      <c r="E252">
        <f>SUMIFS('output1 专利授权量'!Q:Q,'output1 专利授权量'!O:O,指标体系4!A252,'output1 专利授权量'!P:P,指标体系4!B252)</f>
        <v>285342</v>
      </c>
      <c r="F252">
        <f>SUMIFS('output2 规模以上工业企业新产品销售收入'!F:F,'output2 规模以上工业企业新产品销售收入'!A:A,指标体系4!A252,'output2 规模以上工业企业新产品销售收入'!D:D,指标体系4!B252)</f>
        <v>26099.37038</v>
      </c>
    </row>
    <row r="253" spans="1:6" ht="15.5" x14ac:dyDescent="0.3">
      <c r="A253">
        <v>2019</v>
      </c>
      <c r="B253" s="4" t="s">
        <v>25</v>
      </c>
      <c r="C253" s="2">
        <f>SUMIFS('input1 R&amp;D人员当量'!Q:Q,'input1 R&amp;D人员当量'!O:O,A253,'input1 R&amp;D人员当量'!P:P,B253)</f>
        <v>175318.1</v>
      </c>
      <c r="D253" s="15">
        <f>SUMIFS('input2 R&amp;D经费内部支出'!R:R,'input2 R&amp;D经费内部支出'!O:O,指标体系4!A253,'input2 R&amp;D经费内部支出'!P:P,指标体系4!B253)</f>
        <v>754.02864</v>
      </c>
      <c r="E253">
        <f>SUMIFS('output1 专利授权量'!Q:Q,'output1 专利授权量'!O:O,指标体系4!A253,'output1 专利授权量'!P:P,指标体系4!B253)</f>
        <v>82524</v>
      </c>
      <c r="F253">
        <f>SUMIFS('output2 规模以上工业企业新产品销售收入'!F:F,'output2 规模以上工业企业新产品销售收入'!A:A,指标体系4!A253,'output2 规模以上工业企业新产品销售收入'!D:D,指标体系4!B253)</f>
        <v>9698.5530299999991</v>
      </c>
    </row>
    <row r="254" spans="1:6" ht="15.5" x14ac:dyDescent="0.3">
      <c r="A254">
        <v>2019</v>
      </c>
      <c r="B254" s="4" t="s">
        <v>26</v>
      </c>
      <c r="C254" s="2">
        <f>SUMIFS('input1 R&amp;D人员当量'!Q:Q,'input1 R&amp;D人员当量'!O:O,A254,'input1 R&amp;D人员当量'!P:P,B254)</f>
        <v>171451.8</v>
      </c>
      <c r="D254" s="15">
        <f>SUMIFS('input2 R&amp;D经费内部支出'!R:R,'input2 R&amp;D经费内部支出'!O:O,指标体系4!A254,'input2 R&amp;D经费内部支出'!P:P,指标体系4!B254)</f>
        <v>753.74657999999999</v>
      </c>
      <c r="E254">
        <f>SUMIFS('output1 专利授权量'!Q:Q,'output1 专利授权量'!O:O,指标体系4!A254,'output1 专利授权量'!P:P,指标体系4!B254)</f>
        <v>98955</v>
      </c>
      <c r="F254">
        <f>SUMIFS('output2 规模以上工业企业新产品销售收入'!F:F,'output2 规模以上工业企业新产品销售收入'!A:A,指标体系4!A254,'output2 规模以上工业企业新产品销售收入'!D:D,指标体系4!B254)</f>
        <v>5789.31185</v>
      </c>
    </row>
    <row r="255" spans="1:6" ht="15.5" x14ac:dyDescent="0.3">
      <c r="A255">
        <v>2019</v>
      </c>
      <c r="B255" s="4" t="s">
        <v>27</v>
      </c>
      <c r="C255" s="2">
        <f>SUMIFS('input1 R&amp;D人员当量'!Q:Q,'input1 R&amp;D人员当量'!O:O,A255,'input1 R&amp;D人员当量'!P:P,B255)</f>
        <v>105592.5</v>
      </c>
      <c r="D255" s="15">
        <f>SUMIFS('input2 R&amp;D经费内部支出'!R:R,'input2 R&amp;D经费内部支出'!O:O,指标体系4!A255,'input2 R&amp;D经费内部支出'!P:P,指标体系4!B255)</f>
        <v>384.30944</v>
      </c>
      <c r="E255">
        <f>SUMIFS('output1 专利授权量'!Q:Q,'output1 专利授权量'!O:O,指标体系4!A255,'output1 专利授权量'!P:P,指标体系4!B255)</f>
        <v>59140</v>
      </c>
      <c r="F255">
        <f>SUMIFS('output2 规模以上工业企业新产品销售收入'!F:F,'output2 规模以上工业企业新产品销售收入'!A:A,指标体系4!A255,'output2 规模以上工业企业新产品销售收入'!D:D,指标体系4!B255)</f>
        <v>6328.1504000000004</v>
      </c>
    </row>
    <row r="256" spans="1:6" ht="15.5" x14ac:dyDescent="0.3">
      <c r="A256">
        <v>2019</v>
      </c>
      <c r="B256" s="4" t="s">
        <v>28</v>
      </c>
      <c r="C256" s="2">
        <f>SUMIFS('input1 R&amp;D人员当量'!Q:Q,'input1 R&amp;D人员当量'!O:O,A256,'input1 R&amp;D人员当量'!P:P,B256)</f>
        <v>278787.3</v>
      </c>
      <c r="D256" s="15">
        <f>SUMIFS('input2 R&amp;D经费内部支出'!R:R,'input2 R&amp;D经费内部支出'!O:O,指标体系4!A256,'input2 R&amp;D经费内部支出'!P:P,指标体系4!B256)</f>
        <v>1494.71621</v>
      </c>
      <c r="E256">
        <f>SUMIFS('output1 专利授权量'!Q:Q,'output1 专利授权量'!O:O,指标体系4!A256,'output1 专利授权量'!P:P,指标体系4!B256)</f>
        <v>146481</v>
      </c>
      <c r="F256">
        <f>SUMIFS('output2 规模以上工业企业新产品销售收入'!F:F,'output2 规模以上工业企业新产品销售收入'!A:A,指标体系4!A256,'output2 规模以上工业企业新产品销售收入'!D:D,指标体系4!B256)</f>
        <v>13480.08454</v>
      </c>
    </row>
    <row r="257" spans="1:6" ht="15.5" x14ac:dyDescent="0.3">
      <c r="A257">
        <v>2019</v>
      </c>
      <c r="B257" s="4" t="s">
        <v>29</v>
      </c>
      <c r="C257" s="2">
        <f>SUMIFS('input1 R&amp;D人员当量'!Q:Q,'input1 R&amp;D人员当量'!O:O,A257,'input1 R&amp;D人员当量'!P:P,B257)</f>
        <v>191570.4</v>
      </c>
      <c r="D257" s="15">
        <f>SUMIFS('input2 R&amp;D经费内部支出'!R:R,'input2 R&amp;D经费内部支出'!O:O,指标体系4!A257,'input2 R&amp;D经费内部支出'!P:P,指标体系4!B257)</f>
        <v>793.03688</v>
      </c>
      <c r="E257">
        <f>SUMIFS('output1 专利授权量'!Q:Q,'output1 专利授权量'!O:O,指标体系4!A257,'output1 专利授权量'!P:P,指标体系4!B257)</f>
        <v>86247</v>
      </c>
      <c r="F257">
        <f>SUMIFS('output2 规模以上工业企业新产品销售收入'!F:F,'output2 规模以上工业企业新产品销售收入'!A:A,指标体系4!A257,'output2 规模以上工业企业新产品销售收入'!D:D,指标体系4!B257)</f>
        <v>6788.3527400000003</v>
      </c>
    </row>
    <row r="258" spans="1:6" ht="15.5" x14ac:dyDescent="0.3">
      <c r="A258">
        <v>2019</v>
      </c>
      <c r="B258" s="4" t="s">
        <v>30</v>
      </c>
      <c r="C258" s="2">
        <f>SUMIFS('input1 R&amp;D人员当量'!Q:Q,'input1 R&amp;D人员当量'!O:O,A258,'input1 R&amp;D人员当量'!P:P,B258)</f>
        <v>178330.3</v>
      </c>
      <c r="D258" s="15">
        <f>SUMIFS('input2 R&amp;D经费内部支出'!R:R,'input2 R&amp;D经费内部支出'!O:O,指标体系4!A258,'input2 R&amp;D经费内部支出'!P:P,指标体系4!B258)</f>
        <v>957.88226999999995</v>
      </c>
      <c r="E258">
        <f>SUMIFS('output1 专利授权量'!Q:Q,'output1 专利授权量'!O:O,指标体系4!A258,'output1 专利授权量'!P:P,指标体系4!B258)</f>
        <v>73940</v>
      </c>
      <c r="F258">
        <f>SUMIFS('output2 规模以上工业企业新产品销售收入'!F:F,'output2 规模以上工业企业新产品销售收入'!A:A,指标体系4!A258,'output2 规模以上工业企业新产品销售收入'!D:D,指标体系4!B258)</f>
        <v>9707.6661800000002</v>
      </c>
    </row>
    <row r="259" spans="1:6" ht="15.5" x14ac:dyDescent="0.3">
      <c r="A259">
        <v>2019</v>
      </c>
      <c r="B259" s="4" t="s">
        <v>31</v>
      </c>
      <c r="C259" s="2">
        <f>SUMIFS('input1 R&amp;D人员当量'!Q:Q,'input1 R&amp;D人员当量'!O:O,A259,'input1 R&amp;D人员当量'!P:P,B259)</f>
        <v>157277</v>
      </c>
      <c r="D259" s="15">
        <f>SUMIFS('input2 R&amp;D经费内部支出'!R:R,'input2 R&amp;D经费内部支出'!O:O,指标体系4!A259,'input2 R&amp;D经费内部支出'!P:P,指标体系4!B259)</f>
        <v>787.16377999999997</v>
      </c>
      <c r="E259">
        <f>SUMIFS('output1 专利授权量'!Q:Q,'output1 专利授权量'!O:O,指标体系4!A259,'output1 专利授权量'!P:P,指标体系4!B259)</f>
        <v>54685</v>
      </c>
      <c r="F259">
        <f>SUMIFS('output2 规模以上工业企业新产品销售收入'!F:F,'output2 规模以上工业企业新产品销售收入'!A:A,指标体系4!A259,'output2 规模以上工业企业新产品销售收入'!D:D,指标体系4!B259)</f>
        <v>8105.3560099999995</v>
      </c>
    </row>
    <row r="260" spans="1:6" ht="15.5" x14ac:dyDescent="0.3">
      <c r="A260">
        <v>2019</v>
      </c>
      <c r="B260" s="4" t="s">
        <v>32</v>
      </c>
      <c r="C260" s="2">
        <f>SUMIFS('input1 R&amp;D人员当量'!Q:Q,'input1 R&amp;D人员当量'!O:O,A260,'input1 R&amp;D人员当量'!P:P,B260)</f>
        <v>803207.8</v>
      </c>
      <c r="D260" s="15">
        <f>SUMIFS('input2 R&amp;D经费内部支出'!R:R,'input2 R&amp;D经费内部支出'!O:O,指标体系4!A260,'input2 R&amp;D经费内部支出'!P:P,指标体系4!B260)</f>
        <v>3098.489</v>
      </c>
      <c r="E260">
        <f>SUMIFS('output1 专利授权量'!Q:Q,'output1 专利授权量'!O:O,指标体系4!A260,'output1 专利授权量'!P:P,指标体系4!B260)</f>
        <v>527390</v>
      </c>
      <c r="F260">
        <f>SUMIFS('output2 规模以上工业企业新产品销售收入'!F:F,'output2 规模以上工业企业新产品销售收入'!A:A,指标体系4!A260,'output2 规模以上工业企业新产品销售收入'!D:D,指标体系4!B260)</f>
        <v>42970.064830000003</v>
      </c>
    </row>
    <row r="261" spans="1:6" ht="15.5" x14ac:dyDescent="0.3">
      <c r="A261">
        <v>2019</v>
      </c>
      <c r="B261" s="4" t="s">
        <v>33</v>
      </c>
      <c r="C261" s="2">
        <f>SUMIFS('input1 R&amp;D人员当量'!Q:Q,'input1 R&amp;D人员当量'!O:O,A261,'input1 R&amp;D人员当量'!P:P,B261)</f>
        <v>47420.1</v>
      </c>
      <c r="D261" s="15">
        <f>SUMIFS('input2 R&amp;D经费内部支出'!R:R,'input2 R&amp;D经费内部支出'!O:O,指标体系4!A261,'input2 R&amp;D经费内部支出'!P:P,指标体系4!B261)</f>
        <v>167.13252</v>
      </c>
      <c r="E261">
        <f>SUMIFS('output1 专利授权量'!Q:Q,'output1 专利授权量'!O:O,指标体系4!A261,'output1 专利授权量'!P:P,指标体系4!B261)</f>
        <v>22687</v>
      </c>
      <c r="F261">
        <f>SUMIFS('output2 规模以上工业企业新产品销售收入'!F:F,'output2 规模以上工业企业新产品销售收入'!A:A,指标体系4!A261,'output2 规模以上工业企业新产品销售收入'!D:D,指标体系4!B261)</f>
        <v>1838.2400899999998</v>
      </c>
    </row>
    <row r="262" spans="1:6" ht="15.5" x14ac:dyDescent="0.3">
      <c r="A262">
        <v>2019</v>
      </c>
      <c r="B262" s="4" t="s">
        <v>34</v>
      </c>
      <c r="C262" s="2">
        <f>SUMIFS('input1 R&amp;D人员当量'!Q:Q,'input1 R&amp;D人员当量'!O:O,A262,'input1 R&amp;D人员当量'!P:P,B262)</f>
        <v>8903.4</v>
      </c>
      <c r="D262" s="15">
        <f>SUMIFS('input2 R&amp;D经费内部支出'!R:R,'input2 R&amp;D经费内部支出'!O:O,指标体系4!A262,'input2 R&amp;D经费内部支出'!P:P,指标体系4!B262)</f>
        <v>29.909579999999998</v>
      </c>
      <c r="E262">
        <f>SUMIFS('output1 专利授权量'!Q:Q,'output1 专利授权量'!O:O,指标体系4!A262,'output1 专利授权量'!P:P,指标体系4!B262)</f>
        <v>4423</v>
      </c>
      <c r="F262">
        <f>SUMIFS('output2 规模以上工业企业新产品销售收入'!F:F,'output2 规模以上工业企业新产品销售收入'!A:A,指标体系4!A262,'output2 规模以上工业企业新产品销售收入'!D:D,指标体系4!B262)</f>
        <v>93.549759999999992</v>
      </c>
    </row>
    <row r="263" spans="1:6" ht="15.5" x14ac:dyDescent="0.3">
      <c r="A263">
        <v>2019</v>
      </c>
      <c r="B263" s="4" t="s">
        <v>35</v>
      </c>
      <c r="C263" s="2">
        <f>SUMIFS('input1 R&amp;D人员当量'!Q:Q,'input1 R&amp;D人员当量'!O:O,A263,'input1 R&amp;D人员当量'!P:P,B263)</f>
        <v>97601.7</v>
      </c>
      <c r="D263" s="15">
        <f>SUMIFS('input2 R&amp;D经费内部支出'!R:R,'input2 R&amp;D经费内部支出'!O:O,指标体系4!A263,'input2 R&amp;D经费内部支出'!P:P,指标体系4!B263)</f>
        <v>469.57139999999998</v>
      </c>
      <c r="E263">
        <f>SUMIFS('output1 专利授权量'!Q:Q,'output1 专利授权量'!O:O,指标体系4!A263,'output1 专利授权量'!P:P,指标体系4!B263)</f>
        <v>43872</v>
      </c>
      <c r="F263">
        <f>SUMIFS('output2 规模以上工业企业新产品销售收入'!F:F,'output2 规模以上工业企业新产品销售收入'!A:A,指标体系4!A263,'output2 规模以上工业企业新产品销售收入'!D:D,指标体系4!B263)</f>
        <v>4365.4108799999995</v>
      </c>
    </row>
    <row r="264" spans="1:6" ht="15.5" x14ac:dyDescent="0.3">
      <c r="A264">
        <v>2019</v>
      </c>
      <c r="B264" s="4" t="s">
        <v>36</v>
      </c>
      <c r="C264" s="2">
        <f>SUMIFS('input1 R&amp;D人员当量'!Q:Q,'input1 R&amp;D人员当量'!O:O,A264,'input1 R&amp;D人员当量'!P:P,B264)</f>
        <v>170776.5</v>
      </c>
      <c r="D264" s="15">
        <f>SUMIFS('input2 R&amp;D经费内部支出'!R:R,'input2 R&amp;D经费内部支出'!O:O,指标体系4!A264,'input2 R&amp;D经费内部支出'!P:P,指标体系4!B264)</f>
        <v>870.95146999999997</v>
      </c>
      <c r="E264">
        <f>SUMIFS('output1 专利授权量'!Q:Q,'output1 专利授权量'!O:O,指标体系4!A264,'output1 专利授权量'!P:P,指标体系4!B264)</f>
        <v>82066</v>
      </c>
      <c r="F264">
        <f>SUMIFS('output2 规模以上工业企业新产品销售收入'!F:F,'output2 规模以上工业企业新产品销售收入'!A:A,指标体系4!A264,'output2 规模以上工业企业新产品销售收入'!D:D,指标体系4!B264)</f>
        <v>4211.8321500000002</v>
      </c>
    </row>
    <row r="265" spans="1:6" ht="15.5" x14ac:dyDescent="0.3">
      <c r="A265">
        <v>2019</v>
      </c>
      <c r="B265" s="4" t="s">
        <v>37</v>
      </c>
      <c r="C265" s="2">
        <f>SUMIFS('input1 R&amp;D人员当量'!Q:Q,'input1 R&amp;D人员当量'!O:O,A265,'input1 R&amp;D人员当量'!P:P,B265)</f>
        <v>37757</v>
      </c>
      <c r="D265" s="15">
        <f>SUMIFS('input2 R&amp;D经费内部支出'!R:R,'input2 R&amp;D经费内部支出'!O:O,指标体系4!A265,'input2 R&amp;D经费内部支出'!P:P,指标体系4!B265)</f>
        <v>144.68486999999999</v>
      </c>
      <c r="E265">
        <f>SUMIFS('output1 专利授权量'!Q:Q,'output1 专利授权量'!O:O,指标体系4!A265,'output1 专利授权量'!P:P,指标体系4!B265)</f>
        <v>24729</v>
      </c>
      <c r="F265">
        <f>SUMIFS('output2 规模以上工业企业新产品销售收入'!F:F,'output2 规模以上工业企业新产品销售收入'!A:A,指标体系4!A265,'output2 规模以上工业企业新产品销售收入'!D:D,指标体系4!B265)</f>
        <v>818.83017000000007</v>
      </c>
    </row>
    <row r="266" spans="1:6" ht="15.5" x14ac:dyDescent="0.3">
      <c r="A266">
        <v>2019</v>
      </c>
      <c r="B266" s="4" t="s">
        <v>38</v>
      </c>
      <c r="C266" s="2">
        <f>SUMIFS('input1 R&amp;D人员当量'!Q:Q,'input1 R&amp;D人员当量'!O:O,A266,'input1 R&amp;D人员当量'!P:P,B266)</f>
        <v>57156.5</v>
      </c>
      <c r="D266" s="15">
        <f>SUMIFS('input2 R&amp;D经费内部支出'!R:R,'input2 R&amp;D经费内部支出'!O:O,指标体系4!A266,'input2 R&amp;D经费内部支出'!P:P,指标体系4!B266)</f>
        <v>220.04523999999998</v>
      </c>
      <c r="E266">
        <f>SUMIFS('output1 专利授权量'!Q:Q,'output1 专利授权量'!O:O,指标体系4!A266,'output1 专利授权量'!P:P,指标体系4!B266)</f>
        <v>22324</v>
      </c>
      <c r="F266">
        <f>SUMIFS('output2 规模以上工业企业新产品销售收入'!F:F,'output2 规模以上工业企业新产品销售收入'!A:A,指标体系4!A266,'output2 规模以上工业企业新产品销售收入'!D:D,指标体系4!B266)</f>
        <v>939.5450699999999</v>
      </c>
    </row>
    <row r="267" spans="1:6" ht="15.5" x14ac:dyDescent="0.3">
      <c r="A267">
        <v>2019</v>
      </c>
      <c r="B267" s="4" t="s">
        <v>40</v>
      </c>
      <c r="C267" s="2">
        <f>SUMIFS('input1 R&amp;D人员当量'!Q:Q,'input1 R&amp;D人员当量'!O:O,A267,'input1 R&amp;D人员当量'!P:P,B267)</f>
        <v>115318.8</v>
      </c>
      <c r="D267" s="15">
        <f>SUMIFS('input2 R&amp;D经费内部支出'!R:R,'input2 R&amp;D经费内部支出'!O:O,指标体系4!A267,'input2 R&amp;D经费内部支出'!P:P,指标体系4!B267)</f>
        <v>584.57538</v>
      </c>
      <c r="E267">
        <f>SUMIFS('output1 专利授权量'!Q:Q,'output1 专利授权量'!O:O,指标体系4!A267,'output1 专利授权量'!P:P,指标体系4!B267)</f>
        <v>44101</v>
      </c>
      <c r="F267">
        <f>SUMIFS('output2 规模以上工业企业新产品销售收入'!F:F,'output2 规模以上工业企业新产品销售收入'!A:A,指标体系4!A267,'output2 规模以上工业企业新产品销售收入'!D:D,指标体系4!B267)</f>
        <v>2566.0428999999999</v>
      </c>
    </row>
    <row r="268" spans="1:6" ht="15.5" x14ac:dyDescent="0.3">
      <c r="A268">
        <v>2019</v>
      </c>
      <c r="B268" s="4" t="s">
        <v>41</v>
      </c>
      <c r="C268" s="2">
        <f>SUMIFS('input1 R&amp;D人员当量'!Q:Q,'input1 R&amp;D人员当量'!O:O,A268,'input1 R&amp;D人员当量'!P:P,B268)</f>
        <v>25956</v>
      </c>
      <c r="D268" s="15">
        <f>SUMIFS('input2 R&amp;D经费内部支出'!R:R,'input2 R&amp;D经费内部支出'!O:O,指标体系4!A268,'input2 R&amp;D经费内部支出'!P:P,指标体系4!B268)</f>
        <v>110.24455</v>
      </c>
      <c r="E268">
        <f>SUMIFS('output1 专利授权量'!Q:Q,'output1 专利授权量'!O:O,指标体系4!A268,'output1 专利授权量'!P:P,指标体系4!B268)</f>
        <v>14894</v>
      </c>
      <c r="F268">
        <f>SUMIFS('output2 规模以上工业企业新产品销售收入'!F:F,'output2 规模以上工业企业新产品销售收入'!A:A,指标体系4!A268,'output2 规模以上工业企业新产品销售收入'!D:D,指标体系4!B268)</f>
        <v>552.71382000000006</v>
      </c>
    </row>
    <row r="269" spans="1:6" ht="15.5" x14ac:dyDescent="0.3">
      <c r="A269">
        <v>2019</v>
      </c>
      <c r="B269" s="4" t="s">
        <v>42</v>
      </c>
      <c r="C269" s="2">
        <f>SUMIFS('input1 R&amp;D人员当量'!Q:Q,'input1 R&amp;D人员当量'!O:O,A269,'input1 R&amp;D人员当量'!P:P,B269)</f>
        <v>5476</v>
      </c>
      <c r="D269" s="15">
        <f>SUMIFS('input2 R&amp;D经费内部支出'!R:R,'input2 R&amp;D经费内部支出'!O:O,指标体系4!A269,'input2 R&amp;D经费内部支出'!P:P,指标体系4!B269)</f>
        <v>20.568010000000001</v>
      </c>
      <c r="E269">
        <f>SUMIFS('output1 专利授权量'!Q:Q,'output1 专利授权量'!O:O,指标体系4!A269,'output1 专利授权量'!P:P,指标体系4!B269)</f>
        <v>3046</v>
      </c>
      <c r="F269">
        <f>SUMIFS('output2 规模以上工业企业新产品销售收入'!F:F,'output2 规模以上工业企业新产品销售收入'!A:A,指标体系4!A269,'output2 规模以上工业企业新产品销售收入'!D:D,指标体系4!B269)</f>
        <v>123.38871</v>
      </c>
    </row>
    <row r="270" spans="1:6" ht="15.5" x14ac:dyDescent="0.3">
      <c r="A270">
        <v>2019</v>
      </c>
      <c r="B270" s="4" t="s">
        <v>43</v>
      </c>
      <c r="C270" s="2">
        <f>SUMIFS('input1 R&amp;D人员当量'!Q:Q,'input1 R&amp;D人员当量'!O:O,A270,'input1 R&amp;D人员当量'!P:P,B270)</f>
        <v>12016.1</v>
      </c>
      <c r="D270" s="15">
        <f>SUMIFS('input2 R&amp;D经费内部支出'!R:R,'input2 R&amp;D经费内部支出'!O:O,指标体系4!A270,'input2 R&amp;D经费内部支出'!P:P,指标体系4!B270)</f>
        <v>54.505119999999998</v>
      </c>
      <c r="E270">
        <f>SUMIFS('output1 专利授权量'!Q:Q,'output1 专利授权量'!O:O,指标体系4!A270,'output1 专利授权量'!P:P,指标体系4!B270)</f>
        <v>5555</v>
      </c>
      <c r="F270">
        <f>SUMIFS('output2 规模以上工业企业新产品销售收入'!F:F,'output2 规模以上工业企业新产品销售收入'!A:A,指标体系4!A270,'output2 规模以上工业企业新产品销售收入'!D:D,指标体系4!B270)</f>
        <v>447.68864000000002</v>
      </c>
    </row>
    <row r="271" spans="1:6" ht="15.5" x14ac:dyDescent="0.3">
      <c r="A271">
        <v>2019</v>
      </c>
      <c r="B271" s="4" t="s">
        <v>44</v>
      </c>
      <c r="C271" s="2">
        <f>SUMIFS('input1 R&amp;D人员当量'!Q:Q,'input1 R&amp;D人员当量'!O:O,A271,'input1 R&amp;D人员当量'!P:P,B271)</f>
        <v>13820.1</v>
      </c>
      <c r="D271" s="15">
        <f>SUMIFS('input2 R&amp;D经费内部支出'!R:R,'input2 R&amp;D经费内部支出'!O:O,指标体系4!A271,'input2 R&amp;D经费内部支出'!P:P,指标体系4!B271)</f>
        <v>64.103309999999993</v>
      </c>
      <c r="E271">
        <f>SUMIFS('output1 专利授权量'!Q:Q,'output1 专利授权量'!O:O,指标体系4!A271,'output1 专利授权量'!P:P,指标体系4!B271)</f>
        <v>8652</v>
      </c>
      <c r="F271">
        <f>SUMIFS('output2 规模以上工业企业新产品销售收入'!F:F,'output2 规模以上工业企业新产品销售收入'!A:A,指标体系4!A271,'output2 规模以上工业企业新产品销售收入'!D:D,指标体系4!B271)</f>
        <v>557.14100999999994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0BE2-DD9F-4B73-A973-018809F5CCB6}">
  <dimension ref="A1:F271"/>
  <sheetViews>
    <sheetView zoomScale="85" zoomScaleNormal="85" workbookViewId="0">
      <selection activeCell="G1" sqref="G1:G1048576"/>
    </sheetView>
  </sheetViews>
  <sheetFormatPr defaultRowHeight="14" x14ac:dyDescent="0.3"/>
  <cols>
    <col min="4" max="4" width="10.6640625" style="13" customWidth="1"/>
    <col min="5" max="5" width="9.75" customWidth="1"/>
    <col min="6" max="6" width="11.08203125" style="13" customWidth="1"/>
  </cols>
  <sheetData>
    <row r="1" spans="1:6" x14ac:dyDescent="0.3">
      <c r="A1" t="s">
        <v>54</v>
      </c>
      <c r="B1" t="s">
        <v>53</v>
      </c>
      <c r="C1" t="s">
        <v>69</v>
      </c>
      <c r="D1" s="13" t="s">
        <v>112</v>
      </c>
      <c r="E1" t="s">
        <v>55</v>
      </c>
      <c r="F1" s="13" t="s">
        <v>111</v>
      </c>
    </row>
    <row r="2" spans="1:6" ht="15.5" x14ac:dyDescent="0.3">
      <c r="A2">
        <v>2011</v>
      </c>
      <c r="B2" s="4" t="s">
        <v>14</v>
      </c>
      <c r="C2" s="2">
        <f>SUMIFS('input1 R&amp;D人员'!Q:Q,'input1 R&amp;D人员'!O:O,指标体系5!A2,'input1 R&amp;D人员'!P:P,指标体系5!B2)</f>
        <v>296990</v>
      </c>
      <c r="D2" s="15">
        <f>SUMIFS('input2 R&amp;D经费内部支出'!R:R,'input2 R&amp;D经费内部支出'!O:O,指标体系5!A2,'input2 R&amp;D经费内部支出'!P:P,指标体系5!B2)</f>
        <v>936.64388000000008</v>
      </c>
      <c r="E2">
        <f>SUMIFS('output1 发明专利申请量'!Q:Q,'output1 发明专利申请量'!O:O,指标体系5!A2,'output1 发明专利申请量'!P:P,指标体系5!B2)</f>
        <v>45057</v>
      </c>
      <c r="F2">
        <f>SUMIFS('output2 规模以上工业企业新产品销售收入'!F:F,'output2 规模以上工业企业新产品销售收入'!A:A,指标体系5!A2,'output2 规模以上工业企业新产品销售收入'!D:D,指标体系5!B2)</f>
        <v>3480.3252200000002</v>
      </c>
    </row>
    <row r="3" spans="1:6" ht="15.5" x14ac:dyDescent="0.3">
      <c r="A3">
        <v>2011</v>
      </c>
      <c r="B3" s="4" t="s">
        <v>15</v>
      </c>
      <c r="C3" s="2">
        <f>SUMIFS('input1 R&amp;D人员'!Q:Q,'input1 R&amp;D人员'!O:O,指标体系5!A3,'input1 R&amp;D人员'!P:P,指标体系5!B3)</f>
        <v>111586</v>
      </c>
      <c r="D3" s="15">
        <f>SUMIFS('input2 R&amp;D经费内部支出'!R:R,'input2 R&amp;D经费内部支出'!O:O,指标体系5!A3,'input2 R&amp;D经费内部支出'!P:P,指标体系5!B3)</f>
        <v>297.75802000000004</v>
      </c>
      <c r="E3">
        <f>SUMIFS('output1 发明专利申请量'!Q:Q,'output1 发明专利申请量'!O:O,指标体系5!A3,'output1 发明专利申请量'!P:P,指标体系5!B3)</f>
        <v>10623</v>
      </c>
      <c r="F3">
        <f>SUMIFS('output2 规模以上工业企业新产品销售收入'!F:F,'output2 规模以上工业企业新产品销售收入'!A:A,指标体系5!A3,'output2 规模以上工业企业新产品销售收入'!D:D,指标体系5!B3)</f>
        <v>3831.1448299999997</v>
      </c>
    </row>
    <row r="4" spans="1:6" ht="15.5" x14ac:dyDescent="0.3">
      <c r="A4">
        <v>2011</v>
      </c>
      <c r="B4" s="4" t="s">
        <v>16</v>
      </c>
      <c r="C4" s="2">
        <f>SUMIFS('input1 R&amp;D人员'!Q:Q,'input1 R&amp;D人员'!O:O,指标体系5!A4,'input1 R&amp;D人员'!P:P,指标体系5!B4)</f>
        <v>111807</v>
      </c>
      <c r="D4" s="15">
        <f>SUMIFS('input2 R&amp;D经费内部支出'!R:R,'input2 R&amp;D经费内部支出'!O:O,指标体系5!A4,'input2 R&amp;D经费内部支出'!P:P,指标体系5!B4)</f>
        <v>201.33768999999998</v>
      </c>
      <c r="E4">
        <f>SUMIFS('output1 发明专利申请量'!Q:Q,'output1 发明专利申请量'!O:O,指标体系5!A4,'output1 发明专利申请量'!P:P,指标体系5!B4)</f>
        <v>4651</v>
      </c>
      <c r="F4">
        <f>SUMIFS('output2 规模以上工业企业新产品销售收入'!F:F,'output2 规模以上工业企业新产品销售收入'!A:A,指标体系5!A4,'output2 规模以上工业企业新产品销售收入'!D:D,指标体系5!B4)</f>
        <v>1899.2289000000001</v>
      </c>
    </row>
    <row r="5" spans="1:6" ht="15.5" x14ac:dyDescent="0.3">
      <c r="A5">
        <v>2011</v>
      </c>
      <c r="B5" s="4" t="s">
        <v>17</v>
      </c>
      <c r="C5" s="2">
        <f>SUMIFS('input1 R&amp;D人员'!Q:Q,'input1 R&amp;D人员'!O:O,指标体系5!A5,'input1 R&amp;D人员'!P:P,指标体系5!B5)</f>
        <v>67777</v>
      </c>
      <c r="D5" s="15">
        <f>SUMIFS('input2 R&amp;D经费内部支出'!R:R,'input2 R&amp;D经费内部支出'!O:O,指标体系5!A5,'input2 R&amp;D经费内部支出'!P:P,指标体系5!B5)</f>
        <v>113.39263000000001</v>
      </c>
      <c r="E5">
        <f>SUMIFS('output1 发明专利申请量'!Q:Q,'output1 发明专利申请量'!O:O,指标体系5!A5,'output1 发明专利申请量'!P:P,指标体系5!B5)</f>
        <v>4602</v>
      </c>
      <c r="F5">
        <f>SUMIFS('output2 规模以上工业企业新产品销售收入'!F:F,'output2 规模以上工业企业新产品销售收入'!A:A,指标体系5!A5,'output2 规模以上工业企业新产品销售收入'!D:D,指标体系5!B5)</f>
        <v>860.99246999999991</v>
      </c>
    </row>
    <row r="6" spans="1:6" ht="15.5" x14ac:dyDescent="0.3">
      <c r="A6">
        <v>2011</v>
      </c>
      <c r="B6" s="4" t="s">
        <v>18</v>
      </c>
      <c r="C6" s="2">
        <f>SUMIFS('input1 R&amp;D人员'!Q:Q,'input1 R&amp;D人员'!O:O,指标体系5!A6,'input1 R&amp;D人员'!P:P,指标体系5!B6)</f>
        <v>36225</v>
      </c>
      <c r="D6" s="15">
        <f>SUMIFS('input2 R&amp;D经费内部支出'!R:R,'input2 R&amp;D经费内部支出'!O:O,指标体系5!A6,'input2 R&amp;D经费内部支出'!P:P,指标体系5!B6)</f>
        <v>85.168530000000004</v>
      </c>
      <c r="E6">
        <f>SUMIFS('output1 发明专利申请量'!Q:Q,'output1 发明专利申请量'!O:O,指标体系5!A6,'output1 发明专利申请量'!P:P,指标体系5!B6)</f>
        <v>1267</v>
      </c>
      <c r="F6">
        <f>SUMIFS('output2 规模以上工业企业新产品销售收入'!F:F,'output2 规模以上工业企业新产品销售收入'!A:A,指标体系5!A6,'output2 规模以上工业企业新产品销售收入'!D:D,指标体系5!B6)</f>
        <v>518.89014999999995</v>
      </c>
    </row>
    <row r="7" spans="1:6" ht="15.5" x14ac:dyDescent="0.3">
      <c r="A7">
        <v>2011</v>
      </c>
      <c r="B7" s="4" t="s">
        <v>19</v>
      </c>
      <c r="C7" s="2">
        <f>SUMIFS('input1 R&amp;D人员'!Q:Q,'input1 R&amp;D人员'!O:O,指标体系5!A7,'input1 R&amp;D人员'!P:P,指标体系5!B7)</f>
        <v>129637</v>
      </c>
      <c r="D7" s="15">
        <f>SUMIFS('input2 R&amp;D经费内部支出'!R:R,'input2 R&amp;D经费内部支出'!O:O,指标体系5!A7,'input2 R&amp;D经费内部支出'!P:P,指标体系5!B7)</f>
        <v>363.83476000000002</v>
      </c>
      <c r="E7">
        <f>SUMIFS('output1 发明专利申请量'!Q:Q,'output1 发明专利申请量'!O:O,指标体系5!A7,'output1 发明专利申请量'!P:P,指标体系5!B7)</f>
        <v>14658</v>
      </c>
      <c r="F7">
        <f>SUMIFS('output2 规模以上工业企业新产品销售收入'!F:F,'output2 规模以上工业企业新产品销售收入'!A:A,指标体系5!A7,'output2 规模以上工业企业新产品销售收入'!D:D,指标体系5!B7)</f>
        <v>2959.9588600000002</v>
      </c>
    </row>
    <row r="8" spans="1:6" ht="15.5" x14ac:dyDescent="0.3">
      <c r="A8">
        <v>2011</v>
      </c>
      <c r="B8" s="4" t="s">
        <v>20</v>
      </c>
      <c r="C8" s="2">
        <f>SUMIFS('input1 R&amp;D人员'!Q:Q,'input1 R&amp;D人员'!O:O,指标体系5!A8,'input1 R&amp;D人员'!P:P,指标体系5!B8)</f>
        <v>70704</v>
      </c>
      <c r="D8" s="15">
        <f>SUMIFS('input2 R&amp;D经费内部支出'!R:R,'input2 R&amp;D经费内部支出'!O:O,指标体系5!A8,'input2 R&amp;D经费内部支出'!P:P,指标体系5!B8)</f>
        <v>89.13373</v>
      </c>
      <c r="E8">
        <f>SUMIFS('output1 发明专利申请量'!Q:Q,'output1 发明专利申请量'!O:O,指标体系5!A8,'output1 发明专利申请量'!P:P,指标体系5!B8)</f>
        <v>3334</v>
      </c>
      <c r="F8">
        <f>SUMIFS('output2 规模以上工业企业新产品销售收入'!F:F,'output2 规模以上工业企业新产品销售收入'!A:A,指标体系5!A8,'output2 规模以上工业企业新产品销售收入'!D:D,指标体系5!B8)</f>
        <v>2407.5631100000001</v>
      </c>
    </row>
    <row r="9" spans="1:6" ht="15.5" x14ac:dyDescent="0.3">
      <c r="A9">
        <v>2011</v>
      </c>
      <c r="B9" s="4" t="s">
        <v>21</v>
      </c>
      <c r="C9" s="2">
        <f>SUMIFS('input1 R&amp;D人员'!Q:Q,'input1 R&amp;D人员'!O:O,指标体系5!A9,'input1 R&amp;D人员'!P:P,指标体系5!B9)</f>
        <v>87258</v>
      </c>
      <c r="D9" s="15">
        <f>SUMIFS('input2 R&amp;D经费内部支出'!R:R,'input2 R&amp;D经费内部支出'!O:O,指标体系5!A9,'input2 R&amp;D经费内部支出'!P:P,指标体系5!B9)</f>
        <v>128.77881000000002</v>
      </c>
      <c r="E9">
        <f>SUMIFS('output1 发明专利申请量'!Q:Q,'output1 发明专利申请量'!O:O,指标体系5!A9,'output1 发明专利申请量'!P:P,指标体系5!B9)</f>
        <v>5063</v>
      </c>
      <c r="F9">
        <f>SUMIFS('output2 规模以上工业企业新产品销售收入'!F:F,'output2 规模以上工业企业新产品销售收入'!A:A,指标体系5!A9,'output2 规模以上工业企业新产品销售收入'!D:D,指标体系5!B9)</f>
        <v>558.68129999999996</v>
      </c>
    </row>
    <row r="10" spans="1:6" ht="15.5" x14ac:dyDescent="0.3">
      <c r="A10">
        <v>2011</v>
      </c>
      <c r="B10" s="4" t="s">
        <v>22</v>
      </c>
      <c r="C10" s="2">
        <f>SUMIFS('input1 R&amp;D人员'!Q:Q,'input1 R&amp;D人员'!O:O,指标体系5!A10,'input1 R&amp;D人员'!P:P,指标体系5!B10)</f>
        <v>198667</v>
      </c>
      <c r="D10" s="15">
        <f>SUMIFS('input2 R&amp;D经费内部支出'!R:R,'input2 R&amp;D经费内部支出'!O:O,指标体系5!A10,'input2 R&amp;D经费内部支出'!P:P,指标体系5!B10)</f>
        <v>597.71307000000002</v>
      </c>
      <c r="E10">
        <f>SUMIFS('output1 发明专利申请量'!Q:Q,'output1 发明专利申请量'!O:O,指标体系5!A10,'output1 发明专利申请量'!P:P,指标体系5!B10)</f>
        <v>32142</v>
      </c>
      <c r="F10">
        <f>SUMIFS('output2 规模以上工业企业新产品销售收入'!F:F,'output2 规模以上工业企业新产品销售收入'!A:A,指标体系5!A10,'output2 规模以上工业企业新产品销售收入'!D:D,指标体系5!B10)</f>
        <v>7772.1952299999994</v>
      </c>
    </row>
    <row r="11" spans="1:6" ht="15.5" x14ac:dyDescent="0.3">
      <c r="A11">
        <v>2011</v>
      </c>
      <c r="B11" s="4" t="s">
        <v>23</v>
      </c>
      <c r="C11" s="2">
        <f>SUMIFS('input1 R&amp;D人员'!Q:Q,'input1 R&amp;D人员'!O:O,指标体系5!A11,'input1 R&amp;D人员'!P:P,指标体系5!B11)</f>
        <v>455135</v>
      </c>
      <c r="D11" s="15">
        <f>SUMIFS('input2 R&amp;D经费内部支出'!R:R,'input2 R&amp;D经费内部支出'!O:O,指标体系5!A11,'input2 R&amp;D经费内部支出'!P:P,指标体系5!B11)</f>
        <v>1065.51091</v>
      </c>
      <c r="E11">
        <f>SUMIFS('output1 发明专利申请量'!Q:Q,'output1 发明专利申请量'!O:O,指标体系5!A11,'output1 发明专利申请量'!P:P,指标体系5!B11)</f>
        <v>84678</v>
      </c>
      <c r="F11">
        <f>SUMIFS('output2 规模以上工业企业新产品销售收入'!F:F,'output2 规模以上工业企业新产品销售收入'!A:A,指标体系5!A11,'output2 规模以上工业企业新产品销售收入'!D:D,指标体系5!B11)</f>
        <v>14842.110669999998</v>
      </c>
    </row>
    <row r="12" spans="1:6" ht="15.5" x14ac:dyDescent="0.3">
      <c r="A12">
        <v>2011</v>
      </c>
      <c r="B12" s="4" t="s">
        <v>24</v>
      </c>
      <c r="C12" s="2">
        <f>SUMIFS('input1 R&amp;D人员'!Q:Q,'input1 R&amp;D人员'!O:O,指标体系5!A12,'input1 R&amp;D人员'!P:P,指标体系5!B12)</f>
        <v>324245</v>
      </c>
      <c r="D12" s="15">
        <f>SUMIFS('input2 R&amp;D经费内部支出'!R:R,'input2 R&amp;D经费内部支出'!O:O,指标体系5!A12,'input2 R&amp;D经费内部支出'!P:P,指标体系5!B12)</f>
        <v>598.08244000000002</v>
      </c>
      <c r="E12">
        <f>SUMIFS('output1 发明专利申请量'!Q:Q,'output1 发明专利申请量'!O:O,指标体系5!A12,'output1 发明专利申请量'!P:P,指标体系5!B12)</f>
        <v>24745</v>
      </c>
      <c r="F12">
        <f>SUMIFS('output2 规模以上工业企业新产品销售收入'!F:F,'output2 规模以上工业企业新产品销售收入'!A:A,指标体系5!A12,'output2 规模以上工业企业新产品销售收入'!D:D,指标体系5!B12)</f>
        <v>10049.394109999999</v>
      </c>
    </row>
    <row r="13" spans="1:6" ht="15.5" x14ac:dyDescent="0.3">
      <c r="A13">
        <v>2011</v>
      </c>
      <c r="B13" s="4" t="s">
        <v>25</v>
      </c>
      <c r="C13" s="2">
        <f>SUMIFS('input1 R&amp;D人员'!Q:Q,'input1 R&amp;D人员'!O:O,指标体系5!A13,'input1 R&amp;D人员'!P:P,指标体系5!B13)</f>
        <v>122640</v>
      </c>
      <c r="D13" s="15">
        <f>SUMIFS('input2 R&amp;D经费内部支出'!R:R,'input2 R&amp;D经费内部支出'!O:O,指标体系5!A13,'input2 R&amp;D经费内部支出'!P:P,指标体系5!B13)</f>
        <v>214.64393999999999</v>
      </c>
      <c r="E13">
        <f>SUMIFS('output1 发明专利申请量'!Q:Q,'output1 发明专利申请量'!O:O,指标体系5!A13,'output1 发明专利申请量'!P:P,指标体系5!B13)</f>
        <v>10982</v>
      </c>
      <c r="F13">
        <f>SUMIFS('output2 规模以上工业企业新产品销售收入'!F:F,'output2 规模以上工业企业新产品销售收入'!A:A,指标体系5!A13,'output2 规模以上工业企业新产品销售收入'!D:D,指标体系5!B13)</f>
        <v>3182.61103</v>
      </c>
    </row>
    <row r="14" spans="1:6" ht="15.5" x14ac:dyDescent="0.3">
      <c r="A14">
        <v>2011</v>
      </c>
      <c r="B14" s="4" t="s">
        <v>26</v>
      </c>
      <c r="C14" s="2">
        <f>SUMIFS('input1 R&amp;D人员'!Q:Q,'input1 R&amp;D人员'!O:O,指标体系5!A14,'input1 R&amp;D人员'!P:P,指标体系5!B14)</f>
        <v>128614</v>
      </c>
      <c r="D14" s="15">
        <f>SUMIFS('input2 R&amp;D经费内部支出'!R:R,'input2 R&amp;D经费内部支出'!O:O,指标体系5!A14,'input2 R&amp;D经费内部支出'!P:P,指标体系5!B14)</f>
        <v>221.51512999999997</v>
      </c>
      <c r="E14">
        <f>SUMIFS('output1 发明专利申请量'!Q:Q,'output1 发明专利申请量'!O:O,指标体系5!A14,'output1 发明专利申请量'!P:P,指标体系5!B14)</f>
        <v>6896</v>
      </c>
      <c r="F14">
        <f>SUMIFS('output2 规模以上工业企业新产品销售收入'!F:F,'output2 规模以上工业企业新产品销售收入'!A:A,指标体系5!A14,'output2 规模以上工业企业新产品销售收入'!D:D,指标体系5!B14)</f>
        <v>3113.8913899999998</v>
      </c>
    </row>
    <row r="15" spans="1:6" ht="15.5" x14ac:dyDescent="0.3">
      <c r="A15">
        <v>2011</v>
      </c>
      <c r="B15" s="4" t="s">
        <v>27</v>
      </c>
      <c r="C15" s="2">
        <f>SUMIFS('input1 R&amp;D人员'!Q:Q,'input1 R&amp;D人员'!O:O,指标体系5!A15,'input1 R&amp;D人员'!P:P,指标体系5!B15)</f>
        <v>56919</v>
      </c>
      <c r="D15" s="15">
        <f>SUMIFS('input2 R&amp;D经费内部支出'!R:R,'input2 R&amp;D经费内部支出'!O:O,指标体系5!A15,'input2 R&amp;D经费内部支出'!P:P,指标体系5!B15)</f>
        <v>96.752880000000005</v>
      </c>
      <c r="E15">
        <f>SUMIFS('output1 发明专利申请量'!Q:Q,'output1 发明专利申请量'!O:O,指标体系5!A15,'output1 发明专利申请量'!P:P,指标体系5!B15)</f>
        <v>2796</v>
      </c>
      <c r="F15">
        <f>SUMIFS('output2 规模以上工业企业新产品销售收入'!F:F,'output2 规模以上工业企业新产品销售收入'!A:A,指标体系5!A15,'output2 规模以上工业企业新产品销售收入'!D:D,指标体系5!B15)</f>
        <v>941.87099000000001</v>
      </c>
    </row>
    <row r="16" spans="1:6" ht="15.5" x14ac:dyDescent="0.3">
      <c r="A16">
        <v>2011</v>
      </c>
      <c r="B16" s="4" t="s">
        <v>28</v>
      </c>
      <c r="C16" s="2">
        <f>SUMIFS('input1 R&amp;D人员'!Q:Q,'input1 R&amp;D人员'!O:O,指标体系5!A16,'input1 R&amp;D人员'!P:P,指标体系5!B16)</f>
        <v>327252</v>
      </c>
      <c r="D16" s="15">
        <f>SUMIFS('input2 R&amp;D经费内部支出'!R:R,'input2 R&amp;D经费内部支出'!O:O,指标体系5!A16,'input2 R&amp;D经费内部支出'!P:P,指标体系5!B16)</f>
        <v>844.36670000000004</v>
      </c>
      <c r="E16">
        <f>SUMIFS('output1 发明专利申请量'!Q:Q,'output1 发明专利申请量'!O:O,指标体系5!A16,'output1 发明专利申请量'!P:P,指标体系5!B16)</f>
        <v>25623</v>
      </c>
      <c r="F16">
        <f>SUMIFS('output2 规模以上工业企业新产品销售收入'!F:F,'output2 规模以上工业企业新产品销售收入'!A:A,指标体系5!A16,'output2 规模以上工业企业新产品销售收入'!D:D,指标体系5!B16)</f>
        <v>11184.408069999999</v>
      </c>
    </row>
    <row r="17" spans="1:6" ht="15.5" x14ac:dyDescent="0.3">
      <c r="A17">
        <v>2011</v>
      </c>
      <c r="B17" s="4" t="s">
        <v>29</v>
      </c>
      <c r="C17" s="2">
        <f>SUMIFS('input1 R&amp;D人员'!Q:Q,'input1 R&amp;D人员'!O:O,指标体系5!A17,'input1 R&amp;D人员'!P:P,指标体系5!B17)</f>
        <v>167386</v>
      </c>
      <c r="D17" s="15">
        <f>SUMIFS('input2 R&amp;D经费内部支出'!R:R,'input2 R&amp;D经费内部支出'!O:O,指标体系5!A17,'input2 R&amp;D经费内部支出'!P:P,指标体系5!B17)</f>
        <v>264.49225000000001</v>
      </c>
      <c r="E17">
        <f>SUMIFS('output1 发明专利申请量'!Q:Q,'output1 发明专利申请量'!O:O,指标体系5!A17,'output1 发明专利申请量'!P:P,指标体系5!B17)</f>
        <v>8833</v>
      </c>
      <c r="F17">
        <f>SUMIFS('output2 规模以上工业企业新产品销售收入'!F:F,'output2 规模以上工业企业新产品销售收入'!A:A,指标体系5!A17,'output2 规模以上工业企业新产品销售收入'!D:D,指标体系5!B17)</f>
        <v>2550.1566199999997</v>
      </c>
    </row>
    <row r="18" spans="1:6" ht="15.5" x14ac:dyDescent="0.3">
      <c r="A18">
        <v>2011</v>
      </c>
      <c r="B18" s="4" t="s">
        <v>30</v>
      </c>
      <c r="C18" s="2">
        <f>SUMIFS('input1 R&amp;D人员'!Q:Q,'input1 R&amp;D人员'!O:O,指标体系5!A18,'input1 R&amp;D人员'!P:P,指标体系5!B18)</f>
        <v>166357</v>
      </c>
      <c r="D18" s="15">
        <f>SUMIFS('input2 R&amp;D经费内部支出'!R:R,'input2 R&amp;D经费内部支出'!O:O,指标体系5!A18,'input2 R&amp;D经费内部支出'!P:P,指标体系5!B18)</f>
        <v>323.01291000000003</v>
      </c>
      <c r="E18">
        <f>SUMIFS('output1 发明专利申请量'!Q:Q,'output1 发明专利申请量'!O:O,指标体系5!A18,'output1 发明专利申请量'!P:P,指标体系5!B18)</f>
        <v>10327</v>
      </c>
      <c r="F18">
        <f>SUMIFS('output2 规模以上工业企业新产品销售收入'!F:F,'output2 规模以上工业企业新产品销售收入'!A:A,指标体系5!A18,'output2 规模以上工业企业新产品销售收入'!D:D,指标体系5!B18)</f>
        <v>3099.4175399999999</v>
      </c>
    </row>
    <row r="19" spans="1:6" ht="15.5" x14ac:dyDescent="0.3">
      <c r="A19">
        <v>2011</v>
      </c>
      <c r="B19" s="4" t="s">
        <v>31</v>
      </c>
      <c r="C19" s="2">
        <f>SUMIFS('input1 R&amp;D人员'!Q:Q,'input1 R&amp;D人员'!O:O,指标体系5!A19,'input1 R&amp;D人员'!P:P,指标体系5!B19)</f>
        <v>127654</v>
      </c>
      <c r="D19" s="15">
        <f>SUMIFS('input2 R&amp;D经费内部支出'!R:R,'input2 R&amp;D经费内部支出'!O:O,指标体系5!A19,'input2 R&amp;D经费内部支出'!P:P,指标体系5!B19)</f>
        <v>233.21811</v>
      </c>
      <c r="E19">
        <f>SUMIFS('output1 发明专利申请量'!Q:Q,'output1 发明专利申请量'!O:O,指标体系5!A19,'output1 发明专利申请量'!P:P,指标体系5!B19)</f>
        <v>8774</v>
      </c>
      <c r="F19">
        <f>SUMIFS('output2 规模以上工业企业新产品销售收入'!F:F,'output2 规模以上工业企业新产品销售收入'!A:A,指标体系5!A19,'output2 规模以上工业企业新产品销售收入'!D:D,指标体系5!B19)</f>
        <v>3759.5209299999997</v>
      </c>
    </row>
    <row r="20" spans="1:6" ht="15.5" x14ac:dyDescent="0.3">
      <c r="A20">
        <v>2011</v>
      </c>
      <c r="B20" s="4" t="s">
        <v>32</v>
      </c>
      <c r="C20" s="2">
        <f>SUMIFS('input1 R&amp;D人员'!Q:Q,'input1 R&amp;D人员'!O:O,指标体系5!A20,'input1 R&amp;D人员'!P:P,指标体系5!B20)</f>
        <v>515646</v>
      </c>
      <c r="D20" s="15">
        <f>SUMIFS('input2 R&amp;D经费内部支出'!R:R,'input2 R&amp;D经费内部支出'!O:O,指标体系5!A20,'input2 R&amp;D经费内部支出'!P:P,指标体系5!B20)</f>
        <v>1045.4871699999999</v>
      </c>
      <c r="E20">
        <f>SUMIFS('output1 发明专利申请量'!Q:Q,'output1 发明专利申请量'!O:O,指标体系5!A20,'output1 发明专利申请量'!P:P,指标体系5!B20)</f>
        <v>52012</v>
      </c>
      <c r="F20">
        <f>SUMIFS('output2 规模以上工业企业新产品销售收入'!F:F,'output2 规模以上工业企业新产品销售收入'!A:A,指标体系5!A20,'output2 规模以上工业企业新产品销售收入'!D:D,指标体系5!B20)</f>
        <v>14382.273569999999</v>
      </c>
    </row>
    <row r="21" spans="1:6" ht="15.5" x14ac:dyDescent="0.3">
      <c r="A21">
        <v>2011</v>
      </c>
      <c r="B21" s="4" t="s">
        <v>33</v>
      </c>
      <c r="C21" s="2">
        <f>SUMIFS('input1 R&amp;D人员'!Q:Q,'input1 R&amp;D人员'!O:O,指标体系5!A21,'input1 R&amp;D人员'!P:P,指标体系5!B21)</f>
        <v>61185</v>
      </c>
      <c r="D21" s="15">
        <f>SUMIFS('input2 R&amp;D经费内部支出'!R:R,'input2 R&amp;D经费内部支出'!O:O,指标体系5!A21,'input2 R&amp;D经费内部支出'!P:P,指标体系5!B21)</f>
        <v>81.020530000000008</v>
      </c>
      <c r="E21">
        <f>SUMIFS('output1 发明专利申请量'!Q:Q,'output1 发明专利申请量'!O:O,指标体系5!A21,'output1 发明专利申请量'!P:P,指标体系5!B21)</f>
        <v>2757</v>
      </c>
      <c r="F21">
        <f>SUMIFS('output2 规模以上工业企业新产品销售收入'!F:F,'output2 规模以上工业企业新产品销售收入'!A:A,指标体系5!A21,'output2 规模以上工业企业新产品销售收入'!D:D,指标体系5!B21)</f>
        <v>1226.0903800000001</v>
      </c>
    </row>
    <row r="22" spans="1:6" ht="15.5" x14ac:dyDescent="0.3">
      <c r="A22">
        <v>2011</v>
      </c>
      <c r="B22" s="4" t="s">
        <v>34</v>
      </c>
      <c r="C22" s="2">
        <f>SUMIFS('input1 R&amp;D人员'!Q:Q,'input1 R&amp;D人员'!O:O,指标体系5!A22,'input1 R&amp;D人员'!P:P,指标体系5!B22)</f>
        <v>8341</v>
      </c>
      <c r="D22" s="15">
        <f>SUMIFS('input2 R&amp;D经费内部支出'!R:R,'input2 R&amp;D经费内部支出'!O:O,指标体系5!A22,'input2 R&amp;D经费内部支出'!P:P,指标体系5!B22)</f>
        <v>10.37171</v>
      </c>
      <c r="E22">
        <f>SUMIFS('output1 发明专利申请量'!Q:Q,'output1 发明专利申请量'!O:O,指标体系5!A22,'output1 发明专利申请量'!P:P,指标体系5!B22)</f>
        <v>732</v>
      </c>
      <c r="F22">
        <f>SUMIFS('output2 规模以上工业企业新产品销售收入'!F:F,'output2 规模以上工业企业新产品销售收入'!A:A,指标体系5!A22,'output2 规模以上工业企业新产品销售收入'!D:D,指标体系5!B22)</f>
        <v>135.05451000000002</v>
      </c>
    </row>
    <row r="23" spans="1:6" ht="15.5" x14ac:dyDescent="0.3">
      <c r="A23">
        <v>2011</v>
      </c>
      <c r="B23" s="4" t="s">
        <v>35</v>
      </c>
      <c r="C23" s="2">
        <f>SUMIFS('input1 R&amp;D人员'!Q:Q,'input1 R&amp;D人员'!O:O,指标体系5!A23,'input1 R&amp;D人员'!P:P,指标体系5!B23)</f>
        <v>65287</v>
      </c>
      <c r="D23" s="15">
        <f>SUMIFS('input2 R&amp;D经费内部支出'!R:R,'input2 R&amp;D经费内部支出'!O:O,指标体系5!A23,'input2 R&amp;D经费内部支出'!P:P,指标体系5!B23)</f>
        <v>128.35602</v>
      </c>
      <c r="E23">
        <f>SUMIFS('output1 发明专利申请量'!Q:Q,'output1 发明专利申请量'!O:O,指标体系5!A23,'output1 发明专利申请量'!P:P,指标体系5!B23)</f>
        <v>8839</v>
      </c>
      <c r="F23">
        <f>SUMIFS('output2 规模以上工业企业新产品销售收入'!F:F,'output2 规模以上工业企业新产品销售收入'!A:A,指标体系5!A23,'output2 规模以上工业企业新产品销售收入'!D:D,指标体系5!B23)</f>
        <v>3028.0328</v>
      </c>
    </row>
    <row r="24" spans="1:6" ht="15.5" x14ac:dyDescent="0.3">
      <c r="A24">
        <v>2011</v>
      </c>
      <c r="B24" s="4" t="s">
        <v>36</v>
      </c>
      <c r="C24" s="2">
        <f>SUMIFS('input1 R&amp;D人员'!Q:Q,'input1 R&amp;D人员'!O:O,指标体系5!A24,'input1 R&amp;D人员'!P:P,指标体系5!B24)</f>
        <v>134125</v>
      </c>
      <c r="D24" s="15">
        <f>SUMIFS('input2 R&amp;D经费内部支出'!R:R,'input2 R&amp;D经费内部支出'!O:O,指标体系5!A24,'input2 R&amp;D经费内部支出'!P:P,指标体系5!B24)</f>
        <v>294.10088999999999</v>
      </c>
      <c r="E24">
        <f>SUMIFS('output1 发明专利申请量'!Q:Q,'output1 发明专利申请量'!O:O,指标体系5!A24,'output1 发明专利申请量'!P:P,指标体系5!B24)</f>
        <v>11808</v>
      </c>
      <c r="F24">
        <f>SUMIFS('output2 规模以上工业企业新产品销售收入'!F:F,'output2 规模以上工业企业新产品销售收入'!A:A,指标体系5!A24,'output2 规模以上工业企业新产品销售收入'!D:D,指标体系5!B24)</f>
        <v>2100.3174100000001</v>
      </c>
    </row>
    <row r="25" spans="1:6" ht="15.5" x14ac:dyDescent="0.3">
      <c r="A25">
        <v>2011</v>
      </c>
      <c r="B25" s="4" t="s">
        <v>37</v>
      </c>
      <c r="C25" s="2">
        <f>SUMIFS('input1 R&amp;D人员'!Q:Q,'input1 R&amp;D人员'!O:O,指标体系5!A25,'input1 R&amp;D人员'!P:P,指标体系5!B25)</f>
        <v>24875</v>
      </c>
      <c r="D25" s="15">
        <f>SUMIFS('input2 R&amp;D经费内部支出'!R:R,'input2 R&amp;D经费内部支出'!O:O,指标体系5!A25,'input2 R&amp;D经费内部支出'!P:P,指标体系5!B25)</f>
        <v>36.30894</v>
      </c>
      <c r="E25">
        <f>SUMIFS('output1 发明专利申请量'!Q:Q,'output1 发明专利申请量'!O:O,指标体系5!A25,'output1 发明专利申请量'!P:P,指标体系5!B25)</f>
        <v>2358</v>
      </c>
      <c r="F25">
        <f>SUMIFS('output2 规模以上工业企业新产品销售收入'!F:F,'output2 规模以上工业企业新产品销售收入'!A:A,指标体系5!A25,'output2 规模以上工业企业新产品销售收入'!D:D,指标体系5!B25)</f>
        <v>444.21167000000003</v>
      </c>
    </row>
    <row r="26" spans="1:6" ht="15.5" x14ac:dyDescent="0.3">
      <c r="A26">
        <v>2011</v>
      </c>
      <c r="B26" s="4" t="s">
        <v>38</v>
      </c>
      <c r="C26" s="2">
        <f>SUMIFS('input1 R&amp;D人员'!Q:Q,'input1 R&amp;D人员'!O:O,指标体系5!A26,'input1 R&amp;D人员'!P:P,指标体系5!B26)</f>
        <v>43586</v>
      </c>
      <c r="D26" s="15">
        <f>SUMIFS('input2 R&amp;D经费内部支出'!R:R,'input2 R&amp;D经费内部支出'!O:O,指标体系5!A26,'input2 R&amp;D经费内部支出'!P:P,指标体系5!B26)</f>
        <v>56.079659999999997</v>
      </c>
      <c r="E26">
        <f>SUMIFS('output1 发明专利申请量'!Q:Q,'output1 发明专利申请量'!O:O,指标体系5!A26,'output1 发明专利申请量'!P:P,指标体系5!B26)</f>
        <v>2796</v>
      </c>
      <c r="F26">
        <f>SUMIFS('output2 规模以上工业企业新产品销售收入'!F:F,'output2 规模以上工业企业新产品销售收入'!A:A,指标体系5!A26,'output2 规模以上工业企业新产品销售收入'!D:D,指标体系5!B26)</f>
        <v>380.82092</v>
      </c>
    </row>
    <row r="27" spans="1:6" ht="15.5" x14ac:dyDescent="0.3">
      <c r="A27">
        <v>2011</v>
      </c>
      <c r="B27" s="4" t="s">
        <v>40</v>
      </c>
      <c r="C27" s="2">
        <f>SUMIFS('input1 R&amp;D人员'!Q:Q,'input1 R&amp;D人员'!O:O,指标体系5!A27,'input1 R&amp;D人员'!P:P,指标体系5!B27)</f>
        <v>100585</v>
      </c>
      <c r="D27" s="15">
        <f>SUMIFS('input2 R&amp;D经费内部支出'!R:R,'input2 R&amp;D经费内部支出'!O:O,指标体系5!A27,'input2 R&amp;D经费内部支出'!P:P,指标体系5!B27)</f>
        <v>249.35482000000002</v>
      </c>
      <c r="E27">
        <f>SUMIFS('output1 发明专利申请量'!Q:Q,'output1 发明专利申请量'!O:O,指标体系5!A27,'output1 发明专利申请量'!P:P,指标体系5!B27)</f>
        <v>13037</v>
      </c>
      <c r="F27">
        <f>SUMIFS('output2 规模以上工业企业新产品销售收入'!F:F,'output2 规模以上工业企业新产品销售收入'!A:A,指标体系5!A27,'output2 规模以上工业企业新产品销售收入'!D:D,指标体系5!B27)</f>
        <v>965.70708999999999</v>
      </c>
    </row>
    <row r="28" spans="1:6" ht="15.5" x14ac:dyDescent="0.3">
      <c r="A28">
        <v>2011</v>
      </c>
      <c r="B28" s="4" t="s">
        <v>41</v>
      </c>
      <c r="C28" s="2">
        <f>SUMIFS('input1 R&amp;D人员'!Q:Q,'input1 R&amp;D人员'!O:O,指标体系5!A28,'input1 R&amp;D人员'!P:P,指标体系5!B28)</f>
        <v>31819</v>
      </c>
      <c r="D28" s="15">
        <f>SUMIFS('input2 R&amp;D经费内部支出'!R:R,'input2 R&amp;D经费内部支出'!O:O,指标体系5!A28,'input2 R&amp;D经费内部支出'!P:P,指标体系5!B28)</f>
        <v>48.526070000000004</v>
      </c>
      <c r="E28">
        <f>SUMIFS('output1 发明专利申请量'!Q:Q,'output1 发明专利申请量'!O:O,指标体系5!A28,'output1 发明专利申请量'!P:P,指标体系5!B28)</f>
        <v>2105</v>
      </c>
      <c r="F28">
        <f>SUMIFS('output2 规模以上工业企业新产品销售收入'!F:F,'output2 规模以上工业企业新产品销售收入'!A:A,指标体系5!A28,'output2 规模以上工业企业新产品销售收入'!D:D,指标体系5!B28)</f>
        <v>502.68839000000003</v>
      </c>
    </row>
    <row r="29" spans="1:6" ht="15.5" x14ac:dyDescent="0.3">
      <c r="A29">
        <v>2011</v>
      </c>
      <c r="B29" s="4" t="s">
        <v>42</v>
      </c>
      <c r="C29" s="2">
        <f>SUMIFS('input1 R&amp;D人员'!Q:Q,'input1 R&amp;D人员'!O:O,指标体系5!A29,'input1 R&amp;D人员'!P:P,指标体系5!B29)</f>
        <v>7515</v>
      </c>
      <c r="D29" s="15">
        <f>SUMIFS('input2 R&amp;D经费内部支出'!R:R,'input2 R&amp;D经费内部支出'!O:O,指标体系5!A29,'input2 R&amp;D经费内部支出'!P:P,指标体系5!B29)</f>
        <v>12.575610000000001</v>
      </c>
      <c r="E29">
        <f>SUMIFS('output1 发明专利申请量'!Q:Q,'output1 发明专利申请量'!O:O,指标体系5!A29,'output1 发明专利申请量'!P:P,指标体系5!B29)</f>
        <v>204</v>
      </c>
      <c r="F29">
        <f>SUMIFS('output2 规模以上工业企业新产品销售收入'!F:F,'output2 规模以上工业企业新产品销售收入'!A:A,指标体系5!A29,'output2 规模以上工业企业新产品销售收入'!D:D,指标体系5!B29)</f>
        <v>8.6513000000000009</v>
      </c>
    </row>
    <row r="30" spans="1:6" ht="15.5" x14ac:dyDescent="0.3">
      <c r="A30">
        <v>2011</v>
      </c>
      <c r="B30" s="4" t="s">
        <v>43</v>
      </c>
      <c r="C30" s="2">
        <f>SUMIFS('input1 R&amp;D人员'!Q:Q,'input1 R&amp;D人员'!O:O,指标体系5!A30,'input1 R&amp;D人员'!P:P,指标体系5!B30)</f>
        <v>12006</v>
      </c>
      <c r="D30" s="15">
        <f>SUMIFS('input2 R&amp;D经费内部支出'!R:R,'input2 R&amp;D经费内部支出'!O:O,指标体系5!A30,'input2 R&amp;D经费内部支出'!P:P,指标体系5!B30)</f>
        <v>15.31826</v>
      </c>
      <c r="E30">
        <f>SUMIFS('output1 发明专利申请量'!Q:Q,'output1 发明专利申请量'!O:O,指标体系5!A30,'output1 发明专利申请量'!P:P,指标体系5!B30)</f>
        <v>442</v>
      </c>
      <c r="F30">
        <f>SUMIFS('output2 规模以上工业企业新产品销售收入'!F:F,'output2 规模以上工业企业新产品销售收入'!A:A,指标体系5!A30,'output2 规模以上工业企业新产品销售收入'!D:D,指标体系5!B30)</f>
        <v>138.59118000000001</v>
      </c>
    </row>
    <row r="31" spans="1:6" ht="15.5" x14ac:dyDescent="0.3">
      <c r="A31">
        <v>2011</v>
      </c>
      <c r="B31" s="4" t="s">
        <v>44</v>
      </c>
      <c r="C31" s="2">
        <f>SUMIFS('input1 R&amp;D人员'!Q:Q,'input1 R&amp;D人员'!O:O,指标体系5!A31,'input1 R&amp;D人员'!P:P,指标体系5!B31)</f>
        <v>23900</v>
      </c>
      <c r="D31" s="15">
        <f>SUMIFS('input2 R&amp;D经费内部支出'!R:R,'input2 R&amp;D经费内部支出'!O:O,指标体系5!A31,'input2 R&amp;D经费内部支出'!P:P,指标体系5!B31)</f>
        <v>33.003100000000003</v>
      </c>
      <c r="E31">
        <f>SUMIFS('output1 发明专利申请量'!Q:Q,'output1 发明专利申请量'!O:O,指标体系5!A31,'output1 发明专利申请量'!P:P,指标体系5!B31)</f>
        <v>1273</v>
      </c>
      <c r="F31">
        <f>SUMIFS('output2 规模以上工业企业新产品销售收入'!F:F,'output2 规模以上工业企业新产品销售收入'!A:A,指标体系5!A31,'output2 规模以上工业企业新产品销售收入'!D:D,指标体系5!B31)</f>
        <v>256.15100000000001</v>
      </c>
    </row>
    <row r="32" spans="1:6" ht="15.5" x14ac:dyDescent="0.3">
      <c r="A32">
        <v>2012</v>
      </c>
      <c r="B32" s="4" t="s">
        <v>14</v>
      </c>
      <c r="C32" s="2">
        <f>SUMIFS('input1 R&amp;D人员'!Q:Q,'input1 R&amp;D人员'!O:O,指标体系5!A32,'input1 R&amp;D人员'!P:P,指标体系5!B32)</f>
        <v>322417</v>
      </c>
      <c r="D32" s="15">
        <f>SUMIFS('input2 R&amp;D经费内部支出'!R:R,'input2 R&amp;D经费内部支出'!O:O,指标体系5!A32,'input2 R&amp;D经费内部支出'!P:P,指标体系5!B32)</f>
        <v>1063.3639900000001</v>
      </c>
      <c r="E32">
        <f>SUMIFS('output1 发明专利申请量'!Q:Q,'output1 发明专利申请量'!O:O,指标体系5!A32,'output1 发明专利申请量'!P:P,指标体系5!B32)</f>
        <v>52720</v>
      </c>
      <c r="F32">
        <f>SUMIFS('output2 规模以上工业企业新产品销售收入'!F:F,'output2 规模以上工业企业新产品销售收入'!A:A,指标体系5!A32,'output2 规模以上工业企业新产品销售收入'!D:D,指标体系5!B32)</f>
        <v>3317.6310600000002</v>
      </c>
    </row>
    <row r="33" spans="1:6" ht="15.5" x14ac:dyDescent="0.3">
      <c r="A33">
        <v>2012</v>
      </c>
      <c r="B33" s="4" t="s">
        <v>15</v>
      </c>
      <c r="C33" s="2">
        <f>SUMIFS('input1 R&amp;D人员'!Q:Q,'input1 R&amp;D人员'!O:O,指标体系5!A33,'input1 R&amp;D人员'!P:P,指标体系5!B33)</f>
        <v>126436</v>
      </c>
      <c r="D33" s="15">
        <f>SUMIFS('input2 R&amp;D经费内部支出'!R:R,'input2 R&amp;D经费内部支出'!O:O,指标体系5!A33,'input2 R&amp;D经费内部支出'!P:P,指标体系5!B33)</f>
        <v>360.48655000000002</v>
      </c>
      <c r="E33">
        <f>SUMIFS('output1 发明专利申请量'!Q:Q,'output1 发明专利申请量'!O:O,指标体系5!A33,'output1 发明专利申请量'!P:P,指标体系5!B33)</f>
        <v>13587</v>
      </c>
      <c r="F33">
        <f>SUMIFS('output2 规模以上工业企业新产品销售收入'!F:F,'output2 规模以上工业企业新产品销售收入'!A:A,指标体系5!A33,'output2 规模以上工业企业新产品销售收入'!D:D,指标体系5!B33)</f>
        <v>4460.10113</v>
      </c>
    </row>
    <row r="34" spans="1:6" ht="15.5" x14ac:dyDescent="0.3">
      <c r="A34">
        <v>2012</v>
      </c>
      <c r="B34" s="4" t="s">
        <v>16</v>
      </c>
      <c r="C34" s="2">
        <f>SUMIFS('input1 R&amp;D人员'!Q:Q,'input1 R&amp;D人员'!O:O,指标体系5!A34,'input1 R&amp;D人员'!P:P,指标体系5!B34)</f>
        <v>124892</v>
      </c>
      <c r="D34" s="15">
        <f>SUMIFS('input2 R&amp;D经费内部支出'!R:R,'input2 R&amp;D经费内部支出'!O:O,指标体系5!A34,'input2 R&amp;D经费内部支出'!P:P,指标体系5!B34)</f>
        <v>245.76697000000001</v>
      </c>
      <c r="E34">
        <f>SUMIFS('output1 发明专利申请量'!Q:Q,'output1 发明专利申请量'!O:O,指标体系5!A34,'output1 发明专利申请量'!P:P,指标体系5!B34)</f>
        <v>6108</v>
      </c>
      <c r="F34">
        <f>SUMIFS('output2 规模以上工业企业新产品销售收入'!F:F,'output2 规模以上工业企业新产品销售收入'!A:A,指标体系5!A34,'output2 规模以上工业企业新产品销售收入'!D:D,指标体系5!B34)</f>
        <v>2457.6632500000001</v>
      </c>
    </row>
    <row r="35" spans="1:6" ht="15.5" x14ac:dyDescent="0.3">
      <c r="A35">
        <v>2012</v>
      </c>
      <c r="B35" s="4" t="s">
        <v>17</v>
      </c>
      <c r="C35" s="2">
        <f>SUMIFS('input1 R&amp;D人员'!Q:Q,'input1 R&amp;D人员'!O:O,指标体系5!A35,'input1 R&amp;D人员'!P:P,指标体系5!B35)</f>
        <v>71884</v>
      </c>
      <c r="D35" s="15">
        <f>SUMIFS('input2 R&amp;D经费内部支出'!R:R,'input2 R&amp;D经费内部支出'!O:O,指标体系5!A35,'input2 R&amp;D经费内部支出'!P:P,指标体系5!B35)</f>
        <v>132.34575000000001</v>
      </c>
      <c r="E35">
        <f>SUMIFS('output1 发明专利申请量'!Q:Q,'output1 发明专利申请量'!O:O,指标体系5!A35,'output1 发明专利申请量'!P:P,指标体系5!B35)</f>
        <v>5417</v>
      </c>
      <c r="F35">
        <f>SUMIFS('output2 规模以上工业企业新产品销售收入'!F:F,'output2 规模以上工业企业新产品销售收入'!A:A,指标体系5!A35,'output2 规模以上工业企业新产品销售收入'!D:D,指标体系5!B35)</f>
        <v>928.39116000000001</v>
      </c>
    </row>
    <row r="36" spans="1:6" ht="15.5" x14ac:dyDescent="0.3">
      <c r="A36">
        <v>2012</v>
      </c>
      <c r="B36" s="4" t="s">
        <v>18</v>
      </c>
      <c r="C36" s="2">
        <f>SUMIFS('input1 R&amp;D人员'!Q:Q,'input1 R&amp;D人员'!O:O,指标体系5!A36,'input1 R&amp;D人员'!P:P,指标体系5!B36)</f>
        <v>41974</v>
      </c>
      <c r="D36" s="15">
        <f>SUMIFS('input2 R&amp;D经费内部支出'!R:R,'input2 R&amp;D经费内部支出'!O:O,指标体系5!A36,'input2 R&amp;D经费内部支出'!P:P,指标体系5!B36)</f>
        <v>101.44681</v>
      </c>
      <c r="E36">
        <f>SUMIFS('output1 发明专利申请量'!Q:Q,'output1 发明专利申请量'!O:O,指标体系5!A36,'output1 发明专利申请量'!P:P,指标体系5!B36)</f>
        <v>1492</v>
      </c>
      <c r="F36">
        <f>SUMIFS('output2 规模以上工业企业新产品销售收入'!F:F,'output2 规模以上工业企业新产品销售收入'!A:A,指标体系5!A36,'output2 规模以上工业企业新产品销售收入'!D:D,指标体系5!B36)</f>
        <v>581.49457999999993</v>
      </c>
    </row>
    <row r="37" spans="1:6" ht="15.5" x14ac:dyDescent="0.3">
      <c r="A37">
        <v>2012</v>
      </c>
      <c r="B37" s="4" t="s">
        <v>19</v>
      </c>
      <c r="C37" s="2">
        <f>SUMIFS('input1 R&amp;D人员'!Q:Q,'input1 R&amp;D人员'!O:O,指标体系5!A37,'input1 R&amp;D人员'!P:P,指标体系5!B37)</f>
        <v>141756</v>
      </c>
      <c r="D37" s="15">
        <f>SUMIFS('input2 R&amp;D经费内部支出'!R:R,'input2 R&amp;D经费内部支出'!O:O,指标体系5!A37,'input2 R&amp;D经费内部支出'!P:P,指标体系5!B37)</f>
        <v>390.86795000000001</v>
      </c>
      <c r="E37">
        <f>SUMIFS('output1 发明专利申请量'!Q:Q,'output1 发明专利申请量'!O:O,指标体系5!A37,'output1 发明专利申请量'!P:P,指标体系5!B37)</f>
        <v>19740</v>
      </c>
      <c r="F37">
        <f>SUMIFS('output2 规模以上工业企业新产品销售收入'!F:F,'output2 规模以上工业企业新产品销售收入'!A:A,指标体系5!A37,'output2 规模以上工业企业新产品销售收入'!D:D,指标体系5!B37)</f>
        <v>3193.6020600000002</v>
      </c>
    </row>
    <row r="38" spans="1:6" ht="15.5" x14ac:dyDescent="0.3">
      <c r="A38">
        <v>2012</v>
      </c>
      <c r="B38" s="4" t="s">
        <v>20</v>
      </c>
      <c r="C38" s="2">
        <f>SUMIFS('input1 R&amp;D人员'!Q:Q,'input1 R&amp;D人员'!O:O,指标体系5!A38,'input1 R&amp;D人员'!P:P,指标体系5!B38)</f>
        <v>76335</v>
      </c>
      <c r="D38" s="15">
        <f>SUMIFS('input2 R&amp;D经费内部支出'!R:R,'input2 R&amp;D经费内部支出'!O:O,指标体系5!A38,'input2 R&amp;D经费内部支出'!P:P,指标体系5!B38)</f>
        <v>109.80103999999999</v>
      </c>
      <c r="E38">
        <f>SUMIFS('output1 发明专利申请量'!Q:Q,'output1 发明专利申请量'!O:O,指标体系5!A38,'output1 发明专利申请量'!P:P,指标体系5!B38)</f>
        <v>3913</v>
      </c>
      <c r="F38">
        <f>SUMIFS('output2 规模以上工业企业新产品销售收入'!F:F,'output2 规模以上工业企业新产品销售收入'!A:A,指标体系5!A38,'output2 规模以上工业企业新产品销售收入'!D:D,指标体系5!B38)</f>
        <v>2157.7964999999999</v>
      </c>
    </row>
    <row r="39" spans="1:6" ht="15.5" x14ac:dyDescent="0.3">
      <c r="A39">
        <v>2012</v>
      </c>
      <c r="B39" s="4" t="s">
        <v>21</v>
      </c>
      <c r="C39" s="2">
        <f>SUMIFS('input1 R&amp;D人员'!Q:Q,'input1 R&amp;D人员'!O:O,指标体系5!A39,'input1 R&amp;D人员'!P:P,指标体系5!B39)</f>
        <v>90386</v>
      </c>
      <c r="D39" s="15">
        <f>SUMIFS('input2 R&amp;D经费内部支出'!R:R,'input2 R&amp;D经费内部支出'!O:O,指标体系5!A39,'input2 R&amp;D经费内部支出'!P:P,指标体系5!B39)</f>
        <v>145.95883000000001</v>
      </c>
      <c r="E39">
        <f>SUMIFS('output1 发明专利申请量'!Q:Q,'output1 发明专利申请量'!O:O,指标体系5!A39,'output1 发明专利申请量'!P:P,指标体系5!B39)</f>
        <v>7068</v>
      </c>
      <c r="F39">
        <f>SUMIFS('output2 规模以上工业企业新产品销售收入'!F:F,'output2 规模以上工业企业新产品销售收入'!A:A,指标体系5!A39,'output2 规模以上工业企业新产品销售收入'!D:D,指标体系5!B39)</f>
        <v>565.50675000000001</v>
      </c>
    </row>
    <row r="40" spans="1:6" ht="15.5" x14ac:dyDescent="0.3">
      <c r="A40">
        <v>2012</v>
      </c>
      <c r="B40" s="4" t="s">
        <v>22</v>
      </c>
      <c r="C40" s="2">
        <f>SUMIFS('input1 R&amp;D人员'!Q:Q,'input1 R&amp;D人员'!O:O,指标体系5!A40,'input1 R&amp;D人员'!P:P,指标体系5!B40)</f>
        <v>208817</v>
      </c>
      <c r="D40" s="15">
        <f>SUMIFS('input2 R&amp;D经费内部支出'!R:R,'input2 R&amp;D经费内部支出'!O:O,指标体系5!A40,'input2 R&amp;D经费内部支出'!P:P,指标体系5!B40)</f>
        <v>679.46355999999992</v>
      </c>
      <c r="E40">
        <f>SUMIFS('output1 发明专利申请量'!Q:Q,'output1 发明专利申请量'!O:O,指标体系5!A40,'output1 发明专利申请量'!P:P,指标体系5!B40)</f>
        <v>37139</v>
      </c>
      <c r="F40">
        <f>SUMIFS('output2 规模以上工业企业新产品销售收入'!F:F,'output2 规模以上工业企业新产品销售收入'!A:A,指标体系5!A40,'output2 规模以上工业企业新产品销售收入'!D:D,指标体系5!B40)</f>
        <v>7399.9056</v>
      </c>
    </row>
    <row r="41" spans="1:6" ht="15.5" x14ac:dyDescent="0.3">
      <c r="A41">
        <v>2012</v>
      </c>
      <c r="B41" s="4" t="s">
        <v>23</v>
      </c>
      <c r="C41" s="2">
        <f>SUMIFS('input1 R&amp;D人员'!Q:Q,'input1 R&amp;D人员'!O:O,指标体系5!A41,'input1 R&amp;D人员'!P:P,指标体系5!B41)</f>
        <v>549159</v>
      </c>
      <c r="D41" s="15">
        <f>SUMIFS('input2 R&amp;D经费内部支出'!R:R,'input2 R&amp;D经费内部支出'!O:O,指标体系5!A41,'input2 R&amp;D经费内部支出'!P:P,指标体系5!B41)</f>
        <v>1287.8616</v>
      </c>
      <c r="E41">
        <f>SUMIFS('output1 发明专利申请量'!Q:Q,'output1 发明专利申请量'!O:O,指标体系5!A41,'output1 发明专利申请量'!P:P,指标体系5!B41)</f>
        <v>110091</v>
      </c>
      <c r="F41">
        <f>SUMIFS('output2 规模以上工业企业新产品销售收入'!F:F,'output2 规模以上工业企业新产品销售收入'!A:A,指标体系5!A41,'output2 规模以上工业企业新产品销售收入'!D:D,指标体系5!B41)</f>
        <v>17845.41879</v>
      </c>
    </row>
    <row r="42" spans="1:6" ht="15.5" x14ac:dyDescent="0.3">
      <c r="A42">
        <v>2012</v>
      </c>
      <c r="B42" s="4" t="s">
        <v>24</v>
      </c>
      <c r="C42" s="2">
        <f>SUMIFS('input1 R&amp;D人员'!Q:Q,'input1 R&amp;D人员'!O:O,指标体系5!A42,'input1 R&amp;D人员'!P:P,指标体系5!B42)</f>
        <v>377315</v>
      </c>
      <c r="D42" s="15">
        <f>SUMIFS('input2 R&amp;D经费内部支出'!R:R,'input2 R&amp;D经费内部支出'!O:O,指标体系5!A42,'input2 R&amp;D经费内部支出'!P:P,指标体系5!B42)</f>
        <v>722.58672000000001</v>
      </c>
      <c r="E42">
        <f>SUMIFS('output1 发明专利申请量'!Q:Q,'output1 发明专利申请量'!O:O,指标体系5!A42,'output1 发明专利申请量'!P:P,指标体系5!B42)</f>
        <v>33265</v>
      </c>
      <c r="F42">
        <f>SUMIFS('output2 规模以上工业企业新产品销售收入'!F:F,'output2 规模以上工业企业新产品销售收入'!A:A,指标体系5!A42,'output2 规模以上工业企业新产品销售收入'!D:D,指标体系5!B42)</f>
        <v>11283.97343</v>
      </c>
    </row>
    <row r="43" spans="1:6" ht="15.5" x14ac:dyDescent="0.3">
      <c r="A43">
        <v>2012</v>
      </c>
      <c r="B43" s="4" t="s">
        <v>25</v>
      </c>
      <c r="C43" s="2">
        <f>SUMIFS('input1 R&amp;D人员'!Q:Q,'input1 R&amp;D人员'!O:O,指标体系5!A43,'input1 R&amp;D人员'!P:P,指标体系5!B43)</f>
        <v>156257</v>
      </c>
      <c r="D43" s="15">
        <f>SUMIFS('input2 R&amp;D经费内部支出'!R:R,'input2 R&amp;D经费内部支出'!O:O,指标体系5!A43,'input2 R&amp;D经费内部支出'!P:P,指标体系5!B43)</f>
        <v>281.79527000000002</v>
      </c>
      <c r="E43">
        <f>SUMIFS('output1 发明专利申请量'!Q:Q,'output1 发明专利申请量'!O:O,指标体系5!A43,'output1 发明专利申请量'!P:P,指标体系5!B43)</f>
        <v>19391</v>
      </c>
      <c r="F43">
        <f>SUMIFS('output2 规模以上工业企业新产品销售收入'!F:F,'output2 规模以上工业企业新产品销售收入'!A:A,指标体系5!A43,'output2 规模以上工业企业新产品销售收入'!D:D,指标体系5!B43)</f>
        <v>3731.8537500000002</v>
      </c>
    </row>
    <row r="44" spans="1:6" ht="15.5" x14ac:dyDescent="0.3">
      <c r="A44">
        <v>2012</v>
      </c>
      <c r="B44" s="4" t="s">
        <v>26</v>
      </c>
      <c r="C44" s="2">
        <f>SUMIFS('input1 R&amp;D人员'!Q:Q,'input1 R&amp;D人员'!O:O,指标体系5!A44,'input1 R&amp;D人员'!P:P,指标体系5!B44)</f>
        <v>158089</v>
      </c>
      <c r="D44" s="15">
        <f>SUMIFS('input2 R&amp;D经费内部支出'!R:R,'input2 R&amp;D经费内部支出'!O:O,指标体系5!A44,'input2 R&amp;D经费内部支出'!P:P,指标体系5!B44)</f>
        <v>270.98907000000003</v>
      </c>
      <c r="E44">
        <f>SUMIFS('output1 发明专利申请量'!Q:Q,'output1 发明专利申请量'!O:O,指标体系5!A44,'output1 发明专利申请量'!P:P,指标体系5!B44)</f>
        <v>8492</v>
      </c>
      <c r="F44">
        <f>SUMIFS('output2 规模以上工业企业新产品销售收入'!F:F,'output2 规模以上工业企业新产品销售收入'!A:A,指标体系5!A44,'output2 规模以上工业企业新产品销售收入'!D:D,指标体系5!B44)</f>
        <v>3291.1524300000001</v>
      </c>
    </row>
    <row r="45" spans="1:6" ht="15.5" x14ac:dyDescent="0.3">
      <c r="A45">
        <v>2012</v>
      </c>
      <c r="B45" s="4" t="s">
        <v>27</v>
      </c>
      <c r="C45" s="2">
        <f>SUMIFS('input1 R&amp;D人员'!Q:Q,'input1 R&amp;D人员'!O:O,指标体系5!A45,'input1 R&amp;D人员'!P:P,指标体系5!B45)</f>
        <v>58245</v>
      </c>
      <c r="D45" s="15">
        <f>SUMIFS('input2 R&amp;D经费内部支出'!R:R,'input2 R&amp;D经费内部支出'!O:O,指标体系5!A45,'input2 R&amp;D经费内部支出'!P:P,指标体系5!B45)</f>
        <v>113.65518999999999</v>
      </c>
      <c r="E45">
        <f>SUMIFS('output1 发明专利申请量'!Q:Q,'output1 发明专利申请量'!O:O,指标体系5!A45,'output1 发明专利申请量'!P:P,指标体系5!B45)</f>
        <v>3023</v>
      </c>
      <c r="F45">
        <f>SUMIFS('output2 规模以上工业企业新产品销售收入'!F:F,'output2 规模以上工业企业新产品销售收入'!A:A,指标体系5!A45,'output2 规模以上工业企业新产品销售收入'!D:D,指标体系5!B45)</f>
        <v>1287.13436</v>
      </c>
    </row>
    <row r="46" spans="1:6" ht="15.5" x14ac:dyDescent="0.3">
      <c r="A46">
        <v>2012</v>
      </c>
      <c r="B46" s="4" t="s">
        <v>28</v>
      </c>
      <c r="C46" s="2">
        <f>SUMIFS('input1 R&amp;D人员'!Q:Q,'input1 R&amp;D人员'!O:O,指标体系5!A46,'input1 R&amp;D人员'!P:P,指标体系5!B46)</f>
        <v>382057</v>
      </c>
      <c r="D46" s="15">
        <f>SUMIFS('input2 R&amp;D经费内部支出'!R:R,'input2 R&amp;D经费内部支出'!O:O,指标体系5!A46,'input2 R&amp;D经费内部支出'!P:P,指标体系5!B46)</f>
        <v>1020.32656</v>
      </c>
      <c r="E46">
        <f>SUMIFS('output1 发明专利申请量'!Q:Q,'output1 发明专利申请量'!O:O,指标体系5!A46,'output1 发明专利申请量'!P:P,指标体系5!B46)</f>
        <v>40381</v>
      </c>
      <c r="F46">
        <f>SUMIFS('output2 规模以上工业企业新产品销售收入'!F:F,'output2 规模以上工业企业新产品销售收入'!A:A,指标体系5!A46,'output2 规模以上工业企业新产品销售收入'!D:D,指标体系5!B46)</f>
        <v>12913.180270000001</v>
      </c>
    </row>
    <row r="47" spans="1:6" ht="15.5" x14ac:dyDescent="0.3">
      <c r="A47">
        <v>2012</v>
      </c>
      <c r="B47" s="4" t="s">
        <v>29</v>
      </c>
      <c r="C47" s="2">
        <f>SUMIFS('input1 R&amp;D人员'!Q:Q,'input1 R&amp;D人员'!O:O,指标体系5!A47,'input1 R&amp;D人员'!P:P,指标体系5!B47)</f>
        <v>185116</v>
      </c>
      <c r="D47" s="15">
        <f>SUMIFS('input2 R&amp;D经费内部支出'!R:R,'input2 R&amp;D经费内部支出'!O:O,指标体系5!A47,'input2 R&amp;D经费内部支出'!P:P,指标体系5!B47)</f>
        <v>310.78022999999996</v>
      </c>
      <c r="E47">
        <f>SUMIFS('output1 发明专利申请量'!Q:Q,'output1 发明专利申请量'!O:O,指标体系5!A47,'output1 发明专利申请量'!P:P,指标体系5!B47)</f>
        <v>10910</v>
      </c>
      <c r="F47">
        <f>SUMIFS('output2 规模以上工业企业新产品销售收入'!F:F,'output2 规模以上工业企业新产品销售收入'!A:A,指标体系5!A47,'output2 规模以上工业企业新产品销售收入'!D:D,指标体系5!B47)</f>
        <v>2576.2026900000001</v>
      </c>
    </row>
    <row r="48" spans="1:6" ht="15.5" x14ac:dyDescent="0.3">
      <c r="A48">
        <v>2012</v>
      </c>
      <c r="B48" s="4" t="s">
        <v>30</v>
      </c>
      <c r="C48" s="2">
        <f>SUMIFS('input1 R&amp;D人员'!Q:Q,'input1 R&amp;D人员'!O:O,指标体系5!A48,'input1 R&amp;D人员'!P:P,指标体系5!B48)</f>
        <v>185703</v>
      </c>
      <c r="D48" s="15">
        <f>SUMIFS('input2 R&amp;D经费内部支出'!R:R,'input2 R&amp;D经费内部支出'!O:O,指标体系5!A48,'input2 R&amp;D经费内部支出'!P:P,指标体系5!B48)</f>
        <v>384.52386000000001</v>
      </c>
      <c r="E48">
        <f>SUMIFS('output1 发明专利申请量'!Q:Q,'output1 发明专利申请量'!O:O,指标体系5!A48,'output1 发明专利申请量'!P:P,指标体系5!B48)</f>
        <v>14640</v>
      </c>
      <c r="F48">
        <f>SUMIFS('output2 规模以上工业企业新产品销售收入'!F:F,'output2 规模以上工业企业新产品销售收入'!A:A,指标体系5!A48,'output2 规模以上工业企业新产品销售收入'!D:D,指标体系5!B48)</f>
        <v>3698.4124899999997</v>
      </c>
    </row>
    <row r="49" spans="1:6" ht="15.5" x14ac:dyDescent="0.3">
      <c r="A49">
        <v>2012</v>
      </c>
      <c r="B49" s="4" t="s">
        <v>31</v>
      </c>
      <c r="C49" s="2">
        <f>SUMIFS('input1 R&amp;D人员'!Q:Q,'input1 R&amp;D人员'!O:O,指标体系5!A49,'input1 R&amp;D人员'!P:P,指标体系5!B49)</f>
        <v>144979</v>
      </c>
      <c r="D49" s="15">
        <f>SUMIFS('input2 R&amp;D经费内部支出'!R:R,'input2 R&amp;D经费内部支出'!O:O,指标体系5!A49,'input2 R&amp;D经费内部支出'!P:P,指标体系5!B49)</f>
        <v>287.67798999999997</v>
      </c>
      <c r="E49">
        <f>SUMIFS('output1 发明专利申请量'!Q:Q,'output1 发明专利申请量'!O:O,指标体系5!A49,'output1 发明专利申请量'!P:P,指标体系5!B49)</f>
        <v>9974</v>
      </c>
      <c r="F49">
        <f>SUMIFS('output2 规模以上工业企业新产品销售收入'!F:F,'output2 规模以上工业企业新产品销售收入'!A:A,指标体系5!A49,'output2 规模以上工业企业新产品销售收入'!D:D,指标体系5!B49)</f>
        <v>4768.9791100000002</v>
      </c>
    </row>
    <row r="50" spans="1:6" ht="15.5" x14ac:dyDescent="0.3">
      <c r="A50">
        <v>2012</v>
      </c>
      <c r="B50" s="4" t="s">
        <v>32</v>
      </c>
      <c r="C50" s="2">
        <f>SUMIFS('input1 R&amp;D人员'!Q:Q,'input1 R&amp;D人员'!O:O,指标体系5!A50,'input1 R&amp;D人员'!P:P,指标体系5!B50)</f>
        <v>629055</v>
      </c>
      <c r="D50" s="15">
        <f>SUMIFS('input2 R&amp;D经费内部支出'!R:R,'input2 R&amp;D经费内部支出'!O:O,指标体系5!A50,'input2 R&amp;D经费内部支出'!P:P,指标体系5!B50)</f>
        <v>1236.1500800000001</v>
      </c>
      <c r="E50">
        <f>SUMIFS('output1 发明专利申请量'!Q:Q,'output1 发明专利申请量'!O:O,指标体系5!A50,'output1 发明专利申请量'!P:P,指标体系5!B50)</f>
        <v>60448</v>
      </c>
      <c r="F50">
        <f>SUMIFS('output2 规模以上工业企业新产品销售收入'!F:F,'output2 规模以上工业企业新产品销售收入'!A:A,指标体系5!A50,'output2 规模以上工业企业新产品销售收入'!D:D,指标体系5!B50)</f>
        <v>15402.847780000002</v>
      </c>
    </row>
    <row r="51" spans="1:6" ht="15.5" x14ac:dyDescent="0.3">
      <c r="A51">
        <v>2012</v>
      </c>
      <c r="B51" s="4" t="s">
        <v>33</v>
      </c>
      <c r="C51" s="2">
        <f>SUMIFS('input1 R&amp;D人员'!Q:Q,'input1 R&amp;D人员'!O:O,指标体系5!A51,'input1 R&amp;D人员'!P:P,指标体系5!B51)</f>
        <v>64935</v>
      </c>
      <c r="D51" s="15">
        <f>SUMIFS('input2 R&amp;D经费内部支出'!R:R,'input2 R&amp;D经费内部支出'!O:O,指标体系5!A51,'input2 R&amp;D经费内部支出'!P:P,指标体系5!B51)</f>
        <v>97.153869999999998</v>
      </c>
      <c r="E51">
        <f>SUMIFS('output1 发明专利申请量'!Q:Q,'output1 发明专利申请量'!O:O,指标体系5!A51,'output1 发明专利申请量'!P:P,指标体系5!B51)</f>
        <v>6511</v>
      </c>
      <c r="F51">
        <f>SUMIFS('output2 规模以上工业企业新产品销售收入'!F:F,'output2 规模以上工业企业新产品销售收入'!A:A,指标体系5!A51,'output2 规模以上工业企业新产品销售收入'!D:D,指标体系5!B51)</f>
        <v>1236.92779</v>
      </c>
    </row>
    <row r="52" spans="1:6" ht="15.5" x14ac:dyDescent="0.3">
      <c r="A52">
        <v>2012</v>
      </c>
      <c r="B52" s="4" t="s">
        <v>34</v>
      </c>
      <c r="C52" s="2">
        <f>SUMIFS('input1 R&amp;D人员'!Q:Q,'input1 R&amp;D人员'!O:O,指标体系5!A52,'input1 R&amp;D人员'!P:P,指标体系5!B52)</f>
        <v>10490</v>
      </c>
      <c r="D52" s="15">
        <f>SUMIFS('input2 R&amp;D经费内部支出'!R:R,'input2 R&amp;D经费内部支出'!O:O,指标体系5!A52,'input2 R&amp;D经费内部支出'!P:P,指标体系5!B52)</f>
        <v>13.724349999999999</v>
      </c>
      <c r="E52">
        <f>SUMIFS('output1 发明专利申请量'!Q:Q,'output1 发明专利申请量'!O:O,指标体系5!A52,'output1 发明专利申请量'!P:P,指标体系5!B52)</f>
        <v>865</v>
      </c>
      <c r="F52">
        <f>SUMIFS('output2 规模以上工业企业新产品销售收入'!F:F,'output2 规模以上工业企业新产品销售收入'!A:A,指标体系5!A52,'output2 规模以上工业企业新产品销售收入'!D:D,指标体系5!B52)</f>
        <v>134.46771000000001</v>
      </c>
    </row>
    <row r="53" spans="1:6" ht="15.5" x14ac:dyDescent="0.3">
      <c r="A53">
        <v>2012</v>
      </c>
      <c r="B53" s="4" t="s">
        <v>35</v>
      </c>
      <c r="C53" s="2">
        <f>SUMIFS('input1 R&amp;D人员'!Q:Q,'input1 R&amp;D人员'!O:O,指标体系5!A53,'input1 R&amp;D人员'!P:P,指标体系5!B53)</f>
        <v>72609</v>
      </c>
      <c r="D53" s="15">
        <f>SUMIFS('input2 R&amp;D经费内部支出'!R:R,'input2 R&amp;D经费内部支出'!O:O,指标体系5!A53,'input2 R&amp;D经费内部支出'!P:P,指标体系5!B53)</f>
        <v>159.79733000000002</v>
      </c>
      <c r="E53">
        <f>SUMIFS('output1 发明专利申请量'!Q:Q,'output1 发明专利申请量'!O:O,指标体系5!A53,'output1 发明专利申请量'!P:P,指标体系5!B53)</f>
        <v>11402</v>
      </c>
      <c r="F53">
        <f>SUMIFS('output2 规模以上工业企业新产品销售收入'!F:F,'output2 规模以上工业企业新产品销售收入'!A:A,指标体系5!A53,'output2 规模以上工业企业新产品销售收入'!D:D,指标体系5!B53)</f>
        <v>2429.91977</v>
      </c>
    </row>
    <row r="54" spans="1:6" ht="15.5" x14ac:dyDescent="0.3">
      <c r="A54">
        <v>2012</v>
      </c>
      <c r="B54" s="4" t="s">
        <v>36</v>
      </c>
      <c r="C54" s="2">
        <f>SUMIFS('input1 R&amp;D人员'!Q:Q,'input1 R&amp;D人员'!O:O,指标体系5!A54,'input1 R&amp;D人员'!P:P,指标体系5!B54)</f>
        <v>155335</v>
      </c>
      <c r="D54" s="15">
        <f>SUMIFS('input2 R&amp;D经费内部支出'!R:R,'input2 R&amp;D经费内部支出'!O:O,指标体系5!A54,'input2 R&amp;D经费内部支出'!P:P,指标体系5!B54)</f>
        <v>350.85885000000002</v>
      </c>
      <c r="E54">
        <f>SUMIFS('output1 发明专利申请量'!Q:Q,'output1 发明专利申请量'!O:O,指标体系5!A54,'output1 发明专利申请量'!P:P,指标体系5!B54)</f>
        <v>16368</v>
      </c>
      <c r="F54">
        <f>SUMIFS('output2 规模以上工业企业新产品销售收入'!F:F,'output2 规模以上工业企业新产品销售收入'!A:A,指标体系5!A54,'output2 规模以上工业企业新产品销售收入'!D:D,指标体系5!B54)</f>
        <v>2095.9772899999998</v>
      </c>
    </row>
    <row r="55" spans="1:6" ht="15.5" x14ac:dyDescent="0.3">
      <c r="A55">
        <v>2012</v>
      </c>
      <c r="B55" s="4" t="s">
        <v>37</v>
      </c>
      <c r="C55" s="2">
        <f>SUMIFS('input1 R&amp;D人员'!Q:Q,'input1 R&amp;D人员'!O:O,指标体系5!A55,'input1 R&amp;D人员'!P:P,指标体系5!B55)</f>
        <v>29967</v>
      </c>
      <c r="D55" s="15">
        <f>SUMIFS('input2 R&amp;D经费内部支出'!R:R,'input2 R&amp;D经费内部支出'!O:O,指标体系5!A55,'input2 R&amp;D经费内部支出'!P:P,指标体系5!B55)</f>
        <v>41.726079999999996</v>
      </c>
      <c r="E55">
        <f>SUMIFS('output1 发明专利申请量'!Q:Q,'output1 发明专利申请量'!O:O,指标体系5!A55,'output1 发明专利申请量'!P:P,指标体系5!B55)</f>
        <v>3103</v>
      </c>
      <c r="F55">
        <f>SUMIFS('output2 规模以上工业企业新产品销售收入'!F:F,'output2 规模以上工业企业新产品销售收入'!A:A,指标体系5!A55,'output2 规模以上工业企业新产品销售收入'!D:D,指标体系5!B55)</f>
        <v>383.27638999999999</v>
      </c>
    </row>
    <row r="56" spans="1:6" ht="15.5" x14ac:dyDescent="0.3">
      <c r="A56">
        <v>2012</v>
      </c>
      <c r="B56" s="4" t="s">
        <v>38</v>
      </c>
      <c r="C56" s="2">
        <f>SUMIFS('input1 R&amp;D人员'!Q:Q,'input1 R&amp;D人员'!O:O,指标体系5!A56,'input1 R&amp;D人员'!P:P,指标体系5!B56)</f>
        <v>47038</v>
      </c>
      <c r="D56" s="15">
        <f>SUMIFS('input2 R&amp;D经费内部支出'!R:R,'input2 R&amp;D经费内部支出'!O:O,指标体系5!A56,'input2 R&amp;D经费内部支出'!P:P,指标体系5!B56)</f>
        <v>68.754780000000011</v>
      </c>
      <c r="E56">
        <f>SUMIFS('output1 发明专利申请量'!Q:Q,'output1 发明专利申请量'!O:O,指标体系5!A56,'output1 发明专利申请量'!P:P,指标体系5!B56)</f>
        <v>3324</v>
      </c>
      <c r="F56">
        <f>SUMIFS('output2 规模以上工业企业新产品销售收入'!F:F,'output2 规模以上工业企业新产品销售收入'!A:A,指标体系5!A56,'output2 规模以上工业企业新产品销售收入'!D:D,指标体系5!B56)</f>
        <v>446.81599999999997</v>
      </c>
    </row>
    <row r="57" spans="1:6" ht="15.5" x14ac:dyDescent="0.3">
      <c r="A57">
        <v>2012</v>
      </c>
      <c r="B57" s="4" t="s">
        <v>40</v>
      </c>
      <c r="C57" s="2">
        <f>SUMIFS('input1 R&amp;D人员'!Q:Q,'input1 R&amp;D人员'!O:O,指标体系5!A57,'input1 R&amp;D人员'!P:P,指标体系5!B57)</f>
        <v>118350</v>
      </c>
      <c r="D57" s="15">
        <f>SUMIFS('input2 R&amp;D经费内部支出'!R:R,'input2 R&amp;D经费内部支出'!O:O,指标体系5!A57,'input2 R&amp;D经费内部支出'!P:P,指标体系5!B57)</f>
        <v>287.20348999999999</v>
      </c>
      <c r="E57">
        <f>SUMIFS('output1 发明专利申请量'!Q:Q,'output1 发明专利申请量'!O:O,指标体系5!A57,'output1 发明专利申请量'!P:P,指标体系5!B57)</f>
        <v>17043</v>
      </c>
      <c r="F57">
        <f>SUMIFS('output2 规模以上工业企业新产品销售收入'!F:F,'output2 规模以上工业企业新产品销售收入'!A:A,指标体系5!A57,'output2 规模以上工业企业新产品销售收入'!D:D,指标体系5!B57)</f>
        <v>871.58513000000005</v>
      </c>
    </row>
    <row r="58" spans="1:6" ht="15.5" x14ac:dyDescent="0.3">
      <c r="A58">
        <v>2012</v>
      </c>
      <c r="B58" s="4" t="s">
        <v>41</v>
      </c>
      <c r="C58" s="2">
        <f>SUMIFS('input1 R&amp;D人员'!Q:Q,'input1 R&amp;D人员'!O:O,指标体系5!A58,'input1 R&amp;D人员'!P:P,指标体系5!B58)</f>
        <v>36762</v>
      </c>
      <c r="D58" s="15">
        <f>SUMIFS('input2 R&amp;D经费内部支出'!R:R,'input2 R&amp;D经费内部支出'!O:O,指标体系5!A58,'input2 R&amp;D经费内部支出'!P:P,指标体系5!B58)</f>
        <v>60.476180000000006</v>
      </c>
      <c r="E58">
        <f>SUMIFS('output1 发明专利申请量'!Q:Q,'output1 发明专利申请量'!O:O,指标体系5!A58,'output1 发明专利申请量'!P:P,指标体系5!B58)</f>
        <v>3265</v>
      </c>
      <c r="F58">
        <f>SUMIFS('output2 规模以上工业企业新产品销售收入'!F:F,'output2 规模以上工业企业新产品销售收入'!A:A,指标体系5!A58,'output2 规模以上工业企业新产品销售收入'!D:D,指标体系5!B58)</f>
        <v>595.42327</v>
      </c>
    </row>
    <row r="59" spans="1:6" ht="15.5" x14ac:dyDescent="0.3">
      <c r="A59">
        <v>2012</v>
      </c>
      <c r="B59" s="4" t="s">
        <v>42</v>
      </c>
      <c r="C59" s="2">
        <f>SUMIFS('input1 R&amp;D人员'!Q:Q,'input1 R&amp;D人员'!O:O,指标体系5!A59,'input1 R&amp;D人员'!P:P,指标体系5!B59)</f>
        <v>7848</v>
      </c>
      <c r="D59" s="15">
        <f>SUMIFS('input2 R&amp;D经费内部支出'!R:R,'input2 R&amp;D经费内部支出'!O:O,指标体系5!A59,'input2 R&amp;D经费内部支出'!P:P,指标体系5!B59)</f>
        <v>13.12284</v>
      </c>
      <c r="E59">
        <f>SUMIFS('output1 发明专利申请量'!Q:Q,'output1 发明专利申请量'!O:O,指标体系5!A59,'output1 发明专利申请量'!P:P,指标体系5!B59)</f>
        <v>298</v>
      </c>
      <c r="F59">
        <f>SUMIFS('output2 规模以上工业企业新产品销售收入'!F:F,'output2 规模以上工业企业新产品销售收入'!A:A,指标体系5!A59,'output2 规模以上工业企业新产品销售收入'!D:D,指标体系5!B59)</f>
        <v>10.377280000000001</v>
      </c>
    </row>
    <row r="60" spans="1:6" ht="15.5" x14ac:dyDescent="0.3">
      <c r="A60">
        <v>2012</v>
      </c>
      <c r="B60" s="4" t="s">
        <v>43</v>
      </c>
      <c r="C60" s="2">
        <f>SUMIFS('input1 R&amp;D人员'!Q:Q,'input1 R&amp;D人员'!O:O,指标体系5!A60,'input1 R&amp;D人员'!P:P,指标体系5!B60)</f>
        <v>14039</v>
      </c>
      <c r="D60" s="15">
        <f>SUMIFS('input2 R&amp;D经费内部支出'!R:R,'input2 R&amp;D经费内部支出'!O:O,指标体系5!A60,'input2 R&amp;D经费内部支出'!P:P,指标体系5!B60)</f>
        <v>18.230399999999999</v>
      </c>
      <c r="E60">
        <f>SUMIFS('output1 发明专利申请量'!Q:Q,'output1 发明专利申请量'!O:O,指标体系5!A60,'output1 发明专利申请量'!P:P,指标体系5!B60)</f>
        <v>846</v>
      </c>
      <c r="F60">
        <f>SUMIFS('output2 规模以上工业企业新产品销售收入'!F:F,'output2 规模以上工业企业新产品销售收入'!A:A,指标体系5!A60,'output2 规模以上工业企业新产品销售收入'!D:D,指标体系5!B60)</f>
        <v>185.62871999999999</v>
      </c>
    </row>
    <row r="61" spans="1:6" ht="15.5" x14ac:dyDescent="0.3">
      <c r="A61">
        <v>2012</v>
      </c>
      <c r="B61" s="4" t="s">
        <v>44</v>
      </c>
      <c r="C61" s="2">
        <f>SUMIFS('input1 R&amp;D人员'!Q:Q,'input1 R&amp;D人员'!O:O,指标体系5!A61,'input1 R&amp;D人员'!P:P,指标体系5!B61)</f>
        <v>26740</v>
      </c>
      <c r="D61" s="15">
        <f>SUMIFS('input2 R&amp;D经费内部支出'!R:R,'input2 R&amp;D经费内部支出'!O:O,指标体系5!A61,'input2 R&amp;D经费内部支出'!P:P,指标体系5!B61)</f>
        <v>39.728929999999998</v>
      </c>
      <c r="E61">
        <f>SUMIFS('output1 发明专利申请量'!Q:Q,'output1 发明专利申请量'!O:O,指标体系5!A61,'output1 发明专利申请量'!P:P,指标体系5!B61)</f>
        <v>1679</v>
      </c>
      <c r="F61">
        <f>SUMIFS('output2 规模以上工业企业新产品销售收入'!F:F,'output2 规模以上工业企业新产品销售收入'!A:A,指标体系5!A61,'output2 规模以上工业企业新产品销售收入'!D:D,指标体系5!B61)</f>
        <v>276.02413999999999</v>
      </c>
    </row>
    <row r="62" spans="1:6" ht="15.5" x14ac:dyDescent="0.3">
      <c r="A62">
        <v>2013</v>
      </c>
      <c r="B62" s="4" t="s">
        <v>14</v>
      </c>
      <c r="C62" s="2">
        <f>SUMIFS('input1 R&amp;D人员'!Q:Q,'input1 R&amp;D人员'!O:O,指标体系5!A62,'input1 R&amp;D人员'!P:P,指标体系5!B62)</f>
        <v>334194</v>
      </c>
      <c r="D62" s="15">
        <f>SUMIFS('input2 R&amp;D经费内部支出'!R:R,'input2 R&amp;D经费内部支出'!O:O,指标体系5!A62,'input2 R&amp;D经费内部支出'!P:P,指标体系5!B62)</f>
        <v>1185.0469000000001</v>
      </c>
      <c r="E62">
        <f>SUMIFS('output1 发明专利申请量'!Q:Q,'output1 发明专利申请量'!O:O,指标体系5!A62,'output1 发明专利申请量'!P:P,指标体系5!B62)</f>
        <v>67554</v>
      </c>
      <c r="F62">
        <f>SUMIFS('output2 规模以上工业企业新产品销售收入'!F:F,'output2 规模以上工业企业新产品销售收入'!A:A,指标体系5!A62,'output2 规模以上工业企业新产品销售收入'!D:D,指标体系5!B62)</f>
        <v>3672.7656099999999</v>
      </c>
    </row>
    <row r="63" spans="1:6" ht="15.5" x14ac:dyDescent="0.3">
      <c r="A63">
        <v>2013</v>
      </c>
      <c r="B63" s="4" t="s">
        <v>15</v>
      </c>
      <c r="C63" s="2">
        <f>SUMIFS('input1 R&amp;D人员'!Q:Q,'input1 R&amp;D人员'!O:O,指标体系5!A63,'input1 R&amp;D人员'!P:P,指标体系5!B63)</f>
        <v>143667</v>
      </c>
      <c r="D63" s="15">
        <f>SUMIFS('input2 R&amp;D经费内部支出'!R:R,'input2 R&amp;D经费内部支出'!O:O,指标体系5!A63,'input2 R&amp;D经费内部支出'!P:P,指标体系5!B63)</f>
        <v>428.09212000000002</v>
      </c>
      <c r="E63">
        <f>SUMIFS('output1 发明专利申请量'!Q:Q,'output1 发明专利申请量'!O:O,指标体系5!A63,'output1 发明专利申请量'!P:P,指标体系5!B63)</f>
        <v>21946</v>
      </c>
      <c r="F63">
        <f>SUMIFS('output2 规模以上工业企业新产品销售收入'!F:F,'output2 规模以上工业企业新产品销售收入'!A:A,指标体系5!A63,'output2 规模以上工业企业新产品销售收入'!D:D,指标体系5!B63)</f>
        <v>5569.6885700000003</v>
      </c>
    </row>
    <row r="64" spans="1:6" ht="15.5" x14ac:dyDescent="0.3">
      <c r="A64">
        <v>2013</v>
      </c>
      <c r="B64" s="4" t="s">
        <v>16</v>
      </c>
      <c r="C64" s="2">
        <f>SUMIFS('input1 R&amp;D人员'!Q:Q,'input1 R&amp;D人员'!O:O,指标体系5!A64,'input1 R&amp;D人员'!P:P,指标体系5!B64)</f>
        <v>136615</v>
      </c>
      <c r="D64" s="15">
        <f>SUMIFS('input2 R&amp;D经费内部支出'!R:R,'input2 R&amp;D经费内部支出'!O:O,指标体系5!A64,'input2 R&amp;D经费内部支出'!P:P,指标体系5!B64)</f>
        <v>281.85509000000002</v>
      </c>
      <c r="E64">
        <f>SUMIFS('output1 发明专利申请量'!Q:Q,'output1 发明专利申请量'!O:O,指标体系5!A64,'output1 发明专利申请量'!P:P,指标体系5!B64)</f>
        <v>7329</v>
      </c>
      <c r="F64">
        <f>SUMIFS('output2 规模以上工业企业新产品销售收入'!F:F,'output2 规模以上工业企业新产品销售收入'!A:A,指标体系5!A64,'output2 规模以上工业企业新产品销售收入'!D:D,指标体系5!B64)</f>
        <v>2916.0256199999999</v>
      </c>
    </row>
    <row r="65" spans="1:6" ht="15.5" x14ac:dyDescent="0.3">
      <c r="A65">
        <v>2013</v>
      </c>
      <c r="B65" s="4" t="s">
        <v>17</v>
      </c>
      <c r="C65" s="2">
        <f>SUMIFS('input1 R&amp;D人员'!Q:Q,'input1 R&amp;D人员'!O:O,指标体系5!A65,'input1 R&amp;D人员'!P:P,指标体系5!B65)</f>
        <v>73896</v>
      </c>
      <c r="D65" s="15">
        <f>SUMIFS('input2 R&amp;D经费内部支出'!R:R,'input2 R&amp;D经费内部支出'!O:O,指标体系5!A65,'input2 R&amp;D经费内部支出'!P:P,指标体系5!B65)</f>
        <v>154.97988999999998</v>
      </c>
      <c r="E65">
        <f>SUMIFS('output1 发明专利申请量'!Q:Q,'output1 发明专利申请量'!O:O,指标体系5!A65,'output1 发明专利申请量'!P:P,指标体系5!B65)</f>
        <v>6025</v>
      </c>
      <c r="F65">
        <f>SUMIFS('output2 规模以上工业企业新产品销售收入'!F:F,'output2 规模以上工业企业新产品销售收入'!A:A,指标体系5!A65,'output2 规模以上工业企业新产品销售收入'!D:D,指标体系5!B65)</f>
        <v>1027.27349</v>
      </c>
    </row>
    <row r="66" spans="1:6" ht="15.5" x14ac:dyDescent="0.3">
      <c r="A66">
        <v>2013</v>
      </c>
      <c r="B66" s="4" t="s">
        <v>18</v>
      </c>
      <c r="C66" s="2">
        <f>SUMIFS('input1 R&amp;D人员'!Q:Q,'input1 R&amp;D人员'!O:O,指标体系5!A66,'input1 R&amp;D人员'!P:P,指标体系5!B66)</f>
        <v>48366</v>
      </c>
      <c r="D66" s="15">
        <f>SUMIFS('input2 R&amp;D经费内部支出'!R:R,'input2 R&amp;D经费内部支出'!O:O,指标体系5!A66,'input2 R&amp;D经费内部支出'!P:P,指标体系5!B66)</f>
        <v>117.18773999999999</v>
      </c>
      <c r="E66">
        <f>SUMIFS('output1 发明专利申请量'!Q:Q,'output1 发明专利申请量'!O:O,指标体系5!A66,'output1 发明专利申请量'!P:P,指标体系5!B66)</f>
        <v>1935</v>
      </c>
      <c r="F66">
        <f>SUMIFS('output2 规模以上工业企业新产品销售收入'!F:F,'output2 规模以上工业企业新产品销售收入'!A:A,指标体系5!A66,'output2 规模以上工业企业新产品销售收入'!D:D,指标体系5!B66)</f>
        <v>628.50400999999999</v>
      </c>
    </row>
    <row r="67" spans="1:6" ht="15.5" x14ac:dyDescent="0.3">
      <c r="A67">
        <v>2013</v>
      </c>
      <c r="B67" s="4" t="s">
        <v>19</v>
      </c>
      <c r="C67" s="2">
        <f>SUMIFS('input1 R&amp;D人员'!Q:Q,'input1 R&amp;D人员'!O:O,指标体系5!A67,'input1 R&amp;D人员'!P:P,指标体系5!B67)</f>
        <v>154370</v>
      </c>
      <c r="D67" s="15">
        <f>SUMIFS('input2 R&amp;D经费内部支出'!R:R,'input2 R&amp;D经费内部支出'!O:O,指标体系5!A67,'input2 R&amp;D经费内部支出'!P:P,指标体系5!B67)</f>
        <v>445.93219000000005</v>
      </c>
      <c r="E67">
        <f>SUMIFS('output1 发明专利申请量'!Q:Q,'output1 发明专利申请量'!O:O,指标体系5!A67,'output1 发明专利申请量'!P:P,指标体系5!B67)</f>
        <v>25292</v>
      </c>
      <c r="F67">
        <f>SUMIFS('output2 规模以上工业企业新产品销售收入'!F:F,'output2 规模以上工业企业新产品销售收入'!A:A,指标体系5!A67,'output2 规模以上工业企业新产品销售收入'!D:D,指标体系5!B67)</f>
        <v>4093.1774299999997</v>
      </c>
    </row>
    <row r="68" spans="1:6" ht="15.5" x14ac:dyDescent="0.3">
      <c r="A68">
        <v>2013</v>
      </c>
      <c r="B68" s="4" t="s">
        <v>20</v>
      </c>
      <c r="C68" s="2">
        <f>SUMIFS('input1 R&amp;D人员'!Q:Q,'input1 R&amp;D人员'!O:O,指标体系5!A68,'input1 R&amp;D人员'!P:P,指标体系5!B68)</f>
        <v>74577</v>
      </c>
      <c r="D68" s="15">
        <f>SUMIFS('input2 R&amp;D经费内部支出'!R:R,'input2 R&amp;D经费内部支出'!O:O,指标体系5!A68,'input2 R&amp;D经费内部支出'!P:P,指标体系5!B68)</f>
        <v>119.68823</v>
      </c>
      <c r="E68">
        <f>SUMIFS('output1 发明专利申请量'!Q:Q,'output1 发明专利申请量'!O:O,指标体系5!A68,'output1 发明专利申请量'!P:P,指标体系5!B68)</f>
        <v>4549</v>
      </c>
      <c r="F68">
        <f>SUMIFS('output2 规模以上工业企业新产品销售收入'!F:F,'output2 规模以上工业企业新产品销售收入'!A:A,指标体系5!A68,'output2 规模以上工业企业新产品销售收入'!D:D,指标体系5!B68)</f>
        <v>703.18777</v>
      </c>
    </row>
    <row r="69" spans="1:6" ht="15.5" x14ac:dyDescent="0.3">
      <c r="A69">
        <v>2013</v>
      </c>
      <c r="B69" s="4" t="s">
        <v>21</v>
      </c>
      <c r="C69" s="2">
        <f>SUMIFS('input1 R&amp;D人员'!Q:Q,'input1 R&amp;D人员'!O:O,指标体系5!A69,'input1 R&amp;D人员'!P:P,指标体系5!B69)</f>
        <v>89747</v>
      </c>
      <c r="D69" s="15">
        <f>SUMIFS('input2 R&amp;D经费内部支出'!R:R,'input2 R&amp;D经费内部支出'!O:O,指标体系5!A69,'input2 R&amp;D经费内部支出'!P:P,指标体系5!B69)</f>
        <v>164.78381000000002</v>
      </c>
      <c r="E69">
        <f>SUMIFS('output1 发明专利申请量'!Q:Q,'output1 发明专利申请量'!O:O,指标体系5!A69,'output1 发明专利申请量'!P:P,指标体系5!B69)</f>
        <v>10338</v>
      </c>
      <c r="F69">
        <f>SUMIFS('output2 规模以上工业企业新产品销售收入'!F:F,'output2 规模以上工业企业新产品销售收入'!A:A,指标体系5!A69,'output2 规模以上工业企业新产品销售收入'!D:D,指标体系5!B69)</f>
        <v>582.50233000000003</v>
      </c>
    </row>
    <row r="70" spans="1:6" ht="15.5" x14ac:dyDescent="0.3">
      <c r="A70">
        <v>2013</v>
      </c>
      <c r="B70" s="4" t="s">
        <v>22</v>
      </c>
      <c r="C70" s="2">
        <f>SUMIFS('input1 R&amp;D人员'!Q:Q,'input1 R&amp;D人员'!O:O,指标体系5!A70,'input1 R&amp;D人员'!P:P,指标体系5!B70)</f>
        <v>226829</v>
      </c>
      <c r="D70" s="15">
        <f>SUMIFS('input2 R&amp;D经费内部支出'!R:R,'input2 R&amp;D经费内部支出'!O:O,指标体系5!A70,'input2 R&amp;D经费内部支出'!P:P,指标体系5!B70)</f>
        <v>776.78467999999998</v>
      </c>
      <c r="E70">
        <f>SUMIFS('output1 发明专利申请量'!Q:Q,'output1 发明专利申请量'!O:O,指标体系5!A70,'output1 发明专利申请量'!P:P,指标体系5!B70)</f>
        <v>39157</v>
      </c>
      <c r="F70">
        <f>SUMIFS('output2 规模以上工业企业新产品销售收入'!F:F,'output2 规模以上工业企业新产品销售收入'!A:A,指标体系5!A70,'output2 规模以上工业企业新产品销售收入'!D:D,指标体系5!B70)</f>
        <v>7688.3834900000002</v>
      </c>
    </row>
    <row r="71" spans="1:6" ht="15.5" x14ac:dyDescent="0.3">
      <c r="A71">
        <v>2013</v>
      </c>
      <c r="B71" s="4" t="s">
        <v>23</v>
      </c>
      <c r="C71" s="2">
        <f>SUMIFS('input1 R&amp;D人员'!Q:Q,'input1 R&amp;D人员'!O:O,指标体系5!A71,'input1 R&amp;D人员'!P:P,指标体系5!B71)</f>
        <v>626882</v>
      </c>
      <c r="D71" s="15">
        <f>SUMIFS('input2 R&amp;D经费内部支出'!R:R,'input2 R&amp;D经费内部支出'!O:O,指标体系5!A71,'input2 R&amp;D经费内部支出'!P:P,指标体系5!B71)</f>
        <v>1487.4465499999999</v>
      </c>
      <c r="E71">
        <f>SUMIFS('output1 发明专利申请量'!Q:Q,'output1 发明专利申请量'!O:O,指标体系5!A71,'output1 发明专利申请量'!P:P,指标体系5!B71)</f>
        <v>141259</v>
      </c>
      <c r="F71">
        <f>SUMIFS('output2 规模以上工业企业新产品销售收入'!F:F,'output2 规模以上工业企业新产品销售收入'!A:A,指标体系5!A71,'output2 规模以上工业企业新产品销售收入'!D:D,指标体系5!B71)</f>
        <v>19714.211230000001</v>
      </c>
    </row>
    <row r="72" spans="1:6" ht="15.5" x14ac:dyDescent="0.3">
      <c r="A72">
        <v>2013</v>
      </c>
      <c r="B72" s="4" t="s">
        <v>24</v>
      </c>
      <c r="C72" s="2">
        <f>SUMIFS('input1 R&amp;D人员'!Q:Q,'input1 R&amp;D人员'!O:O,指标体系5!A72,'input1 R&amp;D人员'!P:P,指标体系5!B72)</f>
        <v>416010</v>
      </c>
      <c r="D72" s="15">
        <f>SUMIFS('input2 R&amp;D经费内部支出'!R:R,'input2 R&amp;D经费内部支出'!O:O,指标体系5!A72,'input2 R&amp;D经费内部支出'!P:P,指标体系5!B72)</f>
        <v>817.26745000000005</v>
      </c>
      <c r="E72">
        <f>SUMIFS('output1 发明专利申请量'!Q:Q,'output1 发明专利申请量'!O:O,指标体系5!A72,'output1 发明专利申请量'!P:P,指标体系5!B72)</f>
        <v>42744</v>
      </c>
      <c r="F72">
        <f>SUMIFS('output2 规模以上工业企业新产品销售收入'!F:F,'output2 规模以上工业企业新产品销售收入'!A:A,指标体系5!A72,'output2 规模以上工业企业新产品销售收入'!D:D,指标体系5!B72)</f>
        <v>14882.099319999999</v>
      </c>
    </row>
    <row r="73" spans="1:6" ht="15.5" x14ac:dyDescent="0.3">
      <c r="A73">
        <v>2013</v>
      </c>
      <c r="B73" s="4" t="s">
        <v>25</v>
      </c>
      <c r="C73" s="2">
        <f>SUMIFS('input1 R&amp;D人员'!Q:Q,'input1 R&amp;D人员'!O:O,指标体系5!A73,'input1 R&amp;D人员'!P:P,指标体系5!B73)</f>
        <v>180632</v>
      </c>
      <c r="D73" s="15">
        <f>SUMIFS('input2 R&amp;D经费内部支出'!R:R,'input2 R&amp;D经费内部支出'!O:O,指标体系5!A73,'input2 R&amp;D经费内部支出'!P:P,指标体系5!B73)</f>
        <v>352.08326</v>
      </c>
      <c r="E73">
        <f>SUMIFS('output1 发明专利申请量'!Q:Q,'output1 发明专利申请量'!O:O,指标体系5!A73,'output1 发明专利申请量'!P:P,指标体系5!B73)</f>
        <v>34857</v>
      </c>
      <c r="F73">
        <f>SUMIFS('output2 规模以上工业企业新产品销售收入'!F:F,'output2 规模以上工业企业新产品销售收入'!A:A,指标体系5!A73,'output2 规模以上工业企业新产品销售收入'!D:D,指标体系5!B73)</f>
        <v>4379.0809399999998</v>
      </c>
    </row>
    <row r="74" spans="1:6" ht="15.5" x14ac:dyDescent="0.3">
      <c r="A74">
        <v>2013</v>
      </c>
      <c r="B74" s="4" t="s">
        <v>26</v>
      </c>
      <c r="C74" s="2">
        <f>SUMIFS('input1 R&amp;D人员'!Q:Q,'input1 R&amp;D人员'!O:O,指标体系5!A74,'input1 R&amp;D人员'!P:P,指标体系5!B74)</f>
        <v>167041</v>
      </c>
      <c r="D74" s="15">
        <f>SUMIFS('input2 R&amp;D经费内部支出'!R:R,'input2 R&amp;D经费内部支出'!O:O,指标体系5!A74,'input2 R&amp;D经费内部支出'!P:P,指标体系5!B74)</f>
        <v>314.05894000000001</v>
      </c>
      <c r="E74">
        <f>SUMIFS('output1 发明专利申请量'!Q:Q,'output1 发明专利申请量'!O:O,指标体系5!A74,'output1 发明专利申请量'!P:P,指标体系5!B74)</f>
        <v>9884</v>
      </c>
      <c r="F74">
        <f>SUMIFS('output2 规模以上工业企业新产品销售收入'!F:F,'output2 规模以上工业企业新产品销售收入'!A:A,指标体系5!A74,'output2 规模以上工业企业新产品销售收入'!D:D,指标体系5!B74)</f>
        <v>3440.0996600000003</v>
      </c>
    </row>
    <row r="75" spans="1:6" ht="15.5" x14ac:dyDescent="0.3">
      <c r="A75">
        <v>2013</v>
      </c>
      <c r="B75" s="4" t="s">
        <v>27</v>
      </c>
      <c r="C75" s="2">
        <f>SUMIFS('input1 R&amp;D人员'!Q:Q,'input1 R&amp;D人员'!O:O,指标体系5!A75,'input1 R&amp;D人员'!P:P,指标体系5!B75)</f>
        <v>70928</v>
      </c>
      <c r="D75" s="15">
        <f>SUMIFS('input2 R&amp;D经费内部支出'!R:R,'input2 R&amp;D经费内部支出'!O:O,指标体系5!A75,'input2 R&amp;D经费内部支出'!P:P,指标体系5!B75)</f>
        <v>135.49718999999999</v>
      </c>
      <c r="E75">
        <f>SUMIFS('output1 发明专利申请量'!Q:Q,'output1 发明专利申请量'!O:O,指标体系5!A75,'output1 发明专利申请量'!P:P,指标体系5!B75)</f>
        <v>3931</v>
      </c>
      <c r="F75">
        <f>SUMIFS('output2 规模以上工业企业新产品销售收入'!F:F,'output2 规模以上工业企业新产品销售收入'!A:A,指标体系5!A75,'output2 规模以上工业企业新产品销售收入'!D:D,指标体系5!B75)</f>
        <v>1682.9308600000002</v>
      </c>
    </row>
    <row r="76" spans="1:6" ht="15.5" x14ac:dyDescent="0.3">
      <c r="A76">
        <v>2013</v>
      </c>
      <c r="B76" s="4" t="s">
        <v>28</v>
      </c>
      <c r="C76" s="2">
        <f>SUMIFS('input1 R&amp;D人员'!Q:Q,'input1 R&amp;D人员'!O:O,指标体系5!A76,'input1 R&amp;D人员'!P:P,指标体系5!B76)</f>
        <v>409441</v>
      </c>
      <c r="D76" s="15">
        <f>SUMIFS('input2 R&amp;D经费内部支出'!R:R,'input2 R&amp;D经费内部支出'!O:O,指标体系5!A76,'input2 R&amp;D经费内部支出'!P:P,指标体系5!B76)</f>
        <v>1175.8026600000001</v>
      </c>
      <c r="E76">
        <f>SUMIFS('output1 发明专利申请量'!Q:Q,'output1 发明专利申请量'!O:O,指标体系5!A76,'output1 发明专利申请量'!P:P,指标体系5!B76)</f>
        <v>67642</v>
      </c>
      <c r="F76">
        <f>SUMIFS('output2 规模以上工业企业新产品销售收入'!F:F,'output2 规模以上工业企业新产品销售收入'!A:A,指标体系5!A76,'output2 规模以上工业企业新产品销售收入'!D:D,指标体系5!B76)</f>
        <v>14284.17821</v>
      </c>
    </row>
    <row r="77" spans="1:6" ht="15.5" x14ac:dyDescent="0.3">
      <c r="A77">
        <v>2013</v>
      </c>
      <c r="B77" s="4" t="s">
        <v>29</v>
      </c>
      <c r="C77" s="2">
        <f>SUMIFS('input1 R&amp;D人员'!Q:Q,'input1 R&amp;D人员'!O:O,指标体系5!A77,'input1 R&amp;D人员'!P:P,指标体系5!B77)</f>
        <v>215608</v>
      </c>
      <c r="D77" s="15">
        <f>SUMIFS('input2 R&amp;D经费内部支出'!R:R,'input2 R&amp;D经费内部支出'!O:O,指标体系5!A77,'input2 R&amp;D经费内部支出'!P:P,指标体系5!B77)</f>
        <v>355.32459</v>
      </c>
      <c r="E77">
        <f>SUMIFS('output1 发明专利申请量'!Q:Q,'output1 发明专利申请量'!O:O,指标体系5!A77,'output1 发明专利申请量'!P:P,指标体系5!B77)</f>
        <v>15580</v>
      </c>
      <c r="F77">
        <f>SUMIFS('output2 规模以上工业企业新产品销售收入'!F:F,'output2 规模以上工业企业新产品销售收入'!A:A,指标体系5!A77,'output2 规模以上工业企业新产品销售收入'!D:D,指标体系5!B77)</f>
        <v>4791.4474399999999</v>
      </c>
    </row>
    <row r="78" spans="1:6" ht="15.5" x14ac:dyDescent="0.3">
      <c r="A78">
        <v>2013</v>
      </c>
      <c r="B78" s="4" t="s">
        <v>30</v>
      </c>
      <c r="C78" s="2">
        <f>SUMIFS('input1 R&amp;D人员'!Q:Q,'input1 R&amp;D人员'!O:O,指标体系5!A78,'input1 R&amp;D人员'!P:P,指标体系5!B78)</f>
        <v>204682</v>
      </c>
      <c r="D78" s="15">
        <f>SUMIFS('input2 R&amp;D经费内部支出'!R:R,'input2 R&amp;D经费内部支出'!O:O,指标体系5!A78,'input2 R&amp;D经费内部支出'!P:P,指标体系5!B78)</f>
        <v>446.20425</v>
      </c>
      <c r="E78">
        <f>SUMIFS('output1 发明专利申请量'!Q:Q,'output1 发明专利申请量'!O:O,指标体系5!A78,'output1 发明专利申请量'!P:P,指标体系5!B78)</f>
        <v>18189</v>
      </c>
      <c r="F78">
        <f>SUMIFS('output2 规模以上工业企业新产品销售收入'!F:F,'output2 规模以上工业企业新产品销售收入'!A:A,指标体系5!A78,'output2 规模以上工业企业新产品销售收入'!D:D,指标体系5!B78)</f>
        <v>4654.4784399999999</v>
      </c>
    </row>
    <row r="79" spans="1:6" ht="15.5" x14ac:dyDescent="0.3">
      <c r="A79">
        <v>2013</v>
      </c>
      <c r="B79" s="4" t="s">
        <v>31</v>
      </c>
      <c r="C79" s="2">
        <f>SUMIFS('input1 R&amp;D人员'!Q:Q,'input1 R&amp;D人员'!O:O,指标体系5!A79,'input1 R&amp;D人员'!P:P,指标体系5!B79)</f>
        <v>151044</v>
      </c>
      <c r="D79" s="15">
        <f>SUMIFS('input2 R&amp;D经费内部支出'!R:R,'input2 R&amp;D经费内部支出'!O:O,指标体系5!A79,'input2 R&amp;D经费内部支出'!P:P,指标体系5!B79)</f>
        <v>327.02528999999998</v>
      </c>
      <c r="E79">
        <f>SUMIFS('output1 发明专利申请量'!Q:Q,'output1 发明专利申请量'!O:O,指标体系5!A79,'output1 发明专利申请量'!P:P,指标体系5!B79)</f>
        <v>11938</v>
      </c>
      <c r="F79">
        <f>SUMIFS('output2 规模以上工业企业新产品销售收入'!F:F,'output2 规模以上工业企业新产品销售收入'!A:A,指标体系5!A79,'output2 规模以上工业企业新产品销售收入'!D:D,指标体系5!B79)</f>
        <v>5724.6324000000004</v>
      </c>
    </row>
    <row r="80" spans="1:6" ht="15.5" x14ac:dyDescent="0.3">
      <c r="A80">
        <v>2013</v>
      </c>
      <c r="B80" s="4" t="s">
        <v>32</v>
      </c>
      <c r="C80" s="2">
        <f>SUMIFS('input1 R&amp;D人员'!Q:Q,'input1 R&amp;D人员'!O:O,指标体系5!A80,'input1 R&amp;D人员'!P:P,指标体系5!B80)</f>
        <v>652405</v>
      </c>
      <c r="D80" s="15">
        <f>SUMIFS('input2 R&amp;D经费内部支出'!R:R,'input2 R&amp;D经费内部支出'!O:O,指标体系5!A80,'input2 R&amp;D经费内部支出'!P:P,指标体系5!B80)</f>
        <v>1443.4527399999999</v>
      </c>
      <c r="E80">
        <f>SUMIFS('output1 发明专利申请量'!Q:Q,'output1 发明专利申请量'!O:O,指标体系5!A80,'output1 发明专利申请量'!P:P,指标体系5!B80)</f>
        <v>68990</v>
      </c>
      <c r="F80">
        <f>SUMIFS('output2 规模以上工业企业新产品销售收入'!F:F,'output2 规模以上工业企业新产品销售收入'!A:A,指标体系5!A80,'output2 规模以上工业企业新产品销售收入'!D:D,指标体系5!B80)</f>
        <v>18013.741040000001</v>
      </c>
    </row>
    <row r="81" spans="1:6" ht="15.5" x14ac:dyDescent="0.3">
      <c r="A81">
        <v>2013</v>
      </c>
      <c r="B81" s="4" t="s">
        <v>33</v>
      </c>
      <c r="C81" s="2">
        <f>SUMIFS('input1 R&amp;D人员'!Q:Q,'input1 R&amp;D人员'!O:O,指标体系5!A81,'input1 R&amp;D人员'!P:P,指标体系5!B81)</f>
        <v>65783</v>
      </c>
      <c r="D81" s="15">
        <f>SUMIFS('input2 R&amp;D经费内部支出'!R:R,'input2 R&amp;D经费内部支出'!O:O,指标体系5!A81,'input2 R&amp;D经费内部支出'!P:P,指标体系5!B81)</f>
        <v>107.67895</v>
      </c>
      <c r="E81">
        <f>SUMIFS('output1 发明专利申请量'!Q:Q,'output1 发明专利申请量'!O:O,指标体系5!A81,'output1 发明专利申请量'!P:P,指标体系5!B81)</f>
        <v>14382</v>
      </c>
      <c r="F81">
        <f>SUMIFS('output2 规模以上工业企业新产品销售收入'!F:F,'output2 规模以上工业企业新产品销售收入'!A:A,指标体系5!A81,'output2 规模以上工业企业新产品销售收入'!D:D,指标体系5!B81)</f>
        <v>1586.6038100000001</v>
      </c>
    </row>
    <row r="82" spans="1:6" ht="15.5" x14ac:dyDescent="0.3">
      <c r="A82">
        <v>2013</v>
      </c>
      <c r="B82" s="4" t="s">
        <v>34</v>
      </c>
      <c r="C82" s="2">
        <f>SUMIFS('input1 R&amp;D人员'!Q:Q,'input1 R&amp;D人员'!O:O,指标体系5!A82,'input1 R&amp;D人员'!P:P,指标体系5!B82)</f>
        <v>11549</v>
      </c>
      <c r="D82" s="15">
        <f>SUMIFS('input2 R&amp;D经费内部支出'!R:R,'input2 R&amp;D经费内部支出'!O:O,指标体系5!A82,'input2 R&amp;D经费内部支出'!P:P,指标体系5!B82)</f>
        <v>14.835739999999999</v>
      </c>
      <c r="E82">
        <f>SUMIFS('output1 发明专利申请量'!Q:Q,'output1 发明专利申请量'!O:O,指标体系5!A82,'output1 发明专利申请量'!P:P,指标体系5!B82)</f>
        <v>921</v>
      </c>
      <c r="F82">
        <f>SUMIFS('output2 规模以上工业企业新产品销售收入'!F:F,'output2 规模以上工业企业新产品销售收入'!A:A,指标体系5!A82,'output2 规模以上工业企业新产品销售收入'!D:D,指标体系5!B82)</f>
        <v>160.12018</v>
      </c>
    </row>
    <row r="83" spans="1:6" ht="15.5" x14ac:dyDescent="0.3">
      <c r="A83">
        <v>2013</v>
      </c>
      <c r="B83" s="4" t="s">
        <v>35</v>
      </c>
      <c r="C83" s="2">
        <f>SUMIFS('input1 R&amp;D人员'!Q:Q,'input1 R&amp;D人员'!O:O,指标体系5!A83,'input1 R&amp;D人员'!P:P,指标体系5!B83)</f>
        <v>83722</v>
      </c>
      <c r="D83" s="15">
        <f>SUMIFS('input2 R&amp;D经费内部支出'!R:R,'input2 R&amp;D经费内部支出'!O:O,指标体系5!A83,'input2 R&amp;D经费内部支出'!P:P,指标体系5!B83)</f>
        <v>176.49112</v>
      </c>
      <c r="E83">
        <f>SUMIFS('output1 发明专利申请量'!Q:Q,'output1 发明专利申请量'!O:O,指标体系5!A83,'output1 发明专利申请量'!P:P,指标体系5!B83)</f>
        <v>12562</v>
      </c>
      <c r="F83">
        <f>SUMIFS('output2 规模以上工业企业新产品销售收入'!F:F,'output2 规模以上工业企业新产品销售收入'!A:A,指标体系5!A83,'output2 规模以上工业企业新产品销售收入'!D:D,指标体系5!B83)</f>
        <v>2696.1129899999996</v>
      </c>
    </row>
    <row r="84" spans="1:6" ht="15.5" x14ac:dyDescent="0.3">
      <c r="A84">
        <v>2013</v>
      </c>
      <c r="B84" s="4" t="s">
        <v>36</v>
      </c>
      <c r="C84" s="2">
        <f>SUMIFS('input1 R&amp;D人员'!Q:Q,'input1 R&amp;D人员'!O:O,指标体系5!A84,'input1 R&amp;D人员'!P:P,指标体系5!B84)</f>
        <v>173914</v>
      </c>
      <c r="D84" s="15">
        <f>SUMIFS('input2 R&amp;D经费内部支出'!R:R,'input2 R&amp;D经费内部支出'!O:O,指标体系5!A84,'input2 R&amp;D经费内部支出'!P:P,指标体系5!B84)</f>
        <v>399.97022999999996</v>
      </c>
      <c r="E84">
        <f>SUMIFS('output1 发明专利申请量'!Q:Q,'output1 发明专利申请量'!O:O,指标体系5!A84,'output1 发明专利申请量'!P:P,指标体系5!B84)</f>
        <v>23510</v>
      </c>
      <c r="F84">
        <f>SUMIFS('output2 规模以上工业企业新产品销售收入'!F:F,'output2 规模以上工业企业新产品销售收入'!A:A,指标体系5!A84,'output2 规模以上工业企业新产品销售收入'!D:D,指标体系5!B84)</f>
        <v>2475.8761399999999</v>
      </c>
    </row>
    <row r="85" spans="1:6" ht="15.5" x14ac:dyDescent="0.3">
      <c r="A85">
        <v>2013</v>
      </c>
      <c r="B85" s="4" t="s">
        <v>37</v>
      </c>
      <c r="C85" s="2">
        <f>SUMIFS('input1 R&amp;D人员'!Q:Q,'input1 R&amp;D人员'!O:O,指标体系5!A85,'input1 R&amp;D人员'!P:P,指标体系5!B85)</f>
        <v>36113</v>
      </c>
      <c r="D85" s="15">
        <f>SUMIFS('input2 R&amp;D经费内部支出'!R:R,'input2 R&amp;D经费内部支出'!O:O,指标体系5!A85,'input2 R&amp;D经费内部支出'!P:P,指标体系5!B85)</f>
        <v>47.184950000000001</v>
      </c>
      <c r="E85">
        <f>SUMIFS('output1 发明专利申请量'!Q:Q,'output1 发明专利申请量'!O:O,指标体系5!A85,'output1 发明专利申请量'!P:P,指标体系5!B85)</f>
        <v>3988</v>
      </c>
      <c r="F85">
        <f>SUMIFS('output2 规模以上工业企业新产品销售收入'!F:F,'output2 规模以上工业企业新产品销售收入'!A:A,指标体系5!A85,'output2 规模以上工业企业新产品销售收入'!D:D,指标体系5!B85)</f>
        <v>368.32</v>
      </c>
    </row>
    <row r="86" spans="1:6" ht="15.5" x14ac:dyDescent="0.3">
      <c r="A86">
        <v>2013</v>
      </c>
      <c r="B86" s="4" t="s">
        <v>38</v>
      </c>
      <c r="C86" s="2">
        <f>SUMIFS('input1 R&amp;D人员'!Q:Q,'input1 R&amp;D人员'!O:O,指标体系5!A86,'input1 R&amp;D人员'!P:P,指标体系5!B86)</f>
        <v>49585</v>
      </c>
      <c r="D86" s="15">
        <f>SUMIFS('input2 R&amp;D经费内部支出'!R:R,'input2 R&amp;D经费内部支出'!O:O,指标体系5!A86,'input2 R&amp;D经费内部支出'!P:P,指标体系5!B86)</f>
        <v>79.837140000000005</v>
      </c>
      <c r="E86">
        <f>SUMIFS('output1 发明专利申请量'!Q:Q,'output1 发明专利申请量'!O:O,指标体系5!A86,'output1 发明专利申请量'!P:P,指标体系5!B86)</f>
        <v>3961</v>
      </c>
      <c r="F86">
        <f>SUMIFS('output2 规模以上工业企业新产品销售收入'!F:F,'output2 规模以上工业企业新产品销售收入'!A:A,指标体系5!A86,'output2 规模以上工业企业新产品销售收入'!D:D,指标体系5!B86)</f>
        <v>443.38094999999998</v>
      </c>
    </row>
    <row r="87" spans="1:6" ht="15.5" x14ac:dyDescent="0.3">
      <c r="A87">
        <v>2013</v>
      </c>
      <c r="B87" s="4" t="s">
        <v>40</v>
      </c>
      <c r="C87" s="2">
        <f>SUMIFS('input1 R&amp;D人员'!Q:Q,'input1 R&amp;D人员'!O:O,指标体系5!A87,'input1 R&amp;D人员'!P:P,指标体系5!B87)</f>
        <v>132570</v>
      </c>
      <c r="D87" s="15">
        <f>SUMIFS('input2 R&amp;D经费内部支出'!R:R,'input2 R&amp;D经费内部支出'!O:O,指标体系5!A87,'input2 R&amp;D经费内部支出'!P:P,指标体系5!B87)</f>
        <v>342.74543999999997</v>
      </c>
      <c r="E87">
        <f>SUMIFS('output1 发明专利申请量'!Q:Q,'output1 发明专利申请量'!O:O,指标体系5!A87,'output1 发明专利申请量'!P:P,指标体系5!B87)</f>
        <v>26487</v>
      </c>
      <c r="F87">
        <f>SUMIFS('output2 规模以上工业企业新产品销售收入'!F:F,'output2 规模以上工业企业新产品销售收入'!A:A,指标体系5!A87,'output2 规模以上工业企业新产品销售收入'!D:D,指标体系5!B87)</f>
        <v>1015.47909</v>
      </c>
    </row>
    <row r="88" spans="1:6" ht="15.5" x14ac:dyDescent="0.3">
      <c r="A88">
        <v>2013</v>
      </c>
      <c r="B88" s="4" t="s">
        <v>41</v>
      </c>
      <c r="C88" s="2">
        <f>SUMIFS('input1 R&amp;D人员'!Q:Q,'input1 R&amp;D人员'!O:O,指标体系5!A88,'input1 R&amp;D人员'!P:P,指标体系5!B88)</f>
        <v>37046</v>
      </c>
      <c r="D88" s="15">
        <f>SUMIFS('input2 R&amp;D经费内部支出'!R:R,'input2 R&amp;D经费内部支出'!O:O,指标体系5!A88,'input2 R&amp;D经费内部支出'!P:P,指标体系5!B88)</f>
        <v>66.919390000000007</v>
      </c>
      <c r="E88">
        <f>SUMIFS('output1 发明专利申请量'!Q:Q,'output1 发明专利申请量'!O:O,指标体系5!A88,'output1 发明专利申请量'!P:P,指标体系5!B88)</f>
        <v>3735</v>
      </c>
      <c r="F88">
        <f>SUMIFS('output2 规模以上工业企业新产品销售收入'!F:F,'output2 规模以上工业企业新产品销售收入'!A:A,指标体系5!A88,'output2 规模以上工业企业新产品销售收入'!D:D,指标体系5!B88)</f>
        <v>618.52752999999996</v>
      </c>
    </row>
    <row r="89" spans="1:6" ht="15.5" x14ac:dyDescent="0.3">
      <c r="A89">
        <v>2013</v>
      </c>
      <c r="B89" s="4" t="s">
        <v>42</v>
      </c>
      <c r="C89" s="2">
        <f>SUMIFS('input1 R&amp;D人员'!Q:Q,'input1 R&amp;D人员'!O:O,指标体系5!A89,'input1 R&amp;D人员'!P:P,指标体系5!B89)</f>
        <v>7322</v>
      </c>
      <c r="D89" s="15">
        <f>SUMIFS('input2 R&amp;D经费内部支出'!R:R,'input2 R&amp;D经费内部支出'!O:O,指标体系5!A89,'input2 R&amp;D经费内部支出'!P:P,指标体系5!B89)</f>
        <v>13.75414</v>
      </c>
      <c r="E89">
        <f>SUMIFS('output1 发明专利申请量'!Q:Q,'output1 发明专利申请量'!O:O,指标体系5!A89,'output1 发明专利申请量'!P:P,指标体系5!B89)</f>
        <v>520</v>
      </c>
      <c r="F89">
        <f>SUMIFS('output2 规模以上工业企业新产品销售收入'!F:F,'output2 规模以上工业企业新产品销售收入'!A:A,指标体系5!A89,'output2 规模以上工业企业新产品销售收入'!D:D,指标体系5!B89)</f>
        <v>12.54299</v>
      </c>
    </row>
    <row r="90" spans="1:6" ht="15.5" x14ac:dyDescent="0.3">
      <c r="A90">
        <v>2013</v>
      </c>
      <c r="B90" s="4" t="s">
        <v>43</v>
      </c>
      <c r="C90" s="2">
        <f>SUMIFS('input1 R&amp;D人员'!Q:Q,'input1 R&amp;D人员'!O:O,指标体系5!A90,'input1 R&amp;D人员'!P:P,指标体系5!B90)</f>
        <v>14412</v>
      </c>
      <c r="D90" s="15">
        <f>SUMIFS('input2 R&amp;D经费内部支出'!R:R,'input2 R&amp;D经费内部支出'!O:O,指标体系5!A90,'input2 R&amp;D经费内部支出'!P:P,指标体系5!B90)</f>
        <v>20.904239999999998</v>
      </c>
      <c r="E90">
        <f>SUMIFS('output1 发明专利申请量'!Q:Q,'output1 发明专利申请量'!O:O,指标体系5!A90,'output1 发明专利申请量'!P:P,指标体系5!B90)</f>
        <v>1792</v>
      </c>
      <c r="F90">
        <f>SUMIFS('output2 规模以上工业企业新产品销售收入'!F:F,'output2 规模以上工业企业新产品销售收入'!A:A,指标体系5!A90,'output2 规模以上工业企业新产品销售收入'!D:D,指标体系5!B90)</f>
        <v>279.64159000000001</v>
      </c>
    </row>
    <row r="91" spans="1:6" ht="15.5" x14ac:dyDescent="0.3">
      <c r="A91">
        <v>2013</v>
      </c>
      <c r="B91" s="4" t="s">
        <v>44</v>
      </c>
      <c r="C91" s="2">
        <f>SUMIFS('input1 R&amp;D人员'!Q:Q,'input1 R&amp;D人员'!O:O,指标体系5!A91,'input1 R&amp;D人员'!P:P,指标体系5!B91)</f>
        <v>26950</v>
      </c>
      <c r="D91" s="15">
        <f>SUMIFS('input2 R&amp;D经费内部支出'!R:R,'input2 R&amp;D经费内部支出'!O:O,指标体系5!A91,'input2 R&amp;D经费内部支出'!P:P,指标体系5!B91)</f>
        <v>45.459790000000005</v>
      </c>
      <c r="E91">
        <f>SUMIFS('output1 发明专利申请量'!Q:Q,'output1 发明专利申请量'!O:O,指标体系5!A91,'output1 发明专利申请量'!P:P,指标体系5!B91)</f>
        <v>2081</v>
      </c>
      <c r="F91">
        <f>SUMIFS('output2 规模以上工业企业新产品销售收入'!F:F,'output2 规模以上工业企业新产品销售收入'!A:A,指标体系5!A91,'output2 规模以上工业企业新产品销售收入'!D:D,指标体系5!B91)</f>
        <v>353.33181000000002</v>
      </c>
    </row>
    <row r="92" spans="1:6" ht="15.5" x14ac:dyDescent="0.3">
      <c r="A92">
        <v>2014</v>
      </c>
      <c r="B92" s="4" t="s">
        <v>14</v>
      </c>
      <c r="C92" s="2">
        <f>SUMIFS('input1 R&amp;D人员'!Q:Q,'input1 R&amp;D人员'!O:O,指标体系5!A92,'input1 R&amp;D人员'!P:P,指标体系5!B92)</f>
        <v>343165</v>
      </c>
      <c r="D92" s="15">
        <f>SUMIFS('input2 R&amp;D经费内部支出'!R:R,'input2 R&amp;D经费内部支出'!O:O,指标体系5!A92,'input2 R&amp;D经费内部支出'!P:P,指标体系5!B92)</f>
        <v>1268.7953</v>
      </c>
      <c r="E92">
        <f>SUMIFS('output1 发明专利申请量'!Q:Q,'output1 发明专利申请量'!O:O,指标体系5!A92,'output1 发明专利申请量'!P:P,指标体系5!B92)</f>
        <v>78129</v>
      </c>
      <c r="F92">
        <f>SUMIFS('output2 规模以上工业企业新产品销售收入'!F:F,'output2 规模以上工业企业新产品销售收入'!A:A,指标体系5!A92,'output2 规模以上工业企业新产品销售收入'!D:D,指标体系5!B92)</f>
        <v>4247.0007999999998</v>
      </c>
    </row>
    <row r="93" spans="1:6" ht="15.5" x14ac:dyDescent="0.3">
      <c r="A93">
        <v>2014</v>
      </c>
      <c r="B93" s="4" t="s">
        <v>15</v>
      </c>
      <c r="C93" s="2">
        <f>SUMIFS('input1 R&amp;D人员'!Q:Q,'input1 R&amp;D人员'!O:O,指标体系5!A93,'input1 R&amp;D人员'!P:P,指标体系5!B93)</f>
        <v>164076</v>
      </c>
      <c r="D93" s="15">
        <f>SUMIFS('input2 R&amp;D经费内部支出'!R:R,'input2 R&amp;D经费内部支出'!O:O,指标体系5!A93,'input2 R&amp;D经费内部支出'!P:P,指标体系5!B93)</f>
        <v>464.68680000000001</v>
      </c>
      <c r="E93">
        <f>SUMIFS('output1 发明专利申请量'!Q:Q,'output1 发明专利申请量'!O:O,指标体系5!A93,'output1 发明专利申请量'!P:P,指标体系5!B93)</f>
        <v>23391</v>
      </c>
      <c r="F93">
        <f>SUMIFS('output2 规模以上工业企业新产品销售收入'!F:F,'output2 规模以上工业企业新产品销售收入'!A:A,指标体系5!A93,'output2 规模以上工业企业新产品销售收入'!D:D,指标体系5!B93)</f>
        <v>5665.1106099999997</v>
      </c>
    </row>
    <row r="94" spans="1:6" ht="15.5" x14ac:dyDescent="0.3">
      <c r="A94">
        <v>2014</v>
      </c>
      <c r="B94" s="4" t="s">
        <v>16</v>
      </c>
      <c r="C94" s="2">
        <f>SUMIFS('input1 R&amp;D人员'!Q:Q,'input1 R&amp;D人员'!O:O,指标体系5!A94,'input1 R&amp;D人员'!P:P,指标体系5!B94)</f>
        <v>155051</v>
      </c>
      <c r="D94" s="15">
        <f>SUMIFS('input2 R&amp;D经费内部支出'!R:R,'input2 R&amp;D经费内部支出'!O:O,指标体系5!A94,'input2 R&amp;D经费内部支出'!P:P,指标体系5!B94)</f>
        <v>313.0881</v>
      </c>
      <c r="E94">
        <f>SUMIFS('output1 发明专利申请量'!Q:Q,'output1 发明专利申请量'!O:O,指标体系5!A94,'output1 发明专利申请量'!P:P,指标体系5!B94)</f>
        <v>8332</v>
      </c>
      <c r="F94">
        <f>SUMIFS('output2 规模以上工业企业新产品销售收入'!F:F,'output2 规模以上工业企业新产品销售收入'!A:A,指标体系5!A94,'output2 规模以上工业企业新产品销售收入'!D:D,指标体系5!B94)</f>
        <v>3334.0326399999999</v>
      </c>
    </row>
    <row r="95" spans="1:6" ht="15.5" x14ac:dyDescent="0.3">
      <c r="A95">
        <v>2014</v>
      </c>
      <c r="B95" s="4" t="s">
        <v>17</v>
      </c>
      <c r="C95" s="2">
        <f>SUMIFS('input1 R&amp;D人员'!Q:Q,'input1 R&amp;D人员'!O:O,指标体系5!A95,'input1 R&amp;D人员'!P:P,指标体系5!B95)</f>
        <v>73925</v>
      </c>
      <c r="D95" s="15">
        <f>SUMIFS('input2 R&amp;D经费内部支出'!R:R,'input2 R&amp;D经费内部支出'!O:O,指标体系5!A95,'input2 R&amp;D经费内部支出'!P:P,指标体系5!B95)</f>
        <v>152.18709999999999</v>
      </c>
      <c r="E95">
        <f>SUMIFS('output1 发明专利申请量'!Q:Q,'output1 发明专利申请量'!O:O,指标体系5!A95,'output1 发明专利申请量'!P:P,指标体系5!B95)</f>
        <v>6107</v>
      </c>
      <c r="F95">
        <f>SUMIFS('output2 规模以上工业企业新产品销售收入'!F:F,'output2 规模以上工业企业新产品销售收入'!A:A,指标体系5!A95,'output2 规模以上工业企业新产品销售收入'!D:D,指标体系5!B95)</f>
        <v>924.67723000000012</v>
      </c>
    </row>
    <row r="96" spans="1:6" ht="15.5" x14ac:dyDescent="0.3">
      <c r="A96">
        <v>2014</v>
      </c>
      <c r="B96" s="4" t="s">
        <v>18</v>
      </c>
      <c r="C96" s="2">
        <f>SUMIFS('input1 R&amp;D人员'!Q:Q,'input1 R&amp;D人员'!O:O,指标体系5!A96,'input1 R&amp;D人员'!P:P,指标体系5!B96)</f>
        <v>50208</v>
      </c>
      <c r="D96" s="15">
        <f>SUMIFS('input2 R&amp;D经费内部支出'!R:R,'input2 R&amp;D经费内部支出'!O:O,指标体系5!A96,'input2 R&amp;D经费内部支出'!P:P,指标体系5!B96)</f>
        <v>122.13460000000001</v>
      </c>
      <c r="E96">
        <f>SUMIFS('output1 发明专利申请量'!Q:Q,'output1 发明专利申请量'!O:O,指标体系5!A96,'output1 发明专利申请量'!P:P,指标体系5!B96)</f>
        <v>1924</v>
      </c>
      <c r="F96">
        <f>SUMIFS('output2 规模以上工业企业新产品销售收入'!F:F,'output2 规模以上工业企业新产品销售收入'!A:A,指标体系5!A96,'output2 规模以上工业企业新产品销售收入'!D:D,指标体系5!B96)</f>
        <v>557.32297000000005</v>
      </c>
    </row>
    <row r="97" spans="1:6" ht="15.5" x14ac:dyDescent="0.3">
      <c r="A97">
        <v>2014</v>
      </c>
      <c r="B97" s="4" t="s">
        <v>19</v>
      </c>
      <c r="C97" s="2">
        <f>SUMIFS('input1 R&amp;D人员'!Q:Q,'input1 R&amp;D人员'!O:O,指标体系5!A97,'input1 R&amp;D人员'!P:P,指标体系5!B97)</f>
        <v>162625</v>
      </c>
      <c r="D97" s="15">
        <f>SUMIFS('input2 R&amp;D经费内部支出'!R:R,'input2 R&amp;D经费内部支出'!O:O,指标体系5!A97,'input2 R&amp;D经费内部支出'!P:P,指标体系5!B97)</f>
        <v>435.18509999999998</v>
      </c>
      <c r="E97">
        <f>SUMIFS('output1 发明专利申请量'!Q:Q,'output1 发明专利申请量'!O:O,指标体系5!A97,'output1 发明专利申请量'!P:P,指标体系5!B97)</f>
        <v>18417</v>
      </c>
      <c r="F97">
        <f>SUMIFS('output2 规模以上工业企业新产品销售收入'!F:F,'output2 规模以上工业企业新产品销售收入'!A:A,指标体系5!A97,'output2 规模以上工业企业新产品销售收入'!D:D,指标体系5!B97)</f>
        <v>4036.96225</v>
      </c>
    </row>
    <row r="98" spans="1:6" ht="15.5" x14ac:dyDescent="0.3">
      <c r="A98">
        <v>2014</v>
      </c>
      <c r="B98" s="4" t="s">
        <v>20</v>
      </c>
      <c r="C98" s="2">
        <f>SUMIFS('input1 R&amp;D人员'!Q:Q,'input1 R&amp;D人员'!O:O,指标体系5!A98,'input1 R&amp;D人员'!P:P,指标体系5!B98)</f>
        <v>77306</v>
      </c>
      <c r="D98" s="15">
        <f>SUMIFS('input2 R&amp;D经费内部支出'!R:R,'input2 R&amp;D经费内部支出'!O:O,指标体系5!A98,'input2 R&amp;D经费内部支出'!P:P,指标体系5!B98)</f>
        <v>130.7243</v>
      </c>
      <c r="E98">
        <f>SUMIFS('output1 发明专利申请量'!Q:Q,'output1 发明专利申请量'!O:O,指标体系5!A98,'output1 发明专利申请量'!P:P,指标体系5!B98)</f>
        <v>5288</v>
      </c>
      <c r="F98">
        <f>SUMIFS('output2 规模以上工业企业新产品销售收入'!F:F,'output2 规模以上工业企业新产品销售收入'!A:A,指标体系5!A98,'output2 规模以上工业企业新产品销售收入'!D:D,指标体系5!B98)</f>
        <v>1659.99263</v>
      </c>
    </row>
    <row r="99" spans="1:6" ht="15.5" x14ac:dyDescent="0.3">
      <c r="A99">
        <v>2014</v>
      </c>
      <c r="B99" s="4" t="s">
        <v>21</v>
      </c>
      <c r="C99" s="2">
        <f>SUMIFS('input1 R&amp;D人员'!Q:Q,'input1 R&amp;D人员'!O:O,指标体系5!A99,'input1 R&amp;D人员'!P:P,指标体系5!B99)</f>
        <v>88218</v>
      </c>
      <c r="D99" s="15">
        <f>SUMIFS('input2 R&amp;D经费内部支出'!R:R,'input2 R&amp;D经费内部支出'!O:O,指标体系5!A99,'input2 R&amp;D经费内部支出'!P:P,指标体系5!B99)</f>
        <v>161.34690000000001</v>
      </c>
      <c r="E99">
        <f>SUMIFS('output1 发明专利申请量'!Q:Q,'output1 发明专利申请量'!O:O,指标体系5!A99,'output1 发明专利申请量'!P:P,指标体系5!B99)</f>
        <v>13468</v>
      </c>
      <c r="F99">
        <f>SUMIFS('output2 规模以上工业企业新产品销售收入'!F:F,'output2 规模以上工业企业新产品销售收入'!A:A,指标体系5!A99,'output2 规模以上工业企业新产品销售收入'!D:D,指标体系5!B99)</f>
        <v>527.28125</v>
      </c>
    </row>
    <row r="100" spans="1:6" ht="15.5" x14ac:dyDescent="0.3">
      <c r="A100">
        <v>2014</v>
      </c>
      <c r="B100" s="4" t="s">
        <v>22</v>
      </c>
      <c r="C100" s="2">
        <f>SUMIFS('input1 R&amp;D人员'!Q:Q,'input1 R&amp;D人员'!O:O,指标体系5!A100,'input1 R&amp;D人员'!P:P,指标体系5!B100)</f>
        <v>236836</v>
      </c>
      <c r="D100" s="15">
        <f>SUMIFS('input2 R&amp;D经费内部支出'!R:R,'input2 R&amp;D经费内部支出'!O:O,指标体系5!A100,'input2 R&amp;D经费内部支出'!P:P,指标体系5!B100)</f>
        <v>861.95489999999995</v>
      </c>
      <c r="E100">
        <f>SUMIFS('output1 发明专利申请量'!Q:Q,'output1 发明专利申请量'!O:O,指标体系5!A100,'output1 发明专利申请量'!P:P,指标体系5!B100)</f>
        <v>39133</v>
      </c>
      <c r="F100">
        <f>SUMIFS('output2 规模以上工业企业新产品销售收入'!F:F,'output2 规模以上工业企业新产品销售收入'!A:A,指标体系5!A100,'output2 规模以上工业企业新产品销售收入'!D:D,指标体系5!B100)</f>
        <v>8446.9637599999987</v>
      </c>
    </row>
    <row r="101" spans="1:6" ht="15.5" x14ac:dyDescent="0.3">
      <c r="A101">
        <v>2014</v>
      </c>
      <c r="B101" s="4" t="s">
        <v>23</v>
      </c>
      <c r="C101" s="2">
        <f>SUMIFS('input1 R&amp;D人员'!Q:Q,'input1 R&amp;D人员'!O:O,指标体系5!A101,'input1 R&amp;D人员'!P:P,指标体系5!B101)</f>
        <v>676526</v>
      </c>
      <c r="D101" s="15">
        <f>SUMIFS('input2 R&amp;D经费内部支出'!R:R,'input2 R&amp;D经费内部支出'!O:O,指标体系5!A101,'input2 R&amp;D经费内部支出'!P:P,指标体系5!B101)</f>
        <v>1652.8208</v>
      </c>
      <c r="E101">
        <f>SUMIFS('output1 发明专利申请量'!Q:Q,'output1 发明专利申请量'!O:O,指标体系5!A101,'output1 发明专利申请量'!P:P,指标体系5!B101)</f>
        <v>146660</v>
      </c>
      <c r="F101">
        <f>SUMIFS('output2 规模以上工业企业新产品销售收入'!F:F,'output2 规模以上工业企业新产品销售收入'!A:A,指标体系5!A101,'output2 规模以上工业企业新产品销售收入'!D:D,指标体系5!B101)</f>
        <v>23540.927469999999</v>
      </c>
    </row>
    <row r="102" spans="1:6" ht="15.5" x14ac:dyDescent="0.3">
      <c r="A102">
        <v>2014</v>
      </c>
      <c r="B102" s="4" t="s">
        <v>24</v>
      </c>
      <c r="C102" s="2">
        <f>SUMIFS('input1 R&amp;D人员'!Q:Q,'input1 R&amp;D人员'!O:O,指标体系5!A102,'input1 R&amp;D人员'!P:P,指标体系5!B102)</f>
        <v>444737</v>
      </c>
      <c r="D102" s="15">
        <f>SUMIFS('input2 R&amp;D经费内部支出'!R:R,'input2 R&amp;D经费内部支出'!O:O,指标体系5!A102,'input2 R&amp;D经费内部支出'!P:P,指标体系5!B102)</f>
        <v>907.85</v>
      </c>
      <c r="E102">
        <f>SUMIFS('output1 发明专利申请量'!Q:Q,'output1 发明专利申请量'!O:O,指标体系5!A102,'output1 发明专利申请量'!P:P,指标体系5!B102)</f>
        <v>52406</v>
      </c>
      <c r="F102">
        <f>SUMIFS('output2 规模以上工业企业新产品销售收入'!F:F,'output2 规模以上工业企业新产品销售收入'!A:A,指标体系5!A102,'output2 规模以上工业企业新产品销售收入'!D:D,指标体系5!B102)</f>
        <v>16507.85958</v>
      </c>
    </row>
    <row r="103" spans="1:6" ht="15.5" x14ac:dyDescent="0.3">
      <c r="A103">
        <v>2014</v>
      </c>
      <c r="B103" s="4" t="s">
        <v>25</v>
      </c>
      <c r="C103" s="2">
        <f>SUMIFS('input1 R&amp;D人员'!Q:Q,'input1 R&amp;D人员'!O:O,指标体系5!A103,'input1 R&amp;D人员'!P:P,指标体系5!B103)</f>
        <v>201085</v>
      </c>
      <c r="D103" s="15">
        <f>SUMIFS('input2 R&amp;D经费内部支出'!R:R,'input2 R&amp;D经费内部支出'!O:O,指标体系5!A103,'input2 R&amp;D经费内部支出'!P:P,指标体系5!B103)</f>
        <v>393.60700000000003</v>
      </c>
      <c r="E103">
        <f>SUMIFS('output1 发明专利申请量'!Q:Q,'output1 发明专利申请量'!O:O,指标体系5!A103,'output1 发明专利申请量'!P:P,指标体系5!B103)</f>
        <v>49960</v>
      </c>
      <c r="F103">
        <f>SUMIFS('output2 规模以上工业企业新产品销售收入'!F:F,'output2 规模以上工业企业新产品销售收入'!A:A,指标体系5!A103,'output2 规模以上工业企业新产品销售收入'!D:D,指标体系5!B103)</f>
        <v>5280.8808200000003</v>
      </c>
    </row>
    <row r="104" spans="1:6" ht="15.5" x14ac:dyDescent="0.3">
      <c r="A104">
        <v>2014</v>
      </c>
      <c r="B104" s="4" t="s">
        <v>26</v>
      </c>
      <c r="C104" s="2">
        <f>SUMIFS('input1 R&amp;D人员'!Q:Q,'input1 R&amp;D人员'!O:O,指标体系5!A104,'input1 R&amp;D人员'!P:P,指标体系5!B104)</f>
        <v>185044</v>
      </c>
      <c r="D104" s="15">
        <f>SUMIFS('input2 R&amp;D经费内部支出'!R:R,'input2 R&amp;D经费内部支出'!O:O,指标体系5!A104,'input2 R&amp;D经费内部支出'!P:P,指标体系5!B104)</f>
        <v>355.03250000000003</v>
      </c>
      <c r="E104">
        <f>SUMIFS('output1 发明专利申请量'!Q:Q,'output1 发明专利申请量'!O:O,指标体系5!A104,'output1 发明专利申请量'!P:P,指标体系5!B104)</f>
        <v>12529</v>
      </c>
      <c r="F104">
        <f>SUMIFS('output2 规模以上工业企业新产品销售收入'!F:F,'output2 规模以上工业企业新产品销售收入'!A:A,指标体系5!A104,'output2 规模以上工业企业新产品销售收入'!D:D,指标体系5!B104)</f>
        <v>3511.7053100000003</v>
      </c>
    </row>
    <row r="105" spans="1:6" ht="15.5" x14ac:dyDescent="0.3">
      <c r="A105">
        <v>2014</v>
      </c>
      <c r="B105" s="4" t="s">
        <v>27</v>
      </c>
      <c r="C105" s="2">
        <f>SUMIFS('input1 R&amp;D人员'!Q:Q,'input1 R&amp;D人员'!O:O,指标体系5!A105,'input1 R&amp;D人员'!P:P,指标体系5!B105)</f>
        <v>76237</v>
      </c>
      <c r="D105" s="15">
        <f>SUMIFS('input2 R&amp;D经费内部支出'!R:R,'input2 R&amp;D经费内部支出'!O:O,指标体系5!A105,'input2 R&amp;D经费内部支出'!P:P,指标体系5!B105)</f>
        <v>153.1114</v>
      </c>
      <c r="E105">
        <f>SUMIFS('output1 发明专利申请量'!Q:Q,'output1 发明专利申请量'!O:O,指标体系5!A105,'output1 发明专利申请量'!P:P,指标体系5!B105)</f>
        <v>4688</v>
      </c>
      <c r="F105">
        <f>SUMIFS('output2 规模以上工业企业新产品销售收入'!F:F,'output2 规模以上工业企业新产品销售收入'!A:A,指标体系5!A105,'output2 规模以上工业企业新产品销售收入'!D:D,指标体系5!B105)</f>
        <v>1756.3826800000002</v>
      </c>
    </row>
    <row r="106" spans="1:6" ht="15.5" x14ac:dyDescent="0.3">
      <c r="A106">
        <v>2014</v>
      </c>
      <c r="B106" s="4" t="s">
        <v>28</v>
      </c>
      <c r="C106" s="2">
        <f>SUMIFS('input1 R&amp;D人员'!Q:Q,'input1 R&amp;D人员'!O:O,指标体系5!A106,'input1 R&amp;D人员'!P:P,指标体系5!B106)</f>
        <v>432430</v>
      </c>
      <c r="D106" s="15">
        <f>SUMIFS('input2 R&amp;D经费内部支出'!R:R,'input2 R&amp;D经费内部支出'!O:O,指标体系5!A106,'input2 R&amp;D经费内部支出'!P:P,指标体系5!B106)</f>
        <v>1304.0695000000001</v>
      </c>
      <c r="E106">
        <f>SUMIFS('output1 发明专利申请量'!Q:Q,'output1 发明专利申请量'!O:O,指标体系5!A106,'output1 发明专利申请量'!P:P,指标体系5!B106)</f>
        <v>77298</v>
      </c>
      <c r="F106">
        <f>SUMIFS('output2 规模以上工业企业新产品销售收入'!F:F,'output2 规模以上工业企业新产品销售收入'!A:A,指标体系5!A106,'output2 规模以上工业企业新产品销售收入'!D:D,指标体系5!B106)</f>
        <v>14555.822040000001</v>
      </c>
    </row>
    <row r="107" spans="1:6" ht="15.5" x14ac:dyDescent="0.3">
      <c r="A107">
        <v>2014</v>
      </c>
      <c r="B107" s="4" t="s">
        <v>29</v>
      </c>
      <c r="C107" s="2">
        <f>SUMIFS('input1 R&amp;D人员'!Q:Q,'input1 R&amp;D人员'!O:O,指标体系5!A107,'input1 R&amp;D人员'!P:P,指标体系5!B107)</f>
        <v>232105</v>
      </c>
      <c r="D107" s="15">
        <f>SUMIFS('input2 R&amp;D经费内部支出'!R:R,'input2 R&amp;D经费内部支出'!O:O,指标体系5!A107,'input2 R&amp;D经费内部支出'!P:P,指标体系5!B107)</f>
        <v>400.00990000000002</v>
      </c>
      <c r="E107">
        <f>SUMIFS('output1 发明专利申请量'!Q:Q,'output1 发明专利申请量'!O:O,指标体系5!A107,'output1 发明专利申请量'!P:P,指标体系5!B107)</f>
        <v>19646</v>
      </c>
      <c r="F107">
        <f>SUMIFS('output2 规模以上工业企业新产品销售收入'!F:F,'output2 规模以上工业企业新产品销售收入'!A:A,指标体系5!A107,'output2 规模以上工业企业新产品销售收入'!D:D,指标体系5!B107)</f>
        <v>5168.9499700000006</v>
      </c>
    </row>
    <row r="108" spans="1:6" ht="15.5" x14ac:dyDescent="0.3">
      <c r="A108">
        <v>2014</v>
      </c>
      <c r="B108" s="4" t="s">
        <v>30</v>
      </c>
      <c r="C108" s="2">
        <f>SUMIFS('input1 R&amp;D人员'!Q:Q,'input1 R&amp;D人员'!O:O,指标体系5!A108,'input1 R&amp;D人员'!P:P,指标体系5!B108)</f>
        <v>218094</v>
      </c>
      <c r="D108" s="15">
        <f>SUMIFS('input2 R&amp;D经费内部支出'!R:R,'input2 R&amp;D经费内部支出'!O:O,指标体系5!A108,'input2 R&amp;D经费内部支出'!P:P,指标体系5!B108)</f>
        <v>510.89729999999997</v>
      </c>
      <c r="E108">
        <f>SUMIFS('output1 发明专利申请量'!Q:Q,'output1 发明专利申请量'!O:O,指标体系5!A108,'output1 发明专利申请量'!P:P,指标体系5!B108)</f>
        <v>22536</v>
      </c>
      <c r="F108">
        <f>SUMIFS('output2 规模以上工业企业新产品销售收入'!F:F,'output2 规模以上工业企业新产品销售收入'!A:A,指标体系5!A108,'output2 规模以上工业企业新产品销售收入'!D:D,指标体系5!B108)</f>
        <v>5274.58907</v>
      </c>
    </row>
    <row r="109" spans="1:6" ht="15.5" x14ac:dyDescent="0.3">
      <c r="A109">
        <v>2014</v>
      </c>
      <c r="B109" s="4" t="s">
        <v>31</v>
      </c>
      <c r="C109" s="2">
        <f>SUMIFS('input1 R&amp;D人员'!Q:Q,'input1 R&amp;D人员'!O:O,指标体系5!A109,'input1 R&amp;D人员'!P:P,指标体系5!B109)</f>
        <v>162548</v>
      </c>
      <c r="D109" s="15">
        <f>SUMIFS('input2 R&amp;D经费内部支出'!R:R,'input2 R&amp;D经费内部支出'!O:O,指标体系5!A109,'input2 R&amp;D经费内部支出'!P:P,指标体系5!B109)</f>
        <v>367.93450000000001</v>
      </c>
      <c r="E109">
        <f>SUMIFS('output1 发明专利申请量'!Q:Q,'output1 发明专利申请量'!O:O,指标体系5!A109,'output1 发明专利申请量'!P:P,指标体系5!B109)</f>
        <v>14474</v>
      </c>
      <c r="F109">
        <f>SUMIFS('output2 规模以上工业企业新产品销售收入'!F:F,'output2 规模以上工业企业新产品销售收入'!A:A,指标体系5!A109,'output2 规模以上工业企业新产品销售收入'!D:D,指标体系5!B109)</f>
        <v>6310.36888</v>
      </c>
    </row>
    <row r="110" spans="1:6" ht="15.5" x14ac:dyDescent="0.3">
      <c r="A110">
        <v>2014</v>
      </c>
      <c r="B110" s="4" t="s">
        <v>32</v>
      </c>
      <c r="C110" s="2">
        <f>SUMIFS('input1 R&amp;D人员'!Q:Q,'input1 R&amp;D人员'!O:O,指标体系5!A110,'input1 R&amp;D人员'!P:P,指标体系5!B110)</f>
        <v>675206</v>
      </c>
      <c r="D110" s="15">
        <f>SUMIFS('input2 R&amp;D经费内部支出'!R:R,'input2 R&amp;D经费内部支出'!O:O,指标体系5!A110,'input2 R&amp;D经费内部支出'!P:P,指标体系5!B110)</f>
        <v>1605.4458</v>
      </c>
      <c r="E110">
        <f>SUMIFS('output1 发明专利申请量'!Q:Q,'output1 发明专利申请量'!O:O,指标体系5!A110,'output1 发明专利申请量'!P:P,指标体系5!B110)</f>
        <v>75147</v>
      </c>
      <c r="F110">
        <f>SUMIFS('output2 规模以上工业企业新产品销售收入'!F:F,'output2 规模以上工业企业新产品销售收入'!A:A,指标体系5!A110,'output2 规模以上工业企业新产品销售收入'!D:D,指标体系5!B110)</f>
        <v>20313.318350000001</v>
      </c>
    </row>
    <row r="111" spans="1:6" ht="15.5" x14ac:dyDescent="0.3">
      <c r="A111">
        <v>2014</v>
      </c>
      <c r="B111" s="4" t="s">
        <v>33</v>
      </c>
      <c r="C111" s="2">
        <f>SUMIFS('input1 R&amp;D人员'!Q:Q,'input1 R&amp;D人员'!O:O,指标体系5!A111,'input1 R&amp;D人员'!P:P,指标体系5!B111)</f>
        <v>65382</v>
      </c>
      <c r="D111" s="15">
        <f>SUMIFS('input2 R&amp;D经费内部支出'!R:R,'input2 R&amp;D经费内部支出'!O:O,指标体系5!A111,'input2 R&amp;D经费内部支出'!P:P,指标体系5!B111)</f>
        <v>111.9033</v>
      </c>
      <c r="E111">
        <f>SUMIFS('output1 发明专利申请量'!Q:Q,'output1 发明专利申请量'!O:O,指标体系5!A111,'output1 发明专利申请量'!P:P,指标体系5!B111)</f>
        <v>22237</v>
      </c>
      <c r="F111">
        <f>SUMIFS('output2 规模以上工业企业新产品销售收入'!F:F,'output2 规模以上工业企业新产品销售收入'!A:A,指标体系5!A111,'output2 规模以上工业企业新产品销售收入'!D:D,指标体系5!B111)</f>
        <v>1348.4219900000001</v>
      </c>
    </row>
    <row r="112" spans="1:6" ht="15.5" x14ac:dyDescent="0.3">
      <c r="A112">
        <v>2014</v>
      </c>
      <c r="B112" s="4" t="s">
        <v>34</v>
      </c>
      <c r="C112" s="2">
        <f>SUMIFS('input1 R&amp;D人员'!Q:Q,'input1 R&amp;D人员'!O:O,指标体系5!A112,'input1 R&amp;D人员'!P:P,指标体系5!B112)</f>
        <v>11931</v>
      </c>
      <c r="D112" s="15">
        <f>SUMIFS('input2 R&amp;D经费内部支出'!R:R,'input2 R&amp;D经费内部支出'!O:O,指标体系5!A112,'input2 R&amp;D经费内部支出'!P:P,指标体系5!B112)</f>
        <v>16.915099999999999</v>
      </c>
      <c r="E112">
        <f>SUMIFS('output1 发明专利申请量'!Q:Q,'output1 发明专利申请量'!O:O,指标体系5!A112,'output1 发明专利申请量'!P:P,指标体系5!B112)</f>
        <v>969</v>
      </c>
      <c r="F112">
        <f>SUMIFS('output2 规模以上工业企业新产品销售收入'!F:F,'output2 规模以上工业企业新产品销售收入'!A:A,指标体系5!A112,'output2 规模以上工业企业新产品销售收入'!D:D,指标体系5!B112)</f>
        <v>148.26051000000001</v>
      </c>
    </row>
    <row r="113" spans="1:6" ht="15.5" x14ac:dyDescent="0.3">
      <c r="A113">
        <v>2014</v>
      </c>
      <c r="B113" s="4" t="s">
        <v>35</v>
      </c>
      <c r="C113" s="2">
        <f>SUMIFS('input1 R&amp;D人员'!Q:Q,'input1 R&amp;D人员'!O:O,指标体系5!A113,'input1 R&amp;D人员'!P:P,指标体系5!B113)</f>
        <v>93167</v>
      </c>
      <c r="D113" s="15">
        <f>SUMIFS('input2 R&amp;D经费内部支出'!R:R,'input2 R&amp;D经费内部支出'!O:O,指标体系5!A113,'input2 R&amp;D经费内部支出'!P:P,指标体系5!B113)</f>
        <v>201.8528</v>
      </c>
      <c r="E113">
        <f>SUMIFS('output1 发明专利申请量'!Q:Q,'output1 发明专利申请量'!O:O,指标体系5!A113,'output1 发明专利申请量'!P:P,指标体系5!B113)</f>
        <v>19418</v>
      </c>
      <c r="F113">
        <f>SUMIFS('output2 规模以上工业企业新产品销售收入'!F:F,'output2 规模以上工业企业新产品销售收入'!A:A,指标体系5!A113,'output2 规模以上工业企业新产品销售收入'!D:D,指标体系5!B113)</f>
        <v>3610.7818799999995</v>
      </c>
    </row>
    <row r="114" spans="1:6" ht="15.5" x14ac:dyDescent="0.3">
      <c r="A114">
        <v>2014</v>
      </c>
      <c r="B114" s="4" t="s">
        <v>36</v>
      </c>
      <c r="C114" s="2">
        <f>SUMIFS('input1 R&amp;D人员'!Q:Q,'input1 R&amp;D人员'!O:O,指标体系5!A114,'input1 R&amp;D人员'!P:P,指标体系5!B114)</f>
        <v>197988</v>
      </c>
      <c r="D114" s="15">
        <f>SUMIFS('input2 R&amp;D经费内部支出'!R:R,'input2 R&amp;D经费内部支出'!O:O,指标体系5!A114,'input2 R&amp;D经费内部支出'!P:P,指标体系5!B114)</f>
        <v>449.32850000000002</v>
      </c>
      <c r="E114">
        <f>SUMIFS('output1 发明专利申请量'!Q:Q,'output1 发明专利申请量'!O:O,指标体系5!A114,'output1 发明专利申请量'!P:P,指标体系5!B114)</f>
        <v>29926</v>
      </c>
      <c r="F114">
        <f>SUMIFS('output2 规模以上工业企业新产品销售收入'!F:F,'output2 规模以上工业企业新产品销售收入'!A:A,指标体系5!A114,'output2 规模以上工业企业新产品销售收入'!D:D,指标体系5!B114)</f>
        <v>2711.2960600000001</v>
      </c>
    </row>
    <row r="115" spans="1:6" ht="15.5" x14ac:dyDescent="0.3">
      <c r="A115">
        <v>2014</v>
      </c>
      <c r="B115" s="4" t="s">
        <v>37</v>
      </c>
      <c r="C115" s="2">
        <f>SUMIFS('input1 R&amp;D人员'!Q:Q,'input1 R&amp;D人员'!O:O,指标体系5!A115,'input1 R&amp;D人员'!P:P,指标体系5!B115)</f>
        <v>38165</v>
      </c>
      <c r="D115" s="15">
        <f>SUMIFS('input2 R&amp;D经费内部支出'!R:R,'input2 R&amp;D经费内部支出'!O:O,指标体系5!A115,'input2 R&amp;D经费内部支出'!P:P,指标体系5!B115)</f>
        <v>55.479500000000002</v>
      </c>
      <c r="E115">
        <f>SUMIFS('output1 发明专利申请量'!Q:Q,'output1 发明专利申请量'!O:O,指标体系5!A115,'output1 发明专利申请量'!P:P,指标体系5!B115)</f>
        <v>8203</v>
      </c>
      <c r="F115">
        <f>SUMIFS('output2 规模以上工业企业新产品销售收入'!F:F,'output2 规模以上工业企业新产品销售收入'!A:A,指标体系5!A115,'output2 规模以上工业企业新产品销售收入'!D:D,指标体系5!B115)</f>
        <v>408.37362999999999</v>
      </c>
    </row>
    <row r="116" spans="1:6" ht="15.5" x14ac:dyDescent="0.3">
      <c r="A116">
        <v>2014</v>
      </c>
      <c r="B116" s="4" t="s">
        <v>38</v>
      </c>
      <c r="C116" s="2">
        <f>SUMIFS('input1 R&amp;D人员'!Q:Q,'input1 R&amp;D人员'!O:O,指标体系5!A116,'input1 R&amp;D人员'!P:P,指标体系5!B116)</f>
        <v>52943</v>
      </c>
      <c r="D116" s="15">
        <f>SUMIFS('input2 R&amp;D经费内部支出'!R:R,'input2 R&amp;D经费内部支出'!O:O,指标体系5!A116,'input2 R&amp;D经费内部支出'!P:P,指标体系5!B116)</f>
        <v>85.929699999999997</v>
      </c>
      <c r="E116">
        <f>SUMIFS('output1 发明专利申请量'!Q:Q,'output1 发明专利申请量'!O:O,指标体系5!A116,'output1 发明专利申请量'!P:P,指标体系5!B116)</f>
        <v>4732</v>
      </c>
      <c r="F116">
        <f>SUMIFS('output2 规模以上工业企业新产品销售收入'!F:F,'output2 规模以上工业企业新产品销售收入'!A:A,指标体系5!A116,'output2 规模以上工业企业新产品销售收入'!D:D,指标体系5!B116)</f>
        <v>518.25914</v>
      </c>
    </row>
    <row r="117" spans="1:6" ht="15.5" x14ac:dyDescent="0.3">
      <c r="A117">
        <v>2014</v>
      </c>
      <c r="B117" s="4" t="s">
        <v>40</v>
      </c>
      <c r="C117" s="2">
        <f>SUMIFS('input1 R&amp;D人员'!Q:Q,'input1 R&amp;D人员'!O:O,指标体系5!A117,'input1 R&amp;D人员'!P:P,指标体系5!B117)</f>
        <v>140327</v>
      </c>
      <c r="D117" s="15">
        <f>SUMIFS('input2 R&amp;D经费内部支出'!R:R,'input2 R&amp;D经费内部支出'!O:O,指标体系5!A117,'input2 R&amp;D经费内部支出'!P:P,指标体系5!B117)</f>
        <v>366.77300000000002</v>
      </c>
      <c r="E117">
        <f>SUMIFS('output1 发明专利申请量'!Q:Q,'output1 发明专利申请量'!O:O,指标体系5!A117,'output1 发明专利申请量'!P:P,指标体系5!B117)</f>
        <v>24399</v>
      </c>
      <c r="F117">
        <f>SUMIFS('output2 规模以上工业企业新产品销售收入'!F:F,'output2 规模以上工业企业新产品销售收入'!A:A,指标体系5!A117,'output2 规模以上工业企业新产品销售收入'!D:D,指标体系5!B117)</f>
        <v>1126.76484</v>
      </c>
    </row>
    <row r="118" spans="1:6" ht="15.5" x14ac:dyDescent="0.3">
      <c r="A118">
        <v>2014</v>
      </c>
      <c r="B118" s="4" t="s">
        <v>41</v>
      </c>
      <c r="C118" s="2">
        <f>SUMIFS('input1 R&amp;D人员'!Q:Q,'input1 R&amp;D人员'!O:O,指标体系5!A118,'input1 R&amp;D人员'!P:P,指标体系5!B118)</f>
        <v>41135</v>
      </c>
      <c r="D118" s="15">
        <f>SUMIFS('input2 R&amp;D经费内部支出'!R:R,'input2 R&amp;D经费内部支出'!O:O,指标体系5!A118,'input2 R&amp;D经费内部支出'!P:P,指标体系5!B118)</f>
        <v>76.873900000000006</v>
      </c>
      <c r="E118">
        <f>SUMIFS('output1 发明专利申请量'!Q:Q,'output1 发明专利申请量'!O:O,指标体系5!A118,'output1 发明专利申请量'!P:P,指标体系5!B118)</f>
        <v>4986</v>
      </c>
      <c r="F118">
        <f>SUMIFS('output2 规模以上工业企业新产品销售收入'!F:F,'output2 规模以上工业企业新产品销售收入'!A:A,指标体系5!A118,'output2 规模以上工业企业新产品销售收入'!D:D,指标体系5!B118)</f>
        <v>719.35293999999999</v>
      </c>
    </row>
    <row r="119" spans="1:6" ht="15.5" x14ac:dyDescent="0.3">
      <c r="A119">
        <v>2014</v>
      </c>
      <c r="B119" s="4" t="s">
        <v>42</v>
      </c>
      <c r="C119" s="2">
        <f>SUMIFS('input1 R&amp;D人员'!Q:Q,'input1 R&amp;D人员'!O:O,指标体系5!A119,'input1 R&amp;D人员'!P:P,指标体系5!B119)</f>
        <v>7860</v>
      </c>
      <c r="D119" s="15">
        <f>SUMIFS('input2 R&amp;D经费内部支出'!R:R,'input2 R&amp;D经费内部支出'!O:O,指标体系5!A119,'input2 R&amp;D经费内部支出'!P:P,指标体系5!B119)</f>
        <v>14.323499999999999</v>
      </c>
      <c r="E119">
        <f>SUMIFS('output1 发明专利申请量'!Q:Q,'output1 发明专利申请量'!O:O,指标体系5!A119,'output1 发明专利申请量'!P:P,指标体系5!B119)</f>
        <v>660</v>
      </c>
      <c r="F119">
        <f>SUMIFS('output2 规模以上工业企业新产品销售收入'!F:F,'output2 规模以上工业企业新产品销售收入'!A:A,指标体系5!A119,'output2 规模以上工业企业新产品销售收入'!D:D,指标体系5!B119)</f>
        <v>8.5658700000000003</v>
      </c>
    </row>
    <row r="120" spans="1:6" ht="15.5" x14ac:dyDescent="0.3">
      <c r="A120">
        <v>2014</v>
      </c>
      <c r="B120" s="4" t="s">
        <v>43</v>
      </c>
      <c r="C120" s="2">
        <f>SUMIFS('input1 R&amp;D人员'!Q:Q,'input1 R&amp;D人员'!O:O,指标体系5!A120,'input1 R&amp;D人员'!P:P,指标体系5!B120)</f>
        <v>16385</v>
      </c>
      <c r="D120" s="15">
        <f>SUMIFS('input2 R&amp;D经费内部支出'!R:R,'input2 R&amp;D经费内部支出'!O:O,指标体系5!A120,'input2 R&amp;D经费内部支出'!P:P,指标体系5!B120)</f>
        <v>23.858000000000001</v>
      </c>
      <c r="E120">
        <f>SUMIFS('output1 发明专利申请量'!Q:Q,'output1 发明专利申请量'!O:O,指标体系5!A120,'output1 发明专利申请量'!P:P,指标体系5!B120)</f>
        <v>2183</v>
      </c>
      <c r="F120">
        <f>SUMIFS('output2 规模以上工业企业新产品销售收入'!F:F,'output2 规模以上工业企业新产品销售收入'!A:A,指标体系5!A120,'output2 规模以上工业企业新产品销售收入'!D:D,指标体系5!B120)</f>
        <v>191.28242</v>
      </c>
    </row>
    <row r="121" spans="1:6" ht="15.5" x14ac:dyDescent="0.3">
      <c r="A121">
        <v>2014</v>
      </c>
      <c r="B121" s="4" t="s">
        <v>44</v>
      </c>
      <c r="C121" s="2">
        <f>SUMIFS('input1 R&amp;D人员'!Q:Q,'input1 R&amp;D人员'!O:O,指标体系5!A121,'input1 R&amp;D人员'!P:P,指标体系5!B121)</f>
        <v>28271</v>
      </c>
      <c r="D121" s="15">
        <f>SUMIFS('input2 R&amp;D经费内部支出'!R:R,'input2 R&amp;D经费内部支出'!O:O,指标体系5!A121,'input2 R&amp;D经费内部支出'!P:P,指标体系5!B121)</f>
        <v>49.158700000000003</v>
      </c>
      <c r="E121">
        <f>SUMIFS('output1 发明专利申请量'!Q:Q,'output1 发明专利申请量'!O:O,指标体系5!A121,'output1 发明专利申请量'!P:P,指标体系5!B121)</f>
        <v>2360</v>
      </c>
      <c r="F121">
        <f>SUMIFS('output2 规模以上工业企业新产品销售收入'!F:F,'output2 规模以上工业企业新产品销售收入'!A:A,指标体系5!A121,'output2 规模以上工业企业新产品销售收入'!D:D,指标体系5!B121)</f>
        <v>483.78919999999999</v>
      </c>
    </row>
    <row r="122" spans="1:6" ht="15.5" x14ac:dyDescent="0.3">
      <c r="A122">
        <v>2015</v>
      </c>
      <c r="B122" s="4" t="s">
        <v>14</v>
      </c>
      <c r="C122" s="2">
        <f>SUMIFS('input1 R&amp;D人员'!Q:Q,'input1 R&amp;D人员'!O:O,指标体系5!A122,'input1 R&amp;D人员'!P:P,指标体系5!B122)</f>
        <v>350721</v>
      </c>
      <c r="D122" s="15">
        <f>SUMIFS('input2 R&amp;D经费内部支出'!R:R,'input2 R&amp;D经费内部支出'!O:O,指标体系5!A122,'input2 R&amp;D经费内部支出'!P:P,指标体系5!B122)</f>
        <v>1384.0231099999999</v>
      </c>
      <c r="E122">
        <f>SUMIFS('output1 发明专利申请量'!Q:Q,'output1 发明专利申请量'!O:O,指标体系5!A122,'output1 发明专利申请量'!P:P,指标体系5!B122)</f>
        <v>88930</v>
      </c>
      <c r="F122">
        <f>SUMIFS('output2 规模以上工业企业新产品销售收入'!F:F,'output2 规模以上工业企业新产品销售收入'!A:A,指标体系5!A122,'output2 规模以上工业企业新产品销售收入'!D:D,指标体系5!B122)</f>
        <v>3564.0400700000005</v>
      </c>
    </row>
    <row r="123" spans="1:6" ht="15.5" x14ac:dyDescent="0.3">
      <c r="A123">
        <v>2015</v>
      </c>
      <c r="B123" s="4" t="s">
        <v>15</v>
      </c>
      <c r="C123" s="2">
        <f>SUMIFS('input1 R&amp;D人员'!Q:Q,'input1 R&amp;D人员'!O:O,指标体系5!A123,'input1 R&amp;D人员'!P:P,指标体系5!B123)</f>
        <v>177725</v>
      </c>
      <c r="D123" s="15">
        <f>SUMIFS('input2 R&amp;D经费内部支出'!R:R,'input2 R&amp;D经费内部支出'!O:O,指标体系5!A123,'input2 R&amp;D经费内部支出'!P:P,指标体系5!B123)</f>
        <v>510.18392</v>
      </c>
      <c r="E123">
        <f>SUMIFS('output1 发明专利申请量'!Q:Q,'output1 发明专利申请量'!O:O,指标体系5!A123,'output1 发明专利申请量'!P:P,指标体系5!B123)</f>
        <v>28510</v>
      </c>
      <c r="F123">
        <f>SUMIFS('output2 规模以上工业企业新产品销售收入'!F:F,'output2 规模以上工业企业新产品销售收入'!A:A,指标体系5!A123,'output2 规模以上工业企业新产品销售收入'!D:D,指标体系5!B123)</f>
        <v>5727.7739099999999</v>
      </c>
    </row>
    <row r="124" spans="1:6" ht="15.5" x14ac:dyDescent="0.3">
      <c r="A124">
        <v>2015</v>
      </c>
      <c r="B124" s="4" t="s">
        <v>16</v>
      </c>
      <c r="C124" s="2">
        <f>SUMIFS('input1 R&amp;D人员'!Q:Q,'input1 R&amp;D人员'!O:O,指标体系5!A124,'input1 R&amp;D人员'!P:P,指标体系5!B124)</f>
        <v>164006</v>
      </c>
      <c r="D124" s="15">
        <f>SUMIFS('input2 R&amp;D经费内部支出'!R:R,'input2 R&amp;D经费内部支出'!O:O,指标体系5!A124,'input2 R&amp;D经费内部支出'!P:P,指标体系5!B124)</f>
        <v>350.87074999999999</v>
      </c>
      <c r="E124">
        <f>SUMIFS('output1 发明专利申请量'!Q:Q,'output1 发明专利申请量'!O:O,指标体系5!A124,'output1 发明专利申请量'!P:P,指标体系5!B124)</f>
        <v>11259</v>
      </c>
      <c r="F124">
        <f>SUMIFS('output2 规模以上工业企业新产品销售收入'!F:F,'output2 规模以上工业企业新产品销售收入'!A:A,指标体系5!A124,'output2 规模以上工业企业新产品销售收入'!D:D,指标体系5!B124)</f>
        <v>3476.24449</v>
      </c>
    </row>
    <row r="125" spans="1:6" ht="15.5" x14ac:dyDescent="0.3">
      <c r="A125">
        <v>2015</v>
      </c>
      <c r="B125" s="4" t="s">
        <v>17</v>
      </c>
      <c r="C125" s="2">
        <f>SUMIFS('input1 R&amp;D人员'!Q:Q,'input1 R&amp;D人员'!O:O,指标体系5!A125,'input1 R&amp;D人员'!P:P,指标体系5!B125)</f>
        <v>66063</v>
      </c>
      <c r="D125" s="15">
        <f>SUMIFS('input2 R&amp;D经费内部支出'!R:R,'input2 R&amp;D经费内部支出'!O:O,指标体系5!A125,'input2 R&amp;D经费内部支出'!P:P,指标体系5!B125)</f>
        <v>132.52678</v>
      </c>
      <c r="E125">
        <f>SUMIFS('output1 发明专利申请量'!Q:Q,'output1 发明专利申请量'!O:O,指标体系5!A125,'output1 发明专利申请量'!P:P,指标体系5!B125)</f>
        <v>5680</v>
      </c>
      <c r="F125">
        <f>SUMIFS('output2 规模以上工业企业新产品销售收入'!F:F,'output2 规模以上工业企业新产品销售收入'!A:A,指标体系5!A125,'output2 规模以上工业企业新产品销售收入'!D:D,指标体系5!B125)</f>
        <v>833.34325000000001</v>
      </c>
    </row>
    <row r="126" spans="1:6" ht="15.5" x14ac:dyDescent="0.3">
      <c r="A126">
        <v>2015</v>
      </c>
      <c r="B126" s="4" t="s">
        <v>18</v>
      </c>
      <c r="C126" s="2">
        <f>SUMIFS('input1 R&amp;D人员'!Q:Q,'input1 R&amp;D人员'!O:O,指标体系5!A126,'input1 R&amp;D人员'!P:P,指标体系5!B126)</f>
        <v>50695</v>
      </c>
      <c r="D126" s="15">
        <f>SUMIFS('input2 R&amp;D经费内部支出'!R:R,'input2 R&amp;D经费内部支出'!O:O,指标体系5!A126,'input2 R&amp;D经费内部支出'!P:P,指标体系5!B126)</f>
        <v>136.06164999999999</v>
      </c>
      <c r="E126">
        <f>SUMIFS('output1 发明专利申请量'!Q:Q,'output1 发明专利申请量'!O:O,指标体系5!A126,'output1 发明专利申请量'!P:P,指标体系5!B126)</f>
        <v>2254</v>
      </c>
      <c r="F126">
        <f>SUMIFS('output2 规模以上工业企业新产品销售收入'!F:F,'output2 规模以上工业企业新产品销售收入'!A:A,指标体系5!A126,'output2 规模以上工业企业新产品销售收入'!D:D,指标体系5!B126)</f>
        <v>664.84062000000006</v>
      </c>
    </row>
    <row r="127" spans="1:6" ht="15.5" x14ac:dyDescent="0.3">
      <c r="A127">
        <v>2015</v>
      </c>
      <c r="B127" s="4" t="s">
        <v>19</v>
      </c>
      <c r="C127" s="2">
        <f>SUMIFS('input1 R&amp;D人员'!Q:Q,'input1 R&amp;D人员'!O:O,指标体系5!A127,'input1 R&amp;D人员'!P:P,指标体系5!B127)</f>
        <v>138762</v>
      </c>
      <c r="D127" s="15">
        <f>SUMIFS('input2 R&amp;D经费内部支出'!R:R,'input2 R&amp;D经费内部支出'!O:O,指标体系5!A127,'input2 R&amp;D经费内部支出'!P:P,指标体系5!B127)</f>
        <v>363.39713999999998</v>
      </c>
      <c r="E127">
        <f>SUMIFS('output1 发明专利申请量'!Q:Q,'output1 发明专利申请量'!O:O,指标体系5!A127,'output1 发明专利申请量'!P:P,指标体系5!B127)</f>
        <v>19332</v>
      </c>
      <c r="F127">
        <f>SUMIFS('output2 规模以上工业企业新产品销售收入'!F:F,'output2 规模以上工业企业新产品销售收入'!A:A,指标体系5!A127,'output2 规模以上工业企业新产品销售收入'!D:D,指标体系5!B127)</f>
        <v>3337.3490400000001</v>
      </c>
    </row>
    <row r="128" spans="1:6" ht="15.5" x14ac:dyDescent="0.3">
      <c r="A128">
        <v>2015</v>
      </c>
      <c r="B128" s="4" t="s">
        <v>20</v>
      </c>
      <c r="C128" s="2">
        <f>SUMIFS('input1 R&amp;D人员'!Q:Q,'input1 R&amp;D人员'!O:O,指标体系5!A128,'input1 R&amp;D人员'!P:P,指标体系5!B128)</f>
        <v>80935</v>
      </c>
      <c r="D128" s="15">
        <f>SUMIFS('input2 R&amp;D经费内部支出'!R:R,'input2 R&amp;D经费内部支出'!O:O,指标体系5!A128,'input2 R&amp;D经费内部支出'!P:P,指标体系5!B128)</f>
        <v>141.40888000000001</v>
      </c>
      <c r="E128">
        <f>SUMIFS('output1 发明专利申请量'!Q:Q,'output1 发明专利申请量'!O:O,指标体系5!A128,'output1 发明专利申请量'!P:P,指标体系5!B128)</f>
        <v>6154</v>
      </c>
      <c r="F128">
        <f>SUMIFS('output2 规模以上工业企业新产品销售收入'!F:F,'output2 规模以上工业企业新产品销售收入'!A:A,指标体系5!A128,'output2 规模以上工业企业新产品销售收入'!D:D,指标体系5!B128)</f>
        <v>1822.74838</v>
      </c>
    </row>
    <row r="129" spans="1:6" ht="15.5" x14ac:dyDescent="0.3">
      <c r="A129">
        <v>2015</v>
      </c>
      <c r="B129" s="4" t="s">
        <v>21</v>
      </c>
      <c r="C129" s="2">
        <f>SUMIFS('input1 R&amp;D人员'!Q:Q,'input1 R&amp;D人员'!O:O,指标体系5!A129,'input1 R&amp;D人员'!P:P,指标体系5!B129)</f>
        <v>80907</v>
      </c>
      <c r="D129" s="15">
        <f>SUMIFS('input2 R&amp;D经费内部支出'!R:R,'input2 R&amp;D经费内部支出'!O:O,指标体系5!A129,'input2 R&amp;D经费内部支出'!P:P,指标体系5!B129)</f>
        <v>157.66765000000001</v>
      </c>
      <c r="E129">
        <f>SUMIFS('output1 发明专利申请量'!Q:Q,'output1 发明专利申请量'!O:O,指标体系5!A129,'output1 发明专利申请量'!P:P,指标体系5!B129)</f>
        <v>14663</v>
      </c>
      <c r="F129">
        <f>SUMIFS('output2 规模以上工业企业新产品销售收入'!F:F,'output2 规模以上工业企业新产品销售收入'!A:A,指标体系5!A129,'output2 规模以上工业企业新产品销售收入'!D:D,指标体系5!B129)</f>
        <v>511.04947999999996</v>
      </c>
    </row>
    <row r="130" spans="1:6" ht="15.5" x14ac:dyDescent="0.3">
      <c r="A130">
        <v>2015</v>
      </c>
      <c r="B130" s="4" t="s">
        <v>22</v>
      </c>
      <c r="C130" s="2">
        <f>SUMIFS('input1 R&amp;D人员'!Q:Q,'input1 R&amp;D人员'!O:O,指标体系5!A130,'input1 R&amp;D人员'!P:P,指标体系5!B130)</f>
        <v>242740</v>
      </c>
      <c r="D130" s="15">
        <f>SUMIFS('input2 R&amp;D经费内部支出'!R:R,'input2 R&amp;D经费内部支出'!O:O,指标体系5!A130,'input2 R&amp;D经费内部支出'!P:P,指标体系5!B130)</f>
        <v>936.14386000000002</v>
      </c>
      <c r="E130">
        <f>SUMIFS('output1 发明专利申请量'!Q:Q,'output1 发明专利申请量'!O:O,指标体系5!A130,'output1 发明专利申请量'!P:P,指标体系5!B130)</f>
        <v>46976</v>
      </c>
      <c r="F130">
        <f>SUMIFS('output2 规模以上工业企业新产品销售收入'!F:F,'output2 规模以上工业企业新产品销售收入'!A:A,指标体系5!A130,'output2 规模以上工业企业新产品销售收入'!D:D,指标体系5!B130)</f>
        <v>7470.9343699999999</v>
      </c>
    </row>
    <row r="131" spans="1:6" ht="15.5" x14ac:dyDescent="0.3">
      <c r="A131">
        <v>2015</v>
      </c>
      <c r="B131" s="4" t="s">
        <v>23</v>
      </c>
      <c r="C131" s="2">
        <f>SUMIFS('input1 R&amp;D人员'!Q:Q,'input1 R&amp;D人员'!O:O,指标体系5!A131,'input1 R&amp;D人员'!P:P,指标体系5!B131)</f>
        <v>699614</v>
      </c>
      <c r="D131" s="15">
        <f>SUMIFS('input2 R&amp;D经费内部支出'!R:R,'input2 R&amp;D经费内部支出'!O:O,指标体系5!A131,'input2 R&amp;D经费内部支出'!P:P,指标体系5!B131)</f>
        <v>1801.2271000000001</v>
      </c>
      <c r="E131">
        <f>SUMIFS('output1 发明专利申请量'!Q:Q,'output1 发明专利申请量'!O:O,指标体系5!A131,'output1 发明专利申请量'!P:P,指标体系5!B131)</f>
        <v>154608</v>
      </c>
      <c r="F131">
        <f>SUMIFS('output2 规模以上工业企业新产品销售收入'!F:F,'output2 规模以上工业企业新产品销售收入'!A:A,指标体系5!A131,'output2 规模以上工业企业新产品销售收入'!D:D,指标体系5!B131)</f>
        <v>24463.26943</v>
      </c>
    </row>
    <row r="132" spans="1:6" ht="15.5" x14ac:dyDescent="0.3">
      <c r="A132">
        <v>2015</v>
      </c>
      <c r="B132" s="4" t="s">
        <v>24</v>
      </c>
      <c r="C132" s="2">
        <f>SUMIFS('input1 R&amp;D人员'!Q:Q,'input1 R&amp;D人员'!O:O,指标体系5!A132,'input1 R&amp;D人员'!P:P,指标体系5!B132)</f>
        <v>489591</v>
      </c>
      <c r="D132" s="15">
        <f>SUMIFS('input2 R&amp;D经费内部支出'!R:R,'input2 R&amp;D经费内部支出'!O:O,指标体系5!A132,'input2 R&amp;D经费内部支出'!P:P,指标体系5!B132)</f>
        <v>1011.1792</v>
      </c>
      <c r="E132">
        <f>SUMIFS('output1 发明专利申请量'!Q:Q,'output1 发明专利申请量'!O:O,指标体系5!A132,'output1 发明专利申请量'!P:P,指标体系5!B132)</f>
        <v>67674</v>
      </c>
      <c r="F132">
        <f>SUMIFS('output2 规模以上工业企业新产品销售收入'!F:F,'output2 规模以上工业企业新产品销售收入'!A:A,指标体系5!A132,'output2 规模以上工业企业新产品销售收入'!D:D,指标体系5!B132)</f>
        <v>18839.139299999999</v>
      </c>
    </row>
    <row r="133" spans="1:6" ht="15.5" x14ac:dyDescent="0.3">
      <c r="A133">
        <v>2015</v>
      </c>
      <c r="B133" s="4" t="s">
        <v>25</v>
      </c>
      <c r="C133" s="2">
        <f>SUMIFS('input1 R&amp;D人员'!Q:Q,'input1 R&amp;D人员'!O:O,指标体系5!A133,'input1 R&amp;D人员'!P:P,指标体系5!B133)</f>
        <v>204750</v>
      </c>
      <c r="D133" s="15">
        <f>SUMIFS('input2 R&amp;D经费内部支出'!R:R,'input2 R&amp;D经费内部支出'!O:O,指标体系5!A133,'input2 R&amp;D经费内部支出'!P:P,指标体系5!B133)</f>
        <v>431.75107000000003</v>
      </c>
      <c r="E133">
        <f>SUMIFS('output1 发明专利申请量'!Q:Q,'output1 发明专利申请量'!O:O,指标体系5!A133,'output1 发明专利申请量'!P:P,指标体系5!B133)</f>
        <v>68314</v>
      </c>
      <c r="F133">
        <f>SUMIFS('output2 规模以上工业企业新产品销售收入'!F:F,'output2 规模以上工业企业新产品销售收入'!A:A,指标体系5!A133,'output2 规模以上工业企业新产品销售收入'!D:D,指标体系5!B133)</f>
        <v>5882.2306500000004</v>
      </c>
    </row>
    <row r="134" spans="1:6" ht="15.5" x14ac:dyDescent="0.3">
      <c r="A134">
        <v>2015</v>
      </c>
      <c r="B134" s="4" t="s">
        <v>26</v>
      </c>
      <c r="C134" s="2">
        <f>SUMIFS('input1 R&amp;D人员'!Q:Q,'input1 R&amp;D人员'!O:O,指标体系5!A134,'input1 R&amp;D人员'!P:P,指标体系5!B134)</f>
        <v>182811</v>
      </c>
      <c r="D134" s="15">
        <f>SUMIFS('input2 R&amp;D经费内部支出'!R:R,'input2 R&amp;D经费内部支出'!O:O,指标体系5!A134,'input2 R&amp;D经费内部支出'!P:P,指标体系5!B134)</f>
        <v>392.92978999999997</v>
      </c>
      <c r="E134">
        <f>SUMIFS('output1 发明专利申请量'!Q:Q,'output1 发明专利申请量'!O:O,指标体系5!A134,'output1 发明专利申请量'!P:P,指标体系5!B134)</f>
        <v>17663</v>
      </c>
      <c r="F134">
        <f>SUMIFS('output2 规模以上工业企业新产品销售收入'!F:F,'output2 规模以上工业企业新产品销售收入'!A:A,指标体系5!A134,'output2 规模以上工业企业新产品销售收入'!D:D,指标体系5!B134)</f>
        <v>3525.5547000000001</v>
      </c>
    </row>
    <row r="135" spans="1:6" ht="15.5" x14ac:dyDescent="0.3">
      <c r="A135">
        <v>2015</v>
      </c>
      <c r="B135" s="4" t="s">
        <v>27</v>
      </c>
      <c r="C135" s="2">
        <f>SUMIFS('input1 R&amp;D人员'!Q:Q,'input1 R&amp;D人员'!O:O,指标体系5!A135,'input1 R&amp;D人员'!P:P,指标体系5!B135)</f>
        <v>78771</v>
      </c>
      <c r="D135" s="15">
        <f>SUMIFS('input2 R&amp;D经费内部支出'!R:R,'input2 R&amp;D经费内部支出'!O:O,指标体系5!A135,'input2 R&amp;D经费内部支出'!P:P,指标体系5!B135)</f>
        <v>173.18195</v>
      </c>
      <c r="E135">
        <f>SUMIFS('output1 发明专利申请量'!Q:Q,'output1 发明专利申请量'!O:O,指标体系5!A135,'output1 发明专利申请量'!P:P,指标体系5!B135)</f>
        <v>5722</v>
      </c>
      <c r="F135">
        <f>SUMIFS('output2 规模以上工业企业新产品销售收入'!F:F,'output2 规模以上工业企业新产品销售收入'!A:A,指标体系5!A135,'output2 规模以上工业企业新产品销售收入'!D:D,指标体系5!B135)</f>
        <v>2058.6019200000001</v>
      </c>
    </row>
    <row r="136" spans="1:6" ht="15.5" x14ac:dyDescent="0.3">
      <c r="A136">
        <v>2015</v>
      </c>
      <c r="B136" s="4" t="s">
        <v>28</v>
      </c>
      <c r="C136" s="2">
        <f>SUMIFS('input1 R&amp;D人员'!Q:Q,'input1 R&amp;D人员'!O:O,指标体系5!A136,'input1 R&amp;D人员'!P:P,指标体系5!B136)</f>
        <v>447191</v>
      </c>
      <c r="D136" s="15">
        <f>SUMIFS('input2 R&amp;D经费内部支出'!R:R,'input2 R&amp;D经费内部支出'!O:O,指标体系5!A136,'input2 R&amp;D经费内部支出'!P:P,指标体系5!B136)</f>
        <v>1427.18902</v>
      </c>
      <c r="E136">
        <f>SUMIFS('output1 发明专利申请量'!Q:Q,'output1 发明专利申请量'!O:O,指标体系5!A136,'output1 发明专利申请量'!P:P,指标体系5!B136)</f>
        <v>93475</v>
      </c>
      <c r="F136">
        <f>SUMIFS('output2 规模以上工业企业新产品销售收入'!F:F,'output2 规模以上工业企业新产品销售收入'!A:A,指标体系5!A136,'output2 规模以上工业企业新产品销售收入'!D:D,指标体系5!B136)</f>
        <v>14698.430390000001</v>
      </c>
    </row>
    <row r="137" spans="1:6" ht="15.5" x14ac:dyDescent="0.3">
      <c r="A137">
        <v>2015</v>
      </c>
      <c r="B137" s="4" t="s">
        <v>29</v>
      </c>
      <c r="C137" s="2">
        <f>SUMIFS('input1 R&amp;D人员'!Q:Q,'input1 R&amp;D人员'!O:O,指标体系5!A137,'input1 R&amp;D人员'!P:P,指标体系5!B137)</f>
        <v>241171</v>
      </c>
      <c r="D137" s="15">
        <f>SUMIFS('input2 R&amp;D经费内部支出'!R:R,'input2 R&amp;D经费内部支出'!O:O,指标体系5!A137,'input2 R&amp;D经费内部支出'!P:P,指标体系5!B137)</f>
        <v>435.04297000000003</v>
      </c>
      <c r="E137">
        <f>SUMIFS('output1 发明专利申请量'!Q:Q,'output1 发明专利申请量'!O:O,指标体系5!A137,'output1 发明专利申请量'!P:P,指标体系5!B137)</f>
        <v>21338</v>
      </c>
      <c r="F137">
        <f>SUMIFS('output2 规模以上工业企业新产品销售收入'!F:F,'output2 规模以上工业企业新产品销售收入'!A:A,指标体系5!A137,'output2 规模以上工业企业新产品销售收入'!D:D,指标体系5!B137)</f>
        <v>5789.4206199999999</v>
      </c>
    </row>
    <row r="138" spans="1:6" ht="15.5" x14ac:dyDescent="0.3">
      <c r="A138">
        <v>2015</v>
      </c>
      <c r="B138" s="4" t="s">
        <v>30</v>
      </c>
      <c r="C138" s="2">
        <f>SUMIFS('input1 R&amp;D人员'!Q:Q,'input1 R&amp;D人员'!O:O,指标体系5!A138,'input1 R&amp;D人员'!P:P,指标体系5!B138)</f>
        <v>220977</v>
      </c>
      <c r="D138" s="15">
        <f>SUMIFS('input2 R&amp;D经费内部支出'!R:R,'input2 R&amp;D经费内部支出'!O:O,指标体系5!A138,'input2 R&amp;D经费内部支出'!P:P,指标体系5!B138)</f>
        <v>561.74144999999999</v>
      </c>
      <c r="E138">
        <f>SUMIFS('output1 发明专利申请量'!Q:Q,'output1 发明专利申请量'!O:O,指标体系5!A138,'output1 发明专利申请量'!P:P,指标体系5!B138)</f>
        <v>30204</v>
      </c>
      <c r="F138">
        <f>SUMIFS('output2 规模以上工业企业新产品销售收入'!F:F,'output2 规模以上工业企业新产品销售收入'!A:A,指标体系5!A138,'output2 规模以上工业企业新产品销售收入'!D:D,指标体系5!B138)</f>
        <v>5676.9152400000003</v>
      </c>
    </row>
    <row r="139" spans="1:6" ht="15.5" x14ac:dyDescent="0.3">
      <c r="A139">
        <v>2015</v>
      </c>
      <c r="B139" s="4" t="s">
        <v>31</v>
      </c>
      <c r="C139" s="2">
        <f>SUMIFS('input1 R&amp;D人员'!Q:Q,'input1 R&amp;D人员'!O:O,指标体系5!A139,'input1 R&amp;D人员'!P:P,指标体系5!B139)</f>
        <v>173514</v>
      </c>
      <c r="D139" s="15">
        <f>SUMIFS('input2 R&amp;D经费内部支出'!R:R,'input2 R&amp;D经费内部支出'!O:O,指标体系5!A139,'input2 R&amp;D经费内部支出'!P:P,指标体系5!B139)</f>
        <v>412.66915</v>
      </c>
      <c r="E139">
        <f>SUMIFS('output1 发明专利申请量'!Q:Q,'output1 发明专利申请量'!O:O,指标体系5!A139,'output1 发明专利申请量'!P:P,指标体系5!B139)</f>
        <v>19499</v>
      </c>
      <c r="F139">
        <f>SUMIFS('output2 规模以上工业企业新产品销售收入'!F:F,'output2 规模以上工业企业新产品销售收入'!A:A,指标体系5!A139,'output2 规模以上工业企业新产品销售收入'!D:D,指标体系5!B139)</f>
        <v>7349.7968499999997</v>
      </c>
    </row>
    <row r="140" spans="1:6" ht="15.5" x14ac:dyDescent="0.3">
      <c r="A140">
        <v>2015</v>
      </c>
      <c r="B140" s="4" t="s">
        <v>32</v>
      </c>
      <c r="C140" s="2">
        <f>SUMIFS('input1 R&amp;D人员'!Q:Q,'input1 R&amp;D人员'!O:O,指标体系5!A140,'input1 R&amp;D人员'!P:P,指标体系5!B140)</f>
        <v>680237</v>
      </c>
      <c r="D140" s="15">
        <f>SUMIFS('input2 R&amp;D经费内部支出'!R:R,'input2 R&amp;D经费内部支出'!O:O,指标体系5!A140,'input2 R&amp;D经费内部支出'!P:P,指标体系5!B140)</f>
        <v>1798.16785</v>
      </c>
      <c r="E140">
        <f>SUMIFS('output1 发明专利申请量'!Q:Q,'output1 发明专利申请量'!O:O,指标体系5!A140,'output1 发明专利申请量'!P:P,指标体系5!B140)</f>
        <v>103941</v>
      </c>
      <c r="F140">
        <f>SUMIFS('output2 规模以上工业企业新产品销售收入'!F:F,'output2 规模以上工业企业新产品销售收入'!A:A,指标体系5!A140,'output2 规模以上工业企业新产品销售收入'!D:D,指标体系5!B140)</f>
        <v>22642.50016</v>
      </c>
    </row>
    <row r="141" spans="1:6" ht="15.5" x14ac:dyDescent="0.3">
      <c r="A141">
        <v>2015</v>
      </c>
      <c r="B141" s="4" t="s">
        <v>33</v>
      </c>
      <c r="C141" s="2">
        <f>SUMIFS('input1 R&amp;D人员'!Q:Q,'input1 R&amp;D人员'!O:O,指标体系5!A141,'input1 R&amp;D人员'!P:P,指标体系5!B141)</f>
        <v>64843</v>
      </c>
      <c r="D141" s="15">
        <f>SUMIFS('input2 R&amp;D经费内部支出'!R:R,'input2 R&amp;D经费内部支出'!O:O,指标体系5!A141,'input2 R&amp;D经费内部支出'!P:P,指标体系5!B141)</f>
        <v>105.91243</v>
      </c>
      <c r="E141">
        <f>SUMIFS('output1 发明专利申请量'!Q:Q,'output1 发明专利申请量'!O:O,指标体系5!A141,'output1 发明专利申请量'!P:P,指标体系5!B141)</f>
        <v>30815</v>
      </c>
      <c r="F141">
        <f>SUMIFS('output2 规模以上工业企业新产品销售收入'!F:F,'output2 规模以上工业企业新产品销售收入'!A:A,指标体系5!A141,'output2 规模以上工业企业新产品销售收入'!D:D,指标体系5!B141)</f>
        <v>1633.3702499999999</v>
      </c>
    </row>
    <row r="142" spans="1:6" ht="15.5" x14ac:dyDescent="0.3">
      <c r="A142">
        <v>2015</v>
      </c>
      <c r="B142" s="4" t="s">
        <v>34</v>
      </c>
      <c r="C142" s="2">
        <f>SUMIFS('input1 R&amp;D人员'!Q:Q,'input1 R&amp;D人员'!O:O,指标体系5!A142,'input1 R&amp;D人员'!P:P,指标体系5!B142)</f>
        <v>12910</v>
      </c>
      <c r="D142" s="15">
        <f>SUMIFS('input2 R&amp;D经费内部支出'!R:R,'input2 R&amp;D经费内部支出'!O:O,指标体系5!A142,'input2 R&amp;D经费内部支出'!P:P,指标体系5!B142)</f>
        <v>16.968499999999999</v>
      </c>
      <c r="E142">
        <f>SUMIFS('output1 发明专利申请量'!Q:Q,'output1 发明专利申请量'!O:O,指标体系5!A142,'output1 发明专利申请量'!P:P,指标体系5!B142)</f>
        <v>1211</v>
      </c>
      <c r="F142">
        <f>SUMIFS('output2 规模以上工业企业新产品销售收入'!F:F,'output2 规模以上工业企业新产品销售收入'!A:A,指标体系5!A142,'output2 规模以上工业企业新产品销售收入'!D:D,指标体系5!B142)</f>
        <v>133.08709999999999</v>
      </c>
    </row>
    <row r="143" spans="1:6" ht="15.5" x14ac:dyDescent="0.3">
      <c r="A143">
        <v>2015</v>
      </c>
      <c r="B143" s="4" t="s">
        <v>35</v>
      </c>
      <c r="C143" s="2">
        <f>SUMIFS('input1 R&amp;D人员'!Q:Q,'input1 R&amp;D人员'!O:O,指标体系5!A143,'input1 R&amp;D人员'!P:P,指标体系5!B143)</f>
        <v>97774</v>
      </c>
      <c r="D143" s="15">
        <f>SUMIFS('input2 R&amp;D经费内部支出'!R:R,'input2 R&amp;D经费内部支出'!O:O,指标体系5!A143,'input2 R&amp;D经费内部支出'!P:P,指标体系5!B143)</f>
        <v>247.00116</v>
      </c>
      <c r="E143">
        <f>SUMIFS('output1 发明专利申请量'!Q:Q,'output1 发明专利申请量'!O:O,指标体系5!A143,'output1 发明专利申请量'!P:P,指标体系5!B143)</f>
        <v>35086</v>
      </c>
      <c r="F143">
        <f>SUMIFS('output2 规模以上工业企业新产品销售收入'!F:F,'output2 规模以上工业企业新产品销售收入'!A:A,指标体系5!A143,'output2 规模以上工业企业新产品销售收入'!D:D,指标体系5!B143)</f>
        <v>4535.1174099999998</v>
      </c>
    </row>
    <row r="144" spans="1:6" ht="15.5" x14ac:dyDescent="0.3">
      <c r="A144">
        <v>2015</v>
      </c>
      <c r="B144" s="4" t="s">
        <v>36</v>
      </c>
      <c r="C144" s="2">
        <f>SUMIFS('input1 R&amp;D人员'!Q:Q,'input1 R&amp;D人员'!O:O,指标体系5!A144,'input1 R&amp;D人员'!P:P,指标体系5!B144)</f>
        <v>198708</v>
      </c>
      <c r="D144" s="15">
        <f>SUMIFS('input2 R&amp;D经费内部支出'!R:R,'input2 R&amp;D经费内部支出'!O:O,指标体系5!A144,'input2 R&amp;D经费内部支出'!P:P,指标体系5!B144)</f>
        <v>502.87608</v>
      </c>
      <c r="E144">
        <f>SUMIFS('output1 发明专利申请量'!Q:Q,'output1 发明专利申请量'!O:O,指标体系5!A144,'output1 发明专利申请量'!P:P,指标体系5!B144)</f>
        <v>40437</v>
      </c>
      <c r="F144">
        <f>SUMIFS('output2 规模以上工业企业新产品销售收入'!F:F,'output2 规模以上工业企业新产品销售收入'!A:A,指标体系5!A144,'output2 规模以上工业企业新产品销售收入'!D:D,指标体系5!B144)</f>
        <v>2892.47667</v>
      </c>
    </row>
    <row r="145" spans="1:6" ht="15.5" x14ac:dyDescent="0.3">
      <c r="A145">
        <v>2015</v>
      </c>
      <c r="B145" s="4" t="s">
        <v>37</v>
      </c>
      <c r="C145" s="2">
        <f>SUMIFS('input1 R&amp;D人员'!Q:Q,'input1 R&amp;D人员'!O:O,指标体系5!A145,'input1 R&amp;D人员'!P:P,指标体系5!B145)</f>
        <v>40516</v>
      </c>
      <c r="D145" s="15">
        <f>SUMIFS('input2 R&amp;D经费内部支出'!R:R,'input2 R&amp;D经费内部支出'!O:O,指标体系5!A145,'input2 R&amp;D经费内部支出'!P:P,指标体系5!B145)</f>
        <v>62.319609999999997</v>
      </c>
      <c r="E145">
        <f>SUMIFS('output1 发明专利申请量'!Q:Q,'output1 发明专利申请量'!O:O,指标体系5!A145,'output1 发明专利申请量'!P:P,指标体系5!B145)</f>
        <v>7538</v>
      </c>
      <c r="F145">
        <f>SUMIFS('output2 规模以上工业企业新产品销售收入'!F:F,'output2 规模以上工业企业新产品销售收入'!A:A,指标体系5!A145,'output2 规模以上工业企业新产品销售收入'!D:D,指标体系5!B145)</f>
        <v>394.48343999999997</v>
      </c>
    </row>
    <row r="146" spans="1:6" ht="15.5" x14ac:dyDescent="0.3">
      <c r="A146">
        <v>2015</v>
      </c>
      <c r="B146" s="4" t="s">
        <v>38</v>
      </c>
      <c r="C146" s="2">
        <f>SUMIFS('input1 R&amp;D人员'!Q:Q,'input1 R&amp;D人员'!O:O,指标体系5!A146,'input1 R&amp;D人员'!P:P,指标体系5!B146)</f>
        <v>67540</v>
      </c>
      <c r="D146" s="15">
        <f>SUMIFS('input2 R&amp;D经费内部支出'!R:R,'input2 R&amp;D经费内部支出'!O:O,指标体系5!A146,'input2 R&amp;D经费内部支出'!P:P,指标体系5!B146)</f>
        <v>109.35696000000002</v>
      </c>
      <c r="E146">
        <f>SUMIFS('output1 发明专利申请量'!Q:Q,'output1 发明专利申请量'!O:O,指标体系5!A146,'output1 发明专利申请量'!P:P,指标体系5!B146)</f>
        <v>6301</v>
      </c>
      <c r="F146">
        <f>SUMIFS('output2 规模以上工业企业新产品销售收入'!F:F,'output2 规模以上工业企业新产品销售收入'!A:A,指标体系5!A146,'output2 规模以上工业企业新产品销售收入'!D:D,指标体系5!B146)</f>
        <v>513.20309000000009</v>
      </c>
    </row>
    <row r="147" spans="1:6" ht="15.5" x14ac:dyDescent="0.3">
      <c r="A147">
        <v>2015</v>
      </c>
      <c r="B147" s="4" t="s">
        <v>40</v>
      </c>
      <c r="C147" s="2">
        <f>SUMIFS('input1 R&amp;D人员'!Q:Q,'input1 R&amp;D人员'!O:O,指标体系5!A147,'input1 R&amp;D人员'!P:P,指标体系5!B147)</f>
        <v>132545</v>
      </c>
      <c r="D147" s="15">
        <f>SUMIFS('input2 R&amp;D经费内部支出'!R:R,'input2 R&amp;D经费内部支出'!O:O,指标体系5!A147,'input2 R&amp;D经费内部支出'!P:P,指标体系5!B147)</f>
        <v>393.17272000000003</v>
      </c>
      <c r="E147">
        <f>SUMIFS('output1 发明专利申请量'!Q:Q,'output1 发明专利申请量'!O:O,指标体系5!A147,'output1 发明专利申请量'!P:P,指标体系5!B147)</f>
        <v>17322</v>
      </c>
      <c r="F147">
        <f>SUMIFS('output2 规模以上工业企业新产品销售收入'!F:F,'output2 规模以上工业企业新产品销售收入'!A:A,指标体系5!A147,'output2 规模以上工业企业新产品销售收入'!D:D,指标体系5!B147)</f>
        <v>1040.99497</v>
      </c>
    </row>
    <row r="148" spans="1:6" ht="15.5" x14ac:dyDescent="0.3">
      <c r="A148">
        <v>2015</v>
      </c>
      <c r="B148" s="4" t="s">
        <v>41</v>
      </c>
      <c r="C148" s="2">
        <f>SUMIFS('input1 R&amp;D人员'!Q:Q,'input1 R&amp;D人员'!O:O,指标体系5!A148,'input1 R&amp;D人员'!P:P,指标体系5!B148)</f>
        <v>40787</v>
      </c>
      <c r="D148" s="15">
        <f>SUMIFS('input2 R&amp;D经费内部支出'!R:R,'input2 R&amp;D经费内部支出'!O:O,指标体系5!A148,'input2 R&amp;D经费内部支出'!P:P,指标体系5!B148)</f>
        <v>82.720330000000004</v>
      </c>
      <c r="E148">
        <f>SUMIFS('output1 发明专利申请量'!Q:Q,'output1 发明专利申请量'!O:O,指标体系5!A148,'output1 发明专利申请量'!P:P,指标体系5!B148)</f>
        <v>5504</v>
      </c>
      <c r="F148">
        <f>SUMIFS('output2 规模以上工业企业新产品销售收入'!F:F,'output2 规模以上工业企业新产品销售收入'!A:A,指标体系5!A148,'output2 规模以上工业企业新产品销售收入'!D:D,指标体系5!B148)</f>
        <v>574.09619999999995</v>
      </c>
    </row>
    <row r="149" spans="1:6" ht="15.5" x14ac:dyDescent="0.3">
      <c r="A149">
        <v>2015</v>
      </c>
      <c r="B149" s="4" t="s">
        <v>42</v>
      </c>
      <c r="C149" s="2">
        <f>SUMIFS('input1 R&amp;D人员'!Q:Q,'input1 R&amp;D人员'!O:O,指标体系5!A149,'input1 R&amp;D人员'!P:P,指标体系5!B149)</f>
        <v>6675</v>
      </c>
      <c r="D149" s="15">
        <f>SUMIFS('input2 R&amp;D经费内部支出'!R:R,'input2 R&amp;D经费内部支出'!O:O,指标体系5!A149,'input2 R&amp;D经费内部支出'!P:P,指标体系5!B149)</f>
        <v>11.58427</v>
      </c>
      <c r="E149">
        <f>SUMIFS('output1 发明专利申请量'!Q:Q,'output1 发明专利申请量'!O:O,指标体系5!A149,'output1 发明专利申请量'!P:P,指标体系5!B149)</f>
        <v>1103</v>
      </c>
      <c r="F149">
        <f>SUMIFS('output2 规模以上工业企业新产品销售收入'!F:F,'output2 规模以上工业企业新产品销售收入'!A:A,指标体系5!A149,'output2 规模以上工业企业新产品销售收入'!D:D,指标体系5!B149)</f>
        <v>22.81908</v>
      </c>
    </row>
    <row r="150" spans="1:6" ht="15.5" x14ac:dyDescent="0.3">
      <c r="A150">
        <v>2015</v>
      </c>
      <c r="B150" s="4" t="s">
        <v>43</v>
      </c>
      <c r="C150" s="2">
        <f>SUMIFS('input1 R&amp;D人员'!Q:Q,'input1 R&amp;D人员'!O:O,指标体系5!A150,'input1 R&amp;D人员'!P:P,指标体系5!B150)</f>
        <v>16133</v>
      </c>
      <c r="D150" s="15">
        <f>SUMIFS('input2 R&amp;D经费内部支出'!R:R,'input2 R&amp;D经费内部支出'!O:O,指标体系5!A150,'input2 R&amp;D经费内部支出'!P:P,指标体系5!B150)</f>
        <v>25.48415</v>
      </c>
      <c r="E150">
        <f>SUMIFS('output1 发明专利申请量'!Q:Q,'output1 发明专利申请量'!O:O,指标体系5!A150,'output1 发明专利申请量'!P:P,指标体系5!B150)</f>
        <v>2626</v>
      </c>
      <c r="F150">
        <f>SUMIFS('output2 规模以上工业企业新产品销售收入'!F:F,'output2 规模以上工业企业新产品销售收入'!A:A,指标体系5!A150,'output2 规模以上工业企业新产品销售收入'!D:D,指标体系5!B150)</f>
        <v>282.68841000000003</v>
      </c>
    </row>
    <row r="151" spans="1:6" ht="15.5" x14ac:dyDescent="0.3">
      <c r="A151">
        <v>2015</v>
      </c>
      <c r="B151" s="4" t="s">
        <v>44</v>
      </c>
      <c r="C151" s="2">
        <f>SUMIFS('input1 R&amp;D人员'!Q:Q,'input1 R&amp;D人员'!O:O,指标体系5!A151,'input1 R&amp;D人员'!P:P,指标体系5!B151)</f>
        <v>30804</v>
      </c>
      <c r="D151" s="15">
        <f>SUMIFS('input2 R&amp;D经费内部支出'!R:R,'input2 R&amp;D经费内部支出'!O:O,指标体系5!A151,'input2 R&amp;D经费内部支出'!P:P,指标体系5!B151)</f>
        <v>52.000970000000002</v>
      </c>
      <c r="E151">
        <f>SUMIFS('output1 发明专利申请量'!Q:Q,'output1 发明专利申请量'!O:O,指标体系5!A151,'output1 发明专利申请量'!P:P,指标体系5!B151)</f>
        <v>3024</v>
      </c>
      <c r="F151">
        <f>SUMIFS('output2 规模以上工业企业新产品销售收入'!F:F,'output2 规模以上工业企业新产品销售收入'!A:A,指标体系5!A151,'output2 规模以上工业企业新产品销售收入'!D:D,指标体系5!B151)</f>
        <v>494.39107000000001</v>
      </c>
    </row>
    <row r="152" spans="1:6" ht="15.5" x14ac:dyDescent="0.3">
      <c r="A152">
        <v>2016</v>
      </c>
      <c r="B152" s="4" t="s">
        <v>14</v>
      </c>
      <c r="C152" s="2">
        <f>SUMIFS('input1 R&amp;D人员'!Q:Q,'input1 R&amp;D人员'!O:O,指标体系5!A152,'input1 R&amp;D人员'!P:P,指标体系5!B152)</f>
        <v>373406</v>
      </c>
      <c r="D152" s="15">
        <f>SUMIFS('input2 R&amp;D经费内部支出'!R:R,'input2 R&amp;D经费内部支出'!O:O,指标体系5!A152,'input2 R&amp;D经费内部支出'!P:P,指标体系5!B152)</f>
        <v>1484.5762300000001</v>
      </c>
      <c r="E152">
        <f>SUMIFS('output1 发明专利申请量'!Q:Q,'output1 发明专利申请量'!O:O,指标体系5!A152,'output1 发明专利申请量'!P:P,指标体系5!B152)</f>
        <v>104643</v>
      </c>
      <c r="F152">
        <f>SUMIFS('output2 规模以上工业企业新产品销售收入'!F:F,'output2 规模以上工业企业新产品销售收入'!A:A,指标体系5!A152,'output2 规模以上工业企业新产品销售收入'!D:D,指标体系5!B152)</f>
        <v>4085.8561600000003</v>
      </c>
    </row>
    <row r="153" spans="1:6" ht="15.5" x14ac:dyDescent="0.3">
      <c r="A153">
        <v>2016</v>
      </c>
      <c r="B153" s="4" t="s">
        <v>15</v>
      </c>
      <c r="C153" s="2">
        <f>SUMIFS('input1 R&amp;D人员'!Q:Q,'input1 R&amp;D人员'!O:O,指标体系5!A153,'input1 R&amp;D人员'!P:P,指标体系5!B153)</f>
        <v>177165</v>
      </c>
      <c r="D153" s="15">
        <f>SUMIFS('input2 R&amp;D经费内部支出'!R:R,'input2 R&amp;D经费内部支出'!O:O,指标体系5!A153,'input2 R&amp;D经费内部支出'!P:P,指标体系5!B153)</f>
        <v>537.32232999999997</v>
      </c>
      <c r="E153">
        <f>SUMIFS('output1 发明专利申请量'!Q:Q,'output1 发明专利申请量'!O:O,指标体系5!A153,'output1 发明专利申请量'!P:P,指标体系5!B153)</f>
        <v>38153</v>
      </c>
      <c r="F153">
        <f>SUMIFS('output2 规模以上工业企业新产品销售收入'!F:F,'output2 规模以上工业企业新产品销售收入'!A:A,指标体系5!A153,'output2 规模以上工业企业新产品销售收入'!D:D,指标体系5!B153)</f>
        <v>5642.8282100000006</v>
      </c>
    </row>
    <row r="154" spans="1:6" ht="15.5" x14ac:dyDescent="0.3">
      <c r="A154">
        <v>2016</v>
      </c>
      <c r="B154" s="4" t="s">
        <v>16</v>
      </c>
      <c r="C154" s="2">
        <f>SUMIFS('input1 R&amp;D人员'!Q:Q,'input1 R&amp;D人员'!O:O,指标体系5!A154,'input1 R&amp;D人员'!P:P,指标体系5!B154)</f>
        <v>175591</v>
      </c>
      <c r="D154" s="15">
        <f>SUMIFS('input2 R&amp;D经费内部支出'!R:R,'input2 R&amp;D经费内部支出'!O:O,指标体系5!A154,'input2 R&amp;D经费内部支出'!P:P,指标体系5!B154)</f>
        <v>383.42737999999997</v>
      </c>
      <c r="E154">
        <f>SUMIFS('output1 发明专利申请量'!Q:Q,'output1 发明专利申请量'!O:O,指标体系5!A154,'output1 发明专利申请量'!P:P,指标体系5!B154)</f>
        <v>14141</v>
      </c>
      <c r="F154">
        <f>SUMIFS('output2 规模以上工业企业新产品销售收入'!F:F,'output2 规模以上工业企业新产品销售收入'!A:A,指标体系5!A154,'output2 规模以上工业企业新产品销售收入'!D:D,指标体系5!B154)</f>
        <v>3923.1360200000004</v>
      </c>
    </row>
    <row r="155" spans="1:6" ht="15.5" x14ac:dyDescent="0.3">
      <c r="A155">
        <v>2016</v>
      </c>
      <c r="B155" s="4" t="s">
        <v>17</v>
      </c>
      <c r="C155" s="2">
        <f>SUMIFS('input1 R&amp;D人员'!Q:Q,'input1 R&amp;D人员'!O:O,指标体系5!A155,'input1 R&amp;D人员'!P:P,指标体系5!B155)</f>
        <v>68669</v>
      </c>
      <c r="D155" s="15">
        <f>SUMIFS('input2 R&amp;D经费内部支出'!R:R,'input2 R&amp;D经费内部支出'!O:O,指标体系5!A155,'input2 R&amp;D经费内部支出'!P:P,指标体系5!B155)</f>
        <v>132.62370000000001</v>
      </c>
      <c r="E155">
        <f>SUMIFS('output1 发明专利申请量'!Q:Q,'output1 发明专利申请量'!O:O,指标体系5!A155,'output1 发明专利申请量'!P:P,指标体系5!B155)</f>
        <v>8208</v>
      </c>
      <c r="F155">
        <f>SUMIFS('output2 规模以上工业企业新产品销售收入'!F:F,'output2 规模以上工业企业新产品销售收入'!A:A,指标体系5!A155,'output2 规模以上工业企业新产品销售收入'!D:D,指标体系5!B155)</f>
        <v>1085.00632</v>
      </c>
    </row>
    <row r="156" spans="1:6" ht="15.5" x14ac:dyDescent="0.3">
      <c r="A156">
        <v>2016</v>
      </c>
      <c r="B156" s="4" t="s">
        <v>18</v>
      </c>
      <c r="C156" s="2">
        <f>SUMIFS('input1 R&amp;D人员'!Q:Q,'input1 R&amp;D人员'!O:O,指标体系5!A156,'input1 R&amp;D人员'!P:P,指标体系5!B156)</f>
        <v>54641</v>
      </c>
      <c r="D156" s="15">
        <f>SUMIFS('input2 R&amp;D经费内部支出'!R:R,'input2 R&amp;D经费内部支出'!O:O,指标体系5!A156,'input2 R&amp;D经费内部支出'!P:P,指标体系5!B156)</f>
        <v>147.51241999999999</v>
      </c>
      <c r="E156">
        <f>SUMIFS('output1 发明专利申请量'!Q:Q,'output1 发明专利申请量'!O:O,指标体系5!A156,'output1 发明专利申请量'!P:P,指标体系5!B156)</f>
        <v>2878</v>
      </c>
      <c r="F156">
        <f>SUMIFS('output2 规模以上工业企业新产品销售收入'!F:F,'output2 规模以上工业企业新产品销售收入'!A:A,指标体系5!A156,'output2 规模以上工业企业新产品销售收入'!D:D,指标体系5!B156)</f>
        <v>779.61025999999993</v>
      </c>
    </row>
    <row r="157" spans="1:6" ht="15.5" x14ac:dyDescent="0.3">
      <c r="A157">
        <v>2016</v>
      </c>
      <c r="B157" s="4" t="s">
        <v>19</v>
      </c>
      <c r="C157" s="2">
        <f>SUMIFS('input1 R&amp;D人员'!Q:Q,'input1 R&amp;D人员'!O:O,指标体系5!A157,'input1 R&amp;D人员'!P:P,指标体系5!B157)</f>
        <v>139961</v>
      </c>
      <c r="D157" s="15">
        <f>SUMIFS('input2 R&amp;D经费内部支出'!R:R,'input2 R&amp;D经费内部支出'!O:O,指标体系5!A157,'input2 R&amp;D经费内部支出'!P:P,指标体系5!B157)</f>
        <v>372.71645000000001</v>
      </c>
      <c r="E157">
        <f>SUMIFS('output1 发明专利申请量'!Q:Q,'output1 发明专利申请量'!O:O,指标体系5!A157,'output1 发明专利申请量'!P:P,指标体系5!B157)</f>
        <v>25561</v>
      </c>
      <c r="F157">
        <f>SUMIFS('output2 规模以上工业企业新产品销售收入'!F:F,'output2 规模以上工业企业新产品销售收入'!A:A,指标体系5!A157,'output2 规模以上工业企业新产品销售收入'!D:D,指标体系5!B157)</f>
        <v>3387.23749</v>
      </c>
    </row>
    <row r="158" spans="1:6" ht="15.5" x14ac:dyDescent="0.3">
      <c r="A158">
        <v>2016</v>
      </c>
      <c r="B158" s="4" t="s">
        <v>20</v>
      </c>
      <c r="C158" s="2">
        <f>SUMIFS('input1 R&amp;D人员'!Q:Q,'input1 R&amp;D人员'!O:O,指标体系5!A158,'input1 R&amp;D人员'!P:P,指标体系5!B158)</f>
        <v>80018</v>
      </c>
      <c r="D158" s="15">
        <f>SUMIFS('input2 R&amp;D经费内部支出'!R:R,'input2 R&amp;D经费内部支出'!O:O,指标体系5!A158,'input2 R&amp;D经费内部支出'!P:P,指标体系5!B158)</f>
        <v>139.66679999999999</v>
      </c>
      <c r="E158">
        <f>SUMIFS('output1 发明专利申请量'!Q:Q,'output1 发明专利申请量'!O:O,指标体系5!A158,'output1 发明专利申请量'!P:P,指标体系5!B158)</f>
        <v>7537</v>
      </c>
      <c r="F158">
        <f>SUMIFS('output2 规模以上工业企业新产品销售收入'!F:F,'output2 规模以上工业企业新产品销售收入'!A:A,指标体系5!A158,'output2 规模以上工业企业新产品销售收入'!D:D,指标体系5!B158)</f>
        <v>2627.6145899999997</v>
      </c>
    </row>
    <row r="159" spans="1:6" ht="15.5" x14ac:dyDescent="0.3">
      <c r="A159">
        <v>2016</v>
      </c>
      <c r="B159" s="4" t="s">
        <v>21</v>
      </c>
      <c r="C159" s="2">
        <f>SUMIFS('input1 R&amp;D人员'!Q:Q,'input1 R&amp;D人员'!O:O,指标体系5!A159,'input1 R&amp;D人员'!P:P,指标体系5!B159)</f>
        <v>80651</v>
      </c>
      <c r="D159" s="15">
        <f>SUMIFS('input2 R&amp;D经费内部支出'!R:R,'input2 R&amp;D经费内部支出'!O:O,指标体系5!A159,'input2 R&amp;D经费内部支出'!P:P,指标体系5!B159)</f>
        <v>152.50478999999999</v>
      </c>
      <c r="E159">
        <f>SUMIFS('output1 发明专利申请量'!Q:Q,'output1 发明专利申请量'!O:O,指标体系5!A159,'output1 发明专利申请量'!P:P,指标体系5!B159)</f>
        <v>13177</v>
      </c>
      <c r="F159">
        <f>SUMIFS('output2 规模以上工业企业新产品销售收入'!F:F,'output2 规模以上工业企业新产品销售收入'!A:A,指标体系5!A159,'output2 规模以上工业企业新产品销售收入'!D:D,指标体系5!B159)</f>
        <v>502.62180000000001</v>
      </c>
    </row>
    <row r="160" spans="1:6" ht="15.5" x14ac:dyDescent="0.3">
      <c r="A160">
        <v>2016</v>
      </c>
      <c r="B160" s="4" t="s">
        <v>22</v>
      </c>
      <c r="C160" s="2">
        <f>SUMIFS('input1 R&amp;D人员'!Q:Q,'input1 R&amp;D人员'!O:O,指标体系5!A160,'input1 R&amp;D人员'!P:P,指标体系5!B160)</f>
        <v>254754</v>
      </c>
      <c r="D160" s="15">
        <f>SUMIFS('input2 R&amp;D经费内部支出'!R:R,'input2 R&amp;D经费内部支出'!O:O,指标体系5!A160,'input2 R&amp;D经费内部支出'!P:P,指标体系5!B160)</f>
        <v>1049.3187399999999</v>
      </c>
      <c r="E160">
        <f>SUMIFS('output1 发明专利申请量'!Q:Q,'output1 发明专利申请量'!O:O,指标体系5!A160,'output1 发明专利申请量'!P:P,指标体系5!B160)</f>
        <v>54339</v>
      </c>
      <c r="F160">
        <f>SUMIFS('output2 规模以上工业企业新产品销售收入'!F:F,'output2 规模以上工业企业新产品销售收入'!A:A,指标体系5!A160,'output2 规模以上工业企业新产品销售收入'!D:D,指标体系5!B160)</f>
        <v>9033.4749799999991</v>
      </c>
    </row>
    <row r="161" spans="1:6" ht="15.5" x14ac:dyDescent="0.3">
      <c r="A161">
        <v>2016</v>
      </c>
      <c r="B161" s="4" t="s">
        <v>23</v>
      </c>
      <c r="C161" s="2">
        <f>SUMIFS('input1 R&amp;D人员'!Q:Q,'input1 R&amp;D人员'!O:O,指标体系5!A161,'input1 R&amp;D人员'!P:P,指标体系5!B161)</f>
        <v>761046</v>
      </c>
      <c r="D161" s="15">
        <f>SUMIFS('input2 R&amp;D经费内部支出'!R:R,'input2 R&amp;D经费内部支出'!O:O,指标体系5!A161,'input2 R&amp;D经费内部支出'!P:P,指标体系5!B161)</f>
        <v>2026.87338</v>
      </c>
      <c r="E161">
        <f>SUMIFS('output1 发明专利申请量'!Q:Q,'output1 发明专利申请量'!O:O,指标体系5!A161,'output1 发明专利申请量'!P:P,指标体系5!B161)</f>
        <v>184632</v>
      </c>
      <c r="F161">
        <f>SUMIFS('output2 规模以上工业企业新产品销售收入'!F:F,'output2 规模以上工业企业新产品销售收入'!A:A,指标体系5!A161,'output2 规模以上工业企业新产品销售收入'!D:D,指标体系5!B161)</f>
        <v>28084.669760000001</v>
      </c>
    </row>
    <row r="162" spans="1:6" ht="15.5" x14ac:dyDescent="0.3">
      <c r="A162">
        <v>2016</v>
      </c>
      <c r="B162" s="4" t="s">
        <v>24</v>
      </c>
      <c r="C162" s="2">
        <f>SUMIFS('input1 R&amp;D人员'!Q:Q,'input1 R&amp;D人员'!O:O,指标体系5!A162,'input1 R&amp;D人员'!P:P,指标体系5!B162)</f>
        <v>516664</v>
      </c>
      <c r="D162" s="15">
        <f>SUMIFS('input2 R&amp;D经费内部支出'!R:R,'input2 R&amp;D经费内部支出'!O:O,指标体系5!A162,'input2 R&amp;D经费内部支出'!P:P,指标体系5!B162)</f>
        <v>1130.6297099999999</v>
      </c>
      <c r="E162">
        <f>SUMIFS('output1 发明专利申请量'!Q:Q,'output1 发明专利申请量'!O:O,指标体系5!A162,'output1 发明专利申请量'!P:P,指标体系5!B162)</f>
        <v>93254</v>
      </c>
      <c r="F162">
        <f>SUMIFS('output2 规模以上工业企业新产品销售收入'!F:F,'output2 规模以上工业企业新产品销售收入'!A:A,指标体系5!A162,'output2 规模以上工业企业新产品销售收入'!D:D,指标体系5!B162)</f>
        <v>21396.830180000001</v>
      </c>
    </row>
    <row r="163" spans="1:6" ht="15.5" x14ac:dyDescent="0.3">
      <c r="A163">
        <v>2016</v>
      </c>
      <c r="B163" s="4" t="s">
        <v>25</v>
      </c>
      <c r="C163" s="2">
        <f>SUMIFS('input1 R&amp;D人员'!Q:Q,'input1 R&amp;D人员'!O:O,指标体系5!A163,'input1 R&amp;D人员'!P:P,指标体系5!B163)</f>
        <v>211053</v>
      </c>
      <c r="D163" s="15">
        <f>SUMIFS('input2 R&amp;D经费内部支出'!R:R,'input2 R&amp;D经费内部支出'!O:O,指标体系5!A163,'input2 R&amp;D经费内部支出'!P:P,指标体系5!B163)</f>
        <v>475.13287000000003</v>
      </c>
      <c r="E163">
        <f>SUMIFS('output1 发明专利申请量'!Q:Q,'output1 发明专利申请量'!O:O,指标体系5!A163,'output1 发明专利申请量'!P:P,指标体系5!B163)</f>
        <v>95963</v>
      </c>
      <c r="F163">
        <f>SUMIFS('output2 规模以上工业企业新产品销售收入'!F:F,'output2 规模以上工业企业新产品销售收入'!A:A,指标体系5!A163,'output2 规模以上工业企业新产品销售收入'!D:D,指标体系5!B163)</f>
        <v>7321.0507700000007</v>
      </c>
    </row>
    <row r="164" spans="1:6" ht="15.5" x14ac:dyDescent="0.3">
      <c r="A164">
        <v>2016</v>
      </c>
      <c r="B164" s="4" t="s">
        <v>26</v>
      </c>
      <c r="C164" s="2">
        <f>SUMIFS('input1 R&amp;D人员'!Q:Q,'input1 R&amp;D人员'!O:O,指标体系5!A164,'input1 R&amp;D人员'!P:P,指标体系5!B164)</f>
        <v>201090</v>
      </c>
      <c r="D164" s="15">
        <f>SUMIFS('input2 R&amp;D经费内部支出'!R:R,'input2 R&amp;D经费内部支出'!O:O,指标体系5!A164,'input2 R&amp;D经费内部支出'!P:P,指标体系5!B164)</f>
        <v>454.29197999999997</v>
      </c>
      <c r="E164">
        <f>SUMIFS('output1 发明专利申请量'!Q:Q,'output1 发明专利申请量'!O:O,指标体系5!A164,'output1 发明专利申请量'!P:P,指标体系5!B164)</f>
        <v>27041</v>
      </c>
      <c r="F164">
        <f>SUMIFS('output2 规模以上工业企业新产品销售收入'!F:F,'output2 规模以上工业企业新产品销售收入'!A:A,指标体系5!A164,'output2 规模以上工业企业新产品销售收入'!D:D,指标体系5!B164)</f>
        <v>4052.6600600000002</v>
      </c>
    </row>
    <row r="165" spans="1:6" ht="15.5" x14ac:dyDescent="0.3">
      <c r="A165">
        <v>2016</v>
      </c>
      <c r="B165" s="4" t="s">
        <v>27</v>
      </c>
      <c r="C165" s="2">
        <f>SUMIFS('input1 R&amp;D人员'!Q:Q,'input1 R&amp;D人员'!O:O,指标体系5!A165,'input1 R&amp;D人员'!P:P,指标体系5!B165)</f>
        <v>95141</v>
      </c>
      <c r="D165" s="15">
        <f>SUMIFS('input2 R&amp;D经费内部支出'!R:R,'input2 R&amp;D经费内部支出'!O:O,指标体系5!A165,'input2 R&amp;D经费内部支出'!P:P,指标体系5!B165)</f>
        <v>207.30909</v>
      </c>
      <c r="E165">
        <f>SUMIFS('output1 发明专利申请量'!Q:Q,'output1 发明专利申请量'!O:O,指标体系5!A165,'output1 发明专利申请量'!P:P,指标体系5!B165)</f>
        <v>8202</v>
      </c>
      <c r="F165">
        <f>SUMIFS('output2 规模以上工业企业新产品销售收入'!F:F,'output2 规模以上工业企业新产品销售收入'!A:A,指标体系5!A165,'output2 规模以上工业企业新产品销售收入'!D:D,指标体系5!B165)</f>
        <v>3136.8045499999998</v>
      </c>
    </row>
    <row r="166" spans="1:6" ht="15.5" x14ac:dyDescent="0.3">
      <c r="A166">
        <v>2016</v>
      </c>
      <c r="B166" s="4" t="s">
        <v>28</v>
      </c>
      <c r="C166" s="2">
        <f>SUMIFS('input1 R&amp;D人员'!Q:Q,'input1 R&amp;D人员'!O:O,指标体系5!A166,'input1 R&amp;D人员'!P:P,指标体系5!B166)</f>
        <v>476407</v>
      </c>
      <c r="D166" s="15">
        <f>SUMIFS('input2 R&amp;D经费内部支出'!R:R,'input2 R&amp;D经费内部支出'!O:O,指标体系5!A166,'input2 R&amp;D经费内部支出'!P:P,指标体系5!B166)</f>
        <v>1566.0904</v>
      </c>
      <c r="E166">
        <f>SUMIFS('output1 发明专利申请量'!Q:Q,'output1 发明专利申请量'!O:O,指标体系5!A166,'output1 发明专利申请量'!P:P,指标体系5!B166)</f>
        <v>88359</v>
      </c>
      <c r="F166">
        <f>SUMIFS('output2 规模以上工业企业新产品销售收入'!F:F,'output2 规模以上工业企业新产品销售收入'!A:A,指标体系5!A166,'output2 规模以上工业企业新产品销售收入'!D:D,指标体系5!B166)</f>
        <v>16313.420899999999</v>
      </c>
    </row>
    <row r="167" spans="1:6" ht="15.5" x14ac:dyDescent="0.3">
      <c r="A167">
        <v>2016</v>
      </c>
      <c r="B167" s="4" t="s">
        <v>29</v>
      </c>
      <c r="C167" s="2">
        <f>SUMIFS('input1 R&amp;D人员'!Q:Q,'input1 R&amp;D人员'!O:O,指标体系5!A167,'input1 R&amp;D人员'!P:P,指标体系5!B167)</f>
        <v>249876</v>
      </c>
      <c r="D167" s="15">
        <f>SUMIFS('input2 R&amp;D经费内部支出'!R:R,'input2 R&amp;D经费内部支出'!O:O,指标体系5!A167,'input2 R&amp;D经费内部支出'!P:P,指标体系5!B167)</f>
        <v>494.18797000000001</v>
      </c>
      <c r="E167">
        <f>SUMIFS('output1 发明专利申请量'!Q:Q,'output1 发明专利申请量'!O:O,指标体系5!A167,'output1 发明专利申请量'!P:P,指标体系5!B167)</f>
        <v>28582</v>
      </c>
      <c r="F167">
        <f>SUMIFS('output2 规模以上工业企业新产品销售收入'!F:F,'output2 规模以上工业企业新产品销售收入'!A:A,指标体系5!A167,'output2 规模以上工业企业新产品销售收入'!D:D,指标体系5!B167)</f>
        <v>6115.4137200000005</v>
      </c>
    </row>
    <row r="168" spans="1:6" ht="15.5" x14ac:dyDescent="0.3">
      <c r="A168">
        <v>2016</v>
      </c>
      <c r="B168" s="4" t="s">
        <v>30</v>
      </c>
      <c r="C168" s="2">
        <f>SUMIFS('input1 R&amp;D人员'!Q:Q,'input1 R&amp;D人员'!O:O,指标体系5!A168,'input1 R&amp;D人员'!P:P,指标体系5!B168)</f>
        <v>218322</v>
      </c>
      <c r="D168" s="15">
        <f>SUMIFS('input2 R&amp;D经费内部支出'!R:R,'input2 R&amp;D经费内部支出'!O:O,指标体系5!A168,'input2 R&amp;D经费内部支出'!P:P,指标体系5!B168)</f>
        <v>600.04229000000009</v>
      </c>
      <c r="E168">
        <f>SUMIFS('output1 发明专利申请量'!Q:Q,'output1 发明专利申请量'!O:O,指标体系5!A168,'output1 发明专利申请量'!P:P,指标体系5!B168)</f>
        <v>43789</v>
      </c>
      <c r="F168">
        <f>SUMIFS('output2 规模以上工业企业新产品销售收入'!F:F,'output2 规模以上工业企业新产品销售收入'!A:A,指标体系5!A168,'output2 规模以上工业企业新产品销售收入'!D:D,指标体系5!B168)</f>
        <v>6713.2019</v>
      </c>
    </row>
    <row r="169" spans="1:6" ht="15.5" x14ac:dyDescent="0.3">
      <c r="A169">
        <v>2016</v>
      </c>
      <c r="B169" s="4" t="s">
        <v>31</v>
      </c>
      <c r="C169" s="2">
        <f>SUMIFS('input1 R&amp;D人员'!Q:Q,'input1 R&amp;D人员'!O:O,指标体系5!A169,'input1 R&amp;D人员'!P:P,指标体系5!B169)</f>
        <v>191125</v>
      </c>
      <c r="D169" s="15">
        <f>SUMIFS('input2 R&amp;D经费内部支出'!R:R,'input2 R&amp;D经费内部支出'!O:O,指标体系5!A169,'input2 R&amp;D经费内部支出'!P:P,指标体系5!B169)</f>
        <v>468.84182000000004</v>
      </c>
      <c r="E169">
        <f>SUMIFS('output1 发明专利申请量'!Q:Q,'output1 发明专利申请量'!O:O,指标体系5!A169,'output1 发明专利申请量'!P:P,指标体系5!B169)</f>
        <v>25524</v>
      </c>
      <c r="F169">
        <f>SUMIFS('output2 规模以上工业企业新产品销售收入'!F:F,'output2 规模以上工业企业新产品销售收入'!A:A,指标体系5!A169,'output2 规模以上工业企业新产品销售收入'!D:D,指标体系5!B169)</f>
        <v>8098.4708900000005</v>
      </c>
    </row>
    <row r="170" spans="1:6" ht="15.5" x14ac:dyDescent="0.3">
      <c r="A170">
        <v>2016</v>
      </c>
      <c r="B170" s="4" t="s">
        <v>32</v>
      </c>
      <c r="C170" s="2">
        <f>SUMIFS('input1 R&amp;D人员'!Q:Q,'input1 R&amp;D人员'!O:O,指标体系5!A170,'input1 R&amp;D人员'!P:P,指标体系5!B170)</f>
        <v>735188</v>
      </c>
      <c r="D170" s="15">
        <f>SUMIFS('input2 R&amp;D经费内部支出'!R:R,'input2 R&amp;D经费内部支出'!O:O,指标体系5!A170,'input2 R&amp;D经费内部支出'!P:P,指标体系5!B170)</f>
        <v>2035.1439899999998</v>
      </c>
      <c r="E170">
        <f>SUMIFS('output1 发明专利申请量'!Q:Q,'output1 发明专利申请量'!O:O,指标体系5!A170,'output1 发明专利申请量'!P:P,指标体系5!B170)</f>
        <v>155581</v>
      </c>
      <c r="F170">
        <f>SUMIFS('output2 规模以上工业企业新产品销售收入'!F:F,'output2 规模以上工业企业新产品销售收入'!A:A,指标体系5!A170,'output2 规模以上工业企业新产品销售收入'!D:D,指标体系5!B170)</f>
        <v>28671.410899999999</v>
      </c>
    </row>
    <row r="171" spans="1:6" ht="15.5" x14ac:dyDescent="0.3">
      <c r="A171">
        <v>2016</v>
      </c>
      <c r="B171" s="4" t="s">
        <v>33</v>
      </c>
      <c r="C171" s="2">
        <f>SUMIFS('input1 R&amp;D人员'!Q:Q,'input1 R&amp;D人员'!O:O,指标体系5!A171,'input1 R&amp;D人员'!P:P,指标体系5!B171)</f>
        <v>69091</v>
      </c>
      <c r="D171" s="15">
        <f>SUMIFS('input2 R&amp;D经费内部支出'!R:R,'input2 R&amp;D经费内部支出'!O:O,指标体系5!A171,'input2 R&amp;D经费内部支出'!P:P,指标体系5!B171)</f>
        <v>117.74871</v>
      </c>
      <c r="E171">
        <f>SUMIFS('output1 发明专利申请量'!Q:Q,'output1 发明专利申请量'!O:O,指标体系5!A171,'output1 发明专利申请量'!P:P,指标体系5!B171)</f>
        <v>43078</v>
      </c>
      <c r="F171">
        <f>SUMIFS('output2 规模以上工业企业新产品销售收入'!F:F,'output2 规模以上工业企业新产品销售收入'!A:A,指标体系5!A171,'output2 规模以上工业企业新产品销售收入'!D:D,指标体系5!B171)</f>
        <v>1980.8823500000001</v>
      </c>
    </row>
    <row r="172" spans="1:6" ht="15.5" x14ac:dyDescent="0.3">
      <c r="A172">
        <v>2016</v>
      </c>
      <c r="B172" s="4" t="s">
        <v>34</v>
      </c>
      <c r="C172" s="2">
        <f>SUMIFS('input1 R&amp;D人员'!Q:Q,'input1 R&amp;D人员'!O:O,指标体系5!A172,'input1 R&amp;D人员'!P:P,指标体系5!B172)</f>
        <v>13484</v>
      </c>
      <c r="D172" s="15">
        <f>SUMIFS('input2 R&amp;D经费内部支出'!R:R,'input2 R&amp;D经费内部支出'!O:O,指标体系5!A172,'input2 R&amp;D经费内部支出'!P:P,指标体系5!B172)</f>
        <v>21.70945</v>
      </c>
      <c r="E172">
        <f>SUMIFS('output1 发明专利申请量'!Q:Q,'output1 发明专利申请量'!O:O,指标体系5!A172,'output1 发明专利申请量'!P:P,指标体系5!B172)</f>
        <v>1278</v>
      </c>
      <c r="F172">
        <f>SUMIFS('output2 规模以上工业企业新产品销售收入'!F:F,'output2 规模以上工业企业新产品销售收入'!A:A,指标体系5!A172,'output2 规模以上工业企业新产品销售收入'!D:D,指标体系5!B172)</f>
        <v>126.59151999999999</v>
      </c>
    </row>
    <row r="173" spans="1:6" ht="15.5" x14ac:dyDescent="0.3">
      <c r="A173">
        <v>2016</v>
      </c>
      <c r="B173" s="4" t="s">
        <v>35</v>
      </c>
      <c r="C173" s="2">
        <f>SUMIFS('input1 R&amp;D人员'!Q:Q,'input1 R&amp;D人员'!O:O,指标体系5!A173,'input1 R&amp;D人员'!P:P,指标体系5!B173)</f>
        <v>111943</v>
      </c>
      <c r="D173" s="15">
        <f>SUMIFS('input2 R&amp;D经费内部支出'!R:R,'input2 R&amp;D经费内部支出'!O:O,指标体系5!A173,'input2 R&amp;D经费内部支出'!P:P,指标体系5!B173)</f>
        <v>302.18299000000002</v>
      </c>
      <c r="E173">
        <f>SUMIFS('output1 发明专利申请量'!Q:Q,'output1 发明专利申请量'!O:O,指标体系5!A173,'output1 发明专利申请量'!P:P,指标体系5!B173)</f>
        <v>19981</v>
      </c>
      <c r="F173">
        <f>SUMIFS('output2 规模以上工业企业新产品销售收入'!F:F,'output2 规模以上工业企业新产品销售收入'!A:A,指标体系5!A173,'output2 规模以上工业企业新产品销售收入'!D:D,指标体系5!B173)</f>
        <v>5014.3453899999995</v>
      </c>
    </row>
    <row r="174" spans="1:6" ht="15.5" x14ac:dyDescent="0.3">
      <c r="A174">
        <v>2016</v>
      </c>
      <c r="B174" s="4" t="s">
        <v>36</v>
      </c>
      <c r="C174" s="2">
        <f>SUMIFS('input1 R&amp;D人员'!Q:Q,'input1 R&amp;D人员'!O:O,指标体系5!A174,'input1 R&amp;D人员'!P:P,指标体系5!B174)</f>
        <v>214761</v>
      </c>
      <c r="D174" s="15">
        <f>SUMIFS('input2 R&amp;D经费内部支出'!R:R,'input2 R&amp;D经费内部支出'!O:O,指标体系5!A174,'input2 R&amp;D经费内部支出'!P:P,指标体系5!B174)</f>
        <v>561.41930000000002</v>
      </c>
      <c r="E174">
        <f>SUMIFS('output1 发明专利申请量'!Q:Q,'output1 发明专利申请量'!O:O,指标体系5!A174,'output1 发明专利申请量'!P:P,指标体系5!B174)</f>
        <v>54277</v>
      </c>
      <c r="F174">
        <f>SUMIFS('output2 规模以上工业企业新产品销售收入'!F:F,'output2 规模以上工业企业新产品销售收入'!A:A,指标体系5!A174,'output2 规模以上工业企业新产品销售收入'!D:D,指标体系5!B174)</f>
        <v>3044.7284100000002</v>
      </c>
    </row>
    <row r="175" spans="1:6" ht="15.5" x14ac:dyDescent="0.3">
      <c r="A175">
        <v>2016</v>
      </c>
      <c r="B175" s="4" t="s">
        <v>37</v>
      </c>
      <c r="C175" s="2">
        <f>SUMIFS('input1 R&amp;D人员'!Q:Q,'input1 R&amp;D人员'!O:O,指标体系5!A175,'input1 R&amp;D人员'!P:P,指标体系5!B175)</f>
        <v>45222</v>
      </c>
      <c r="D175" s="15">
        <f>SUMIFS('input2 R&amp;D经费内部支出'!R:R,'input2 R&amp;D经费内部支出'!O:O,指标体系5!A175,'input2 R&amp;D经费内部支出'!P:P,指标体系5!B175)</f>
        <v>73.400590000000008</v>
      </c>
      <c r="E175">
        <f>SUMIFS('output1 发明专利申请量'!Q:Q,'output1 发明专利申请量'!O:O,指标体系5!A175,'output1 发明专利申请量'!P:P,指标体系5!B175)</f>
        <v>10953</v>
      </c>
      <c r="F175">
        <f>SUMIFS('output2 规模以上工业企业新产品销售收入'!F:F,'output2 规模以上工业企业新产品销售收入'!A:A,指标体系5!A175,'output2 规模以上工业企业新产品销售收入'!D:D,指标体系5!B175)</f>
        <v>575.20023000000003</v>
      </c>
    </row>
    <row r="176" spans="1:6" ht="15.5" x14ac:dyDescent="0.3">
      <c r="A176">
        <v>2016</v>
      </c>
      <c r="B176" s="4" t="s">
        <v>38</v>
      </c>
      <c r="C176" s="2">
        <f>SUMIFS('input1 R&amp;D人员'!Q:Q,'input1 R&amp;D人员'!O:O,指标体系5!A176,'input1 R&amp;D人员'!P:P,指标体系5!B176)</f>
        <v>74561</v>
      </c>
      <c r="D176" s="15">
        <f>SUMIFS('input2 R&amp;D经费内部支出'!R:R,'input2 R&amp;D经费内部支出'!O:O,指标体系5!A176,'input2 R&amp;D经费内部支出'!P:P,指标体系5!B176)</f>
        <v>132.76155</v>
      </c>
      <c r="E176">
        <f>SUMIFS('output1 发明专利申请量'!Q:Q,'output1 发明专利申请量'!O:O,指标体系5!A176,'output1 发明专利申请量'!P:P,指标体系5!B176)</f>
        <v>7907</v>
      </c>
      <c r="F176">
        <f>SUMIFS('output2 规模以上工业企业新产品销售收入'!F:F,'output2 规模以上工业企业新产品销售收入'!A:A,指标体系5!A176,'output2 规模以上工业企业新产品销售收入'!D:D,指标体系5!B176)</f>
        <v>628.44871000000001</v>
      </c>
    </row>
    <row r="177" spans="1:6" ht="15.5" x14ac:dyDescent="0.3">
      <c r="A177">
        <v>2016</v>
      </c>
      <c r="B177" s="4" t="s">
        <v>40</v>
      </c>
      <c r="C177" s="2">
        <f>SUMIFS('input1 R&amp;D人员'!Q:Q,'input1 R&amp;D人员'!O:O,指标体系5!A177,'input1 R&amp;D人员'!P:P,指标体系5!B177)</f>
        <v>143208</v>
      </c>
      <c r="D177" s="15">
        <f>SUMIFS('input2 R&amp;D经费内部支出'!R:R,'input2 R&amp;D经费内部支出'!O:O,指标体系5!A177,'input2 R&amp;D经费内部支出'!P:P,指标体系5!B177)</f>
        <v>419.55537000000004</v>
      </c>
      <c r="E177">
        <f>SUMIFS('output1 发明专利申请量'!Q:Q,'output1 发明专利申请量'!O:O,指标体系5!A177,'output1 发明专利申请量'!P:P,指标体系5!B177)</f>
        <v>22565</v>
      </c>
      <c r="F177">
        <f>SUMIFS('output2 规模以上工业企业新产品销售收入'!F:F,'output2 规模以上工业企业新产品销售收入'!A:A,指标体系5!A177,'output2 规模以上工业企业新产品销售收入'!D:D,指标体系5!B177)</f>
        <v>1236.4854699999999</v>
      </c>
    </row>
    <row r="178" spans="1:6" ht="15.5" x14ac:dyDescent="0.3">
      <c r="A178">
        <v>2016</v>
      </c>
      <c r="B178" s="4" t="s">
        <v>41</v>
      </c>
      <c r="C178" s="2">
        <f>SUMIFS('input1 R&amp;D人员'!Q:Q,'input1 R&amp;D人员'!O:O,指标体系5!A178,'input1 R&amp;D人员'!P:P,指标体系5!B178)</f>
        <v>39796</v>
      </c>
      <c r="D178" s="15">
        <f>SUMIFS('input2 R&amp;D经费内部支出'!R:R,'input2 R&amp;D经费内部支出'!O:O,指标体系5!A178,'input2 R&amp;D经费内部支出'!P:P,指标体系5!B178)</f>
        <v>86.985030000000009</v>
      </c>
      <c r="E178">
        <f>SUMIFS('output1 发明专利申请量'!Q:Q,'output1 发明专利申请量'!O:O,指标体系5!A178,'output1 发明专利申请量'!P:P,指标体系5!B178)</f>
        <v>6114</v>
      </c>
      <c r="F178">
        <f>SUMIFS('output2 规模以上工业企业新产品销售收入'!F:F,'output2 规模以上工业企业新产品销售收入'!A:A,指标体系5!A178,'output2 规模以上工业企业新产品销售收入'!D:D,指标体系5!B178)</f>
        <v>303.10983999999996</v>
      </c>
    </row>
    <row r="179" spans="1:6" ht="15.5" x14ac:dyDescent="0.3">
      <c r="A179">
        <v>2016</v>
      </c>
      <c r="B179" s="4" t="s">
        <v>42</v>
      </c>
      <c r="C179" s="2">
        <f>SUMIFS('input1 R&amp;D人员'!Q:Q,'input1 R&amp;D人员'!O:O,指标体系5!A179,'input1 R&amp;D人员'!P:P,指标体系5!B179)</f>
        <v>7378</v>
      </c>
      <c r="D179" s="15">
        <f>SUMIFS('input2 R&amp;D经费内部支出'!R:R,'input2 R&amp;D经费内部支出'!O:O,指标体系5!A179,'input2 R&amp;D经费内部支出'!P:P,指标体系5!B179)</f>
        <v>13.997670000000001</v>
      </c>
      <c r="E179">
        <f>SUMIFS('output1 发明专利申请量'!Q:Q,'output1 发明专利申请量'!O:O,指标体系5!A179,'output1 发明专利申请量'!P:P,指标体系5!B179)</f>
        <v>1381</v>
      </c>
      <c r="F179">
        <f>SUMIFS('output2 规模以上工业企业新产品销售收入'!F:F,'output2 规模以上工业企业新产品销售收入'!A:A,指标体系5!A179,'output2 规模以上工业企业新产品销售收入'!D:D,指标体系5!B179)</f>
        <v>37.940359999999998</v>
      </c>
    </row>
    <row r="180" spans="1:6" ht="15.5" x14ac:dyDescent="0.3">
      <c r="A180">
        <v>2016</v>
      </c>
      <c r="B180" s="4" t="s">
        <v>43</v>
      </c>
      <c r="C180" s="2">
        <f>SUMIFS('input1 R&amp;D人员'!Q:Q,'input1 R&amp;D人员'!O:O,指标体系5!A180,'input1 R&amp;D人员'!P:P,指标体系5!B180)</f>
        <v>16533</v>
      </c>
      <c r="D180" s="15">
        <f>SUMIFS('input2 R&amp;D经费内部支出'!R:R,'input2 R&amp;D经费内部支出'!O:O,指标体系5!A180,'input2 R&amp;D经费内部支出'!P:P,指标体系5!B180)</f>
        <v>29.926920000000003</v>
      </c>
      <c r="E180">
        <f>SUMIFS('output1 发明专利申请量'!Q:Q,'output1 发明专利申请量'!O:O,指标体系5!A180,'output1 发明专利申请量'!P:P,指标体系5!B180)</f>
        <v>2510</v>
      </c>
      <c r="F180">
        <f>SUMIFS('output2 规模以上工业企业新产品销售收入'!F:F,'output2 规模以上工业企业新产品销售收入'!A:A,指标体系5!A180,'output2 规模以上工业企业新产品销售收入'!D:D,指标体系5!B180)</f>
        <v>202.68213</v>
      </c>
    </row>
    <row r="181" spans="1:6" ht="15.5" x14ac:dyDescent="0.3">
      <c r="A181">
        <v>2016</v>
      </c>
      <c r="B181" s="4" t="s">
        <v>44</v>
      </c>
      <c r="C181" s="2">
        <f>SUMIFS('input1 R&amp;D人员'!Q:Q,'input1 R&amp;D人员'!O:O,指标体系5!A181,'input1 R&amp;D人员'!P:P,指标体系5!B181)</f>
        <v>31651</v>
      </c>
      <c r="D181" s="15">
        <f>SUMIFS('input2 R&amp;D经费内部支出'!R:R,'input2 R&amp;D经费内部支出'!O:O,指标体系5!A181,'input2 R&amp;D经费内部支出'!P:P,指标体系5!B181)</f>
        <v>56.630130000000001</v>
      </c>
      <c r="E181">
        <f>SUMIFS('output1 发明专利申请量'!Q:Q,'output1 发明专利申请量'!O:O,指标体系5!A181,'output1 发明专利申请量'!P:P,指标体系5!B181)</f>
        <v>3598</v>
      </c>
      <c r="F181">
        <f>SUMIFS('output2 规模以上工业企业新产品销售收入'!F:F,'output2 规模以上工业企业新产品销售收入'!A:A,指标体系5!A181,'output2 规模以上工业企业新产品销售收入'!D:D,指标体系5!B181)</f>
        <v>474.55054999999999</v>
      </c>
    </row>
    <row r="182" spans="1:6" ht="15.5" x14ac:dyDescent="0.3">
      <c r="A182">
        <v>2017</v>
      </c>
      <c r="B182" s="4" t="s">
        <v>14</v>
      </c>
      <c r="C182" s="2">
        <f>SUMIFS('input1 R&amp;D人员'!Q:Q,'input1 R&amp;D人员'!O:O,指标体系5!A182,'input1 R&amp;D人员'!P:P,指标体系5!B182)</f>
        <v>397281</v>
      </c>
      <c r="D182" s="15">
        <f>SUMIFS('input2 R&amp;D经费内部支出'!R:R,'input2 R&amp;D经费内部支出'!O:O,指标体系5!A182,'input2 R&amp;D经费内部支出'!P:P,指标体系5!B182)</f>
        <v>1579.6512</v>
      </c>
      <c r="E182">
        <f>SUMIFS('output1 发明专利申请量'!Q:Q,'output1 发明专利申请量'!O:O,指标体系5!A182,'output1 发明专利申请量'!P:P,指标体系5!B182)</f>
        <v>99167</v>
      </c>
      <c r="F182">
        <f>SUMIFS('output2 规模以上工业企业新产品销售收入'!F:F,'output2 规模以上工业企业新产品销售收入'!A:A,指标体系5!A182,'output2 规模以上工业企业新产品销售收入'!D:D,指标体系5!B182)</f>
        <v>4119.2830899999999</v>
      </c>
    </row>
    <row r="183" spans="1:6" ht="15.5" x14ac:dyDescent="0.3">
      <c r="A183">
        <v>2017</v>
      </c>
      <c r="B183" s="4" t="s">
        <v>15</v>
      </c>
      <c r="C183" s="2">
        <f>SUMIFS('input1 R&amp;D人员'!Q:Q,'input1 R&amp;D人员'!O:O,指标体系5!A183,'input1 R&amp;D人员'!P:P,指标体系5!B183)</f>
        <v>165638</v>
      </c>
      <c r="D183" s="15">
        <f>SUMIFS('input2 R&amp;D经费内部支出'!R:R,'input2 R&amp;D经费内部支出'!O:O,指标体系5!A183,'input2 R&amp;D经费内部支出'!P:P,指标体系5!B183)</f>
        <v>458.72269999999997</v>
      </c>
      <c r="E183">
        <f>SUMIFS('output1 发明专利申请量'!Q:Q,'output1 发明专利申请量'!O:O,指标体系5!A183,'output1 发明专利申请量'!P:P,指标体系5!B183)</f>
        <v>25652</v>
      </c>
      <c r="F183">
        <f>SUMIFS('output2 规模以上工业企业新产品销售收入'!F:F,'output2 规模以上工业企业新产品销售收入'!A:A,指标体系5!A183,'output2 规模以上工业企业新产品销售收入'!D:D,指标体系5!B183)</f>
        <v>4094.9316799999997</v>
      </c>
    </row>
    <row r="184" spans="1:6" ht="15.5" x14ac:dyDescent="0.3">
      <c r="A184">
        <v>2017</v>
      </c>
      <c r="B184" s="4" t="s">
        <v>16</v>
      </c>
      <c r="C184" s="2">
        <f>SUMIFS('input1 R&amp;D人员'!Q:Q,'input1 R&amp;D人员'!O:O,指标体系5!A184,'input1 R&amp;D人员'!P:P,指标体系5!B184)</f>
        <v>185683</v>
      </c>
      <c r="D184" s="15">
        <f>SUMIFS('input2 R&amp;D经费内部支出'!R:R,'input2 R&amp;D经费内部支出'!O:O,指标体系5!A184,'input2 R&amp;D经费内部支出'!P:P,指标体系5!B184)</f>
        <v>452.03120000000001</v>
      </c>
      <c r="E184">
        <f>SUMIFS('output1 发明专利申请量'!Q:Q,'output1 发明专利申请量'!O:O,指标体系5!A184,'output1 发明专利申请量'!P:P,指标体系5!B184)</f>
        <v>13982</v>
      </c>
      <c r="F184">
        <f>SUMIFS('output2 规模以上工业企业新产品销售收入'!F:F,'output2 规模以上工业企业新产品销售收入'!A:A,指标体系5!A184,'output2 规模以上工业企业新产品销售收入'!D:D,指标体系5!B184)</f>
        <v>4662.3293599999997</v>
      </c>
    </row>
    <row r="185" spans="1:6" ht="15.5" x14ac:dyDescent="0.3">
      <c r="A185">
        <v>2017</v>
      </c>
      <c r="B185" s="4" t="s">
        <v>17</v>
      </c>
      <c r="C185" s="2">
        <f>SUMIFS('input1 R&amp;D人员'!Q:Q,'input1 R&amp;D人员'!O:O,指标体系5!A185,'input1 R&amp;D人员'!P:P,指标体系5!B185)</f>
        <v>78142</v>
      </c>
      <c r="D185" s="15">
        <f>SUMIFS('input2 R&amp;D经费内部支出'!R:R,'input2 R&amp;D经费内部支出'!O:O,指标体系5!A185,'input2 R&amp;D经费内部支出'!P:P,指标体系5!B185)</f>
        <v>148.2347</v>
      </c>
      <c r="E185">
        <f>SUMIFS('output1 发明专利申请量'!Q:Q,'output1 发明专利申请量'!O:O,指标体系5!A185,'output1 发明专利申请量'!P:P,指标体系5!B185)</f>
        <v>7379</v>
      </c>
      <c r="F185">
        <f>SUMIFS('output2 规模以上工业企业新产品销售收入'!F:F,'output2 规模以上工业企业新产品销售收入'!A:A,指标体系5!A185,'output2 规模以上工业企业新产品销售收入'!D:D,指标体系5!B185)</f>
        <v>1543.47648</v>
      </c>
    </row>
    <row r="186" spans="1:6" ht="15.5" x14ac:dyDescent="0.3">
      <c r="A186">
        <v>2017</v>
      </c>
      <c r="B186" s="4" t="s">
        <v>18</v>
      </c>
      <c r="C186" s="2">
        <f>SUMIFS('input1 R&amp;D人员'!Q:Q,'input1 R&amp;D人员'!O:O,指标体系5!A186,'input1 R&amp;D人员'!P:P,指标体系5!B186)</f>
        <v>48755</v>
      </c>
      <c r="D186" s="15">
        <f>SUMIFS('input2 R&amp;D经费内部支出'!R:R,'input2 R&amp;D经费内部支出'!O:O,指标体系5!A186,'input2 R&amp;D经费内部支出'!P:P,指标体系5!B186)</f>
        <v>132.3278</v>
      </c>
      <c r="E186">
        <f>SUMIFS('output1 发明专利申请量'!Q:Q,'output1 发明专利申请量'!O:O,指标体系5!A186,'output1 发明专利申请量'!P:P,指标体系5!B186)</f>
        <v>2845</v>
      </c>
      <c r="F186">
        <f>SUMIFS('output2 规模以上工业企业新产品销售收入'!F:F,'output2 规模以上工业企业新产品销售收入'!A:A,指标体系5!A186,'output2 规模以上工业企业新产品销售收入'!D:D,指标体系5!B186)</f>
        <v>1124.47038</v>
      </c>
    </row>
    <row r="187" spans="1:6" ht="15.5" x14ac:dyDescent="0.3">
      <c r="A187">
        <v>2017</v>
      </c>
      <c r="B187" s="4" t="s">
        <v>19</v>
      </c>
      <c r="C187" s="2">
        <f>SUMIFS('input1 R&amp;D人员'!Q:Q,'input1 R&amp;D人员'!O:O,指标体系5!A187,'input1 R&amp;D人员'!P:P,指标体系5!B187)</f>
        <v>146402</v>
      </c>
      <c r="D187" s="15">
        <f>SUMIFS('input2 R&amp;D经费内部支出'!R:R,'input2 R&amp;D经费内部支出'!O:O,指标体系5!A187,'input2 R&amp;D经费内部支出'!P:P,指标体系5!B187)</f>
        <v>429.88249999999999</v>
      </c>
      <c r="E187">
        <f>SUMIFS('output1 发明专利申请量'!Q:Q,'output1 发明专利申请量'!O:O,指标体系5!A187,'output1 发明专利申请量'!P:P,指标体系5!B187)</f>
        <v>20500</v>
      </c>
      <c r="F187">
        <f>SUMIFS('output2 规模以上工业企业新产品销售收入'!F:F,'output2 规模以上工业企业新产品销售收入'!A:A,指标体系5!A187,'output2 规模以上工业企业新产品销售收入'!D:D,指标体系5!B187)</f>
        <v>3696.2036499999999</v>
      </c>
    </row>
    <row r="188" spans="1:6" ht="15.5" x14ac:dyDescent="0.3">
      <c r="A188">
        <v>2017</v>
      </c>
      <c r="B188" s="4" t="s">
        <v>20</v>
      </c>
      <c r="C188" s="2">
        <f>SUMIFS('input1 R&amp;D人员'!Q:Q,'input1 R&amp;D人员'!O:O,指标体系5!A188,'input1 R&amp;D人员'!P:P,指标体系5!B188)</f>
        <v>83505</v>
      </c>
      <c r="D188" s="15">
        <f>SUMIFS('input2 R&amp;D经费内部支出'!R:R,'input2 R&amp;D经费内部支出'!O:O,指标体系5!A188,'input2 R&amp;D经费内部支出'!P:P,指标体系5!B188)</f>
        <v>128.00729999999999</v>
      </c>
      <c r="E188">
        <f>SUMIFS('output1 发明专利申请量'!Q:Q,'output1 发明专利申请量'!O:O,指标体系5!A188,'output1 发明专利申请量'!P:P,指标体系5!B188)</f>
        <v>7780</v>
      </c>
      <c r="F188">
        <f>SUMIFS('output2 规模以上工业企业新产品销售收入'!F:F,'output2 规模以上工业企业新产品销售收入'!A:A,指标体系5!A188,'output2 规模以上工业企业新产品销售收入'!D:D,指标体系5!B188)</f>
        <v>2774.69569</v>
      </c>
    </row>
    <row r="189" spans="1:6" ht="15.5" x14ac:dyDescent="0.3">
      <c r="A189">
        <v>2017</v>
      </c>
      <c r="B189" s="4" t="s">
        <v>21</v>
      </c>
      <c r="C189" s="2">
        <f>SUMIFS('input1 R&amp;D人员'!Q:Q,'input1 R&amp;D人员'!O:O,指标体系5!A189,'input1 R&amp;D人员'!P:P,指标体系5!B189)</f>
        <v>71321</v>
      </c>
      <c r="D189" s="15">
        <f>SUMIFS('input2 R&amp;D经费内部支出'!R:R,'input2 R&amp;D经费内部支出'!O:O,指标体系5!A189,'input2 R&amp;D经费内部支出'!P:P,指标体系5!B189)</f>
        <v>146.5898</v>
      </c>
      <c r="E189">
        <f>SUMIFS('output1 发明专利申请量'!Q:Q,'output1 发明专利申请量'!O:O,指标体系5!A189,'output1 发明专利申请量'!P:P,指标体系5!B189)</f>
        <v>10607</v>
      </c>
      <c r="F189">
        <f>SUMIFS('output2 规模以上工业企业新产品销售收入'!F:F,'output2 规模以上工业企业新产品销售收入'!A:A,指标体系5!A189,'output2 规模以上工业企业新产品销售收入'!D:D,指标体系5!B189)</f>
        <v>682.48120999999992</v>
      </c>
    </row>
    <row r="190" spans="1:6" ht="15.5" x14ac:dyDescent="0.3">
      <c r="A190">
        <v>2017</v>
      </c>
      <c r="B190" s="4" t="s">
        <v>22</v>
      </c>
      <c r="C190" s="2">
        <f>SUMIFS('input1 R&amp;D人员'!Q:Q,'input1 R&amp;D人员'!O:O,指标体系5!A190,'input1 R&amp;D人员'!P:P,指标体系5!B190)</f>
        <v>262299</v>
      </c>
      <c r="D190" s="15">
        <f>SUMIFS('input2 R&amp;D经费内部支出'!R:R,'input2 R&amp;D经费内部支出'!O:O,指标体系5!A190,'input2 R&amp;D经费内部支出'!P:P,指标体系5!B190)</f>
        <v>1205.2052000000001</v>
      </c>
      <c r="E190">
        <f>SUMIFS('output1 发明专利申请量'!Q:Q,'output1 发明专利申请量'!O:O,指标体系5!A190,'output1 发明专利申请量'!P:P,指标体系5!B190)</f>
        <v>54630</v>
      </c>
      <c r="F190">
        <f>SUMIFS('output2 规模以上工业企业新产品销售收入'!F:F,'output2 规模以上工业企业新产品销售收入'!A:A,指标体系5!A190,'output2 规模以上工业企业新产品销售收入'!D:D,指标体系5!B190)</f>
        <v>10068.151759999999</v>
      </c>
    </row>
    <row r="191" spans="1:6" ht="15.5" x14ac:dyDescent="0.3">
      <c r="A191">
        <v>2017</v>
      </c>
      <c r="B191" s="4" t="s">
        <v>23</v>
      </c>
      <c r="C191" s="2">
        <f>SUMIFS('input1 R&amp;D人员'!Q:Q,'input1 R&amp;D人员'!O:O,指标体系5!A191,'input1 R&amp;D人员'!P:P,指标体系5!B191)</f>
        <v>754228</v>
      </c>
      <c r="D191" s="15">
        <f>SUMIFS('input2 R&amp;D经费内部支出'!R:R,'input2 R&amp;D经费内部支出'!O:O,指标体系5!A191,'input2 R&amp;D经费内部支出'!P:P,指标体系5!B191)</f>
        <v>2260.0621000000001</v>
      </c>
      <c r="E191">
        <f>SUMIFS('output1 发明专利申请量'!Q:Q,'output1 发明专利申请量'!O:O,指标体系5!A191,'output1 发明专利申请量'!P:P,指标体系5!B191)</f>
        <v>187005</v>
      </c>
      <c r="F191">
        <f>SUMIFS('output2 规模以上工业企业新产品销售收入'!F:F,'output2 规模以上工业企业新产品销售收入'!A:A,指标体系5!A191,'output2 规模以上工业企业新产品销售收入'!D:D,指标体系5!B191)</f>
        <v>28579.019160000003</v>
      </c>
    </row>
    <row r="192" spans="1:6" ht="15.5" x14ac:dyDescent="0.3">
      <c r="A192">
        <v>2017</v>
      </c>
      <c r="B192" s="4" t="s">
        <v>24</v>
      </c>
      <c r="C192" s="2">
        <f>SUMIFS('input1 R&amp;D人员'!Q:Q,'input1 R&amp;D人员'!O:O,指标体系5!A192,'input1 R&amp;D人员'!P:P,指标体系5!B192)</f>
        <v>558573</v>
      </c>
      <c r="D192" s="15">
        <f>SUMIFS('input2 R&amp;D经费内部支出'!R:R,'input2 R&amp;D经费内部支出'!O:O,指标体系5!A192,'input2 R&amp;D经费内部支出'!P:P,指标体系5!B192)</f>
        <v>1266.3398</v>
      </c>
      <c r="E192">
        <f>SUMIFS('output1 发明专利申请量'!Q:Q,'output1 发明专利申请量'!O:O,指标体系5!A192,'output1 发明专利申请量'!P:P,指标体系5!B192)</f>
        <v>98975</v>
      </c>
      <c r="F192">
        <f>SUMIFS('output2 规模以上工业企业新产品销售收入'!F:F,'output2 规模以上工业企业新产品销售收入'!A:A,指标体系5!A192,'output2 规模以上工业企业新产品销售收入'!D:D,指标体系5!B192)</f>
        <v>21150.15</v>
      </c>
    </row>
    <row r="193" spans="1:6" ht="15.5" x14ac:dyDescent="0.3">
      <c r="A193">
        <v>2017</v>
      </c>
      <c r="B193" s="4" t="s">
        <v>25</v>
      </c>
      <c r="C193" s="2">
        <f>SUMIFS('input1 R&amp;D人员'!Q:Q,'input1 R&amp;D人员'!O:O,指标体系5!A193,'input1 R&amp;D人员'!P:P,指标体系5!B193)</f>
        <v>228245</v>
      </c>
      <c r="D193" s="15">
        <f>SUMIFS('input2 R&amp;D经费内部支出'!R:R,'input2 R&amp;D经费内部支出'!O:O,指标体系5!A193,'input2 R&amp;D经费内部支出'!P:P,指标体系5!B193)</f>
        <v>564.91980000000001</v>
      </c>
      <c r="E193">
        <f>SUMIFS('output1 发明专利申请量'!Q:Q,'output1 发明专利申请量'!O:O,指标体系5!A193,'output1 发明专利申请量'!P:P,指标体系5!B193)</f>
        <v>93527</v>
      </c>
      <c r="F193">
        <f>SUMIFS('output2 规模以上工业企业新产品销售收入'!F:F,'output2 规模以上工业企业新产品销售收入'!A:A,指标体系5!A193,'output2 规模以上工业企业新产品销售收入'!D:D,指标体系5!B193)</f>
        <v>8843.0764999999992</v>
      </c>
    </row>
    <row r="194" spans="1:6" ht="15.5" x14ac:dyDescent="0.3">
      <c r="A194">
        <v>2017</v>
      </c>
      <c r="B194" s="4" t="s">
        <v>26</v>
      </c>
      <c r="C194" s="2">
        <f>SUMIFS('input1 R&amp;D人员'!Q:Q,'input1 R&amp;D人员'!O:O,指标体系5!A194,'input1 R&amp;D人员'!P:P,指标体系5!B194)</f>
        <v>207608</v>
      </c>
      <c r="D194" s="15">
        <f>SUMIFS('input2 R&amp;D经费内部支出'!R:R,'input2 R&amp;D经费内部支出'!O:O,指标体系5!A194,'input2 R&amp;D经费内部支出'!P:P,指标体系5!B194)</f>
        <v>543.08879999999999</v>
      </c>
      <c r="E194">
        <f>SUMIFS('output1 发明专利申请量'!Q:Q,'output1 发明专利申请量'!O:O,指标体系5!A194,'output1 发明专利申请量'!P:P,指标体系5!B194)</f>
        <v>26456</v>
      </c>
      <c r="F194">
        <f>SUMIFS('output2 规模以上工业企业新产品销售收入'!F:F,'output2 规模以上工业企业新产品销售收入'!A:A,指标体系5!A194,'output2 规模以上工业企业新产品销售收入'!D:D,指标体系5!B194)</f>
        <v>4476.67893</v>
      </c>
    </row>
    <row r="195" spans="1:6" ht="15.5" x14ac:dyDescent="0.3">
      <c r="A195">
        <v>2017</v>
      </c>
      <c r="B195" s="4" t="s">
        <v>27</v>
      </c>
      <c r="C195" s="2">
        <f>SUMIFS('input1 R&amp;D人员'!Q:Q,'input1 R&amp;D人员'!O:O,指标体系5!A195,'input1 R&amp;D人员'!P:P,指标体系5!B195)</f>
        <v>99643</v>
      </c>
      <c r="D195" s="15">
        <f>SUMIFS('input2 R&amp;D经费内部支出'!R:R,'input2 R&amp;D经费内部支出'!O:O,指标体系5!A195,'input2 R&amp;D经费内部支出'!P:P,指标体系5!B195)</f>
        <v>255.803</v>
      </c>
      <c r="E195">
        <f>SUMIFS('output1 发明专利申请量'!Q:Q,'output1 发明专利申请量'!O:O,指标体系5!A195,'output1 发明专利申请量'!P:P,指标体系5!B195)</f>
        <v>11507</v>
      </c>
      <c r="F195">
        <f>SUMIFS('output2 规模以上工业企业新产品销售收入'!F:F,'output2 规模以上工业企业新产品销售收入'!A:A,指标体系5!A195,'output2 规模以上工业企业新产品销售收入'!D:D,指标体系5!B195)</f>
        <v>3857.1745700000001</v>
      </c>
    </row>
    <row r="196" spans="1:6" ht="15.5" x14ac:dyDescent="0.3">
      <c r="A196">
        <v>2017</v>
      </c>
      <c r="B196" s="4" t="s">
        <v>28</v>
      </c>
      <c r="C196" s="2">
        <f>SUMIFS('input1 R&amp;D人员'!Q:Q,'input1 R&amp;D人员'!O:O,指标体系5!A196,'input1 R&amp;D人员'!P:P,指标体系5!B196)</f>
        <v>500357</v>
      </c>
      <c r="D196" s="15">
        <f>SUMIFS('input2 R&amp;D经费内部支出'!R:R,'input2 R&amp;D经费内部支出'!O:O,指标体系5!A196,'input2 R&amp;D经费内部支出'!P:P,指标体系5!B196)</f>
        <v>1753.0070000000001</v>
      </c>
      <c r="E196">
        <f>SUMIFS('output1 发明专利申请量'!Q:Q,'output1 发明专利申请量'!O:O,指标体系5!A196,'output1 发明专利申请量'!P:P,指标体系5!B196)</f>
        <v>67772</v>
      </c>
      <c r="F196">
        <f>SUMIFS('output2 规模以上工业企业新产品销售收入'!F:F,'output2 规模以上工业企业新产品销售收入'!A:A,指标体系5!A196,'output2 规模以上工业企业新产品销售收入'!D:D,指标体系5!B196)</f>
        <v>18126.397799999999</v>
      </c>
    </row>
    <row r="197" spans="1:6" ht="15.5" x14ac:dyDescent="0.3">
      <c r="A197">
        <v>2017</v>
      </c>
      <c r="B197" s="4" t="s">
        <v>29</v>
      </c>
      <c r="C197" s="2">
        <f>SUMIFS('input1 R&amp;D人员'!Q:Q,'input1 R&amp;D人员'!O:O,指标体系5!A197,'input1 R&amp;D人员'!P:P,指标体系5!B197)</f>
        <v>266427</v>
      </c>
      <c r="D197" s="15">
        <f>SUMIFS('input2 R&amp;D经费内部支出'!R:R,'input2 R&amp;D经费内部支出'!O:O,指标体系5!A197,'input2 R&amp;D经费内部支出'!P:P,指标体系5!B197)</f>
        <v>582.05380000000002</v>
      </c>
      <c r="E197">
        <f>SUMIFS('output1 发明专利申请量'!Q:Q,'output1 发明专利申请量'!O:O,指标体系5!A197,'output1 发明专利申请量'!P:P,指标体系5!B197)</f>
        <v>35625</v>
      </c>
      <c r="F197">
        <f>SUMIFS('output2 规模以上工业企业新产品销售收入'!F:F,'output2 规模以上工业企业新产品销售收入'!A:A,指标体系5!A197,'output2 规模以上工业企业新产品销售收入'!D:D,指标体系5!B197)</f>
        <v>7095.8862599999993</v>
      </c>
    </row>
    <row r="198" spans="1:6" ht="15.5" x14ac:dyDescent="0.3">
      <c r="A198">
        <v>2017</v>
      </c>
      <c r="B198" s="4" t="s">
        <v>30</v>
      </c>
      <c r="C198" s="2">
        <f>SUMIFS('input1 R&amp;D人员'!Q:Q,'input1 R&amp;D人员'!O:O,指标体系5!A198,'input1 R&amp;D人员'!P:P,指标体系5!B198)</f>
        <v>235263</v>
      </c>
      <c r="D198" s="15">
        <f>SUMIFS('input2 R&amp;D经费内部支出'!R:R,'input2 R&amp;D经费内部支出'!O:O,指标体系5!A198,'input2 R&amp;D经费内部支出'!P:P,指标体系5!B198)</f>
        <v>700.62530000000004</v>
      </c>
      <c r="E198">
        <f>SUMIFS('output1 发明专利申请量'!Q:Q,'output1 发明专利申请量'!O:O,指标体系5!A198,'output1 发明专利申请量'!P:P,指标体系5!B198)</f>
        <v>51569</v>
      </c>
      <c r="F198">
        <f>SUMIFS('output2 规模以上工业企业新产品销售收入'!F:F,'output2 规模以上工业企业新产品销售收入'!A:A,指标体系5!A198,'output2 规模以上工业企业新产品销售收入'!D:D,指标体系5!B198)</f>
        <v>7523.4883300000001</v>
      </c>
    </row>
    <row r="199" spans="1:6" ht="15.5" x14ac:dyDescent="0.3">
      <c r="A199">
        <v>2017</v>
      </c>
      <c r="B199" s="4" t="s">
        <v>31</v>
      </c>
      <c r="C199" s="2">
        <f>SUMIFS('input1 R&amp;D人员'!Q:Q,'input1 R&amp;D人员'!O:O,指标体系5!A199,'input1 R&amp;D人员'!P:P,指标体系5!B199)</f>
        <v>205083</v>
      </c>
      <c r="D199" s="15">
        <f>SUMIFS('input2 R&amp;D经费内部支出'!R:R,'input2 R&amp;D经费内部支出'!O:O,指标体系5!A199,'input2 R&amp;D经费内部支出'!P:P,指标体系5!B199)</f>
        <v>568.53099999999995</v>
      </c>
      <c r="E199">
        <f>SUMIFS('output1 发明专利申请量'!Q:Q,'output1 发明专利申请量'!O:O,指标体系5!A199,'output1 发明专利申请量'!P:P,指标体系5!B199)</f>
        <v>31365</v>
      </c>
      <c r="F199">
        <f>SUMIFS('output2 规模以上工业企业新产品销售收入'!F:F,'output2 规模以上工业企业新产品销售收入'!A:A,指标体系5!A199,'output2 规模以上工业企业新产品销售收入'!D:D,指标体系5!B199)</f>
        <v>8585.7213300000003</v>
      </c>
    </row>
    <row r="200" spans="1:6" ht="15.5" x14ac:dyDescent="0.3">
      <c r="A200">
        <v>2017</v>
      </c>
      <c r="B200" s="4" t="s">
        <v>32</v>
      </c>
      <c r="C200" s="2">
        <f>SUMIFS('input1 R&amp;D人员'!Q:Q,'input1 R&amp;D人员'!O:O,指标体系5!A200,'input1 R&amp;D人员'!P:P,指标体系5!B200)</f>
        <v>879854</v>
      </c>
      <c r="D200" s="15">
        <f>SUMIFS('input2 R&amp;D经费内部支出'!R:R,'input2 R&amp;D经费内部支出'!O:O,指标体系5!A200,'input2 R&amp;D经费内部支出'!P:P,指标体系5!B200)</f>
        <v>2343.6282999999999</v>
      </c>
      <c r="E200">
        <f>SUMIFS('output1 发明专利申请量'!Q:Q,'output1 发明专利申请量'!O:O,指标体系5!A200,'output1 发明专利申请量'!P:P,指标体系5!B200)</f>
        <v>182639</v>
      </c>
      <c r="F200">
        <f>SUMIFS('output2 规模以上工业企业新产品销售收入'!F:F,'output2 规模以上工业企业新产品销售收入'!A:A,指标体系5!A200,'output2 规模以上工业企业新产品销售收入'!D:D,指标体系5!B200)</f>
        <v>34863.030460000002</v>
      </c>
    </row>
    <row r="201" spans="1:6" ht="15.5" x14ac:dyDescent="0.3">
      <c r="A201">
        <v>2017</v>
      </c>
      <c r="B201" s="4" t="s">
        <v>33</v>
      </c>
      <c r="C201" s="2">
        <f>SUMIFS('input1 R&amp;D人员'!Q:Q,'input1 R&amp;D人员'!O:O,指标体系5!A201,'input1 R&amp;D人员'!P:P,指标体系5!B201)</f>
        <v>71954</v>
      </c>
      <c r="D201" s="15">
        <f>SUMIFS('input2 R&amp;D经费内部支出'!R:R,'input2 R&amp;D经费内部支出'!O:O,指标体系5!A201,'input2 R&amp;D经费内部支出'!P:P,指标体系5!B201)</f>
        <v>142.17872</v>
      </c>
      <c r="E201">
        <f>SUMIFS('output1 发明专利申请量'!Q:Q,'output1 发明专利申请量'!O:O,指标体系5!A201,'output1 发明专利申请量'!P:P,指标体系5!B201)</f>
        <v>37976</v>
      </c>
      <c r="F201">
        <f>SUMIFS('output2 规模以上工业企业新产品销售收入'!F:F,'output2 规模以上工业企业新产品销售收入'!A:A,指标体系5!A201,'output2 规模以上工业企业新产品销售收入'!D:D,指标体系5!B201)</f>
        <v>2249.22073</v>
      </c>
    </row>
    <row r="202" spans="1:6" ht="15.5" x14ac:dyDescent="0.3">
      <c r="A202">
        <v>2017</v>
      </c>
      <c r="B202" s="4" t="s">
        <v>34</v>
      </c>
      <c r="C202" s="2">
        <f>SUMIFS('input1 R&amp;D人员'!Q:Q,'input1 R&amp;D人员'!O:O,指标体系5!A202,'input1 R&amp;D人员'!P:P,指标体系5!B202)</f>
        <v>13486</v>
      </c>
      <c r="D202" s="15">
        <f>SUMIFS('input2 R&amp;D经费内部支出'!R:R,'input2 R&amp;D经费内部支出'!O:O,指标体系5!A202,'input2 R&amp;D经费内部支出'!P:P,指标体系5!B202)</f>
        <v>23.1099</v>
      </c>
      <c r="E202">
        <f>SUMIFS('output1 发明专利申请量'!Q:Q,'output1 发明专利申请量'!O:O,指标体系5!A202,'output1 发明专利申请量'!P:P,指标体系5!B202)</f>
        <v>1627</v>
      </c>
      <c r="F202">
        <f>SUMIFS('output2 规模以上工业企业新产品销售收入'!F:F,'output2 规模以上工业企业新产品销售收入'!A:A,指标体系5!A202,'output2 规模以上工业企业新产品销售收入'!D:D,指标体系5!B202)</f>
        <v>130.65176</v>
      </c>
    </row>
    <row r="203" spans="1:6" ht="15.5" x14ac:dyDescent="0.3">
      <c r="A203">
        <v>2017</v>
      </c>
      <c r="B203" s="4" t="s">
        <v>35</v>
      </c>
      <c r="C203" s="2">
        <f>SUMIFS('input1 R&amp;D人员'!Q:Q,'input1 R&amp;D人员'!O:O,指标体系5!A203,'input1 R&amp;D人员'!P:P,指标体系5!B203)</f>
        <v>131977</v>
      </c>
      <c r="D203" s="15">
        <f>SUMIFS('input2 R&amp;D经费内部支出'!R:R,'input2 R&amp;D经费内部支出'!O:O,指标体系5!A203,'input2 R&amp;D经费内部支出'!P:P,指标体系5!B203)</f>
        <v>364.6309</v>
      </c>
      <c r="E203">
        <f>SUMIFS('output1 发明专利申请量'!Q:Q,'output1 发明专利申请量'!O:O,指标体系5!A203,'output1 发明专利申请量'!P:P,指标体系5!B203)</f>
        <v>19297</v>
      </c>
      <c r="F203">
        <f>SUMIFS('output2 规模以上工业企业新产品销售收入'!F:F,'output2 规模以上工业企业新产品销售收入'!A:A,指标体系5!A203,'output2 规模以上工业企业新产品销售收入'!D:D,指标体系5!B203)</f>
        <v>5322.7015700000002</v>
      </c>
    </row>
    <row r="204" spans="1:6" ht="15.5" x14ac:dyDescent="0.3">
      <c r="A204">
        <v>2017</v>
      </c>
      <c r="B204" s="4" t="s">
        <v>36</v>
      </c>
      <c r="C204" s="2">
        <f>SUMIFS('input1 R&amp;D人员'!Q:Q,'input1 R&amp;D人员'!O:O,指标体系5!A204,'input1 R&amp;D人员'!P:P,指标体系5!B204)</f>
        <v>241556</v>
      </c>
      <c r="D204" s="15">
        <f>SUMIFS('input2 R&amp;D经费内部支出'!R:R,'input2 R&amp;D经费内部支出'!O:O,指标体系5!A204,'input2 R&amp;D经费内部支出'!P:P,指标体系5!B204)</f>
        <v>637.85</v>
      </c>
      <c r="E204">
        <f>SUMIFS('output1 发明专利申请量'!Q:Q,'output1 发明专利申请量'!O:O,指标体系5!A204,'output1 发明专利申请量'!P:P,指标体系5!B204)</f>
        <v>64642</v>
      </c>
      <c r="F204">
        <f>SUMIFS('output2 规模以上工业企业新产品销售收入'!F:F,'output2 规模以上工业企业新产品销售收入'!A:A,指标体系5!A204,'output2 规模以上工业企业新产品销售收入'!D:D,指标体系5!B204)</f>
        <v>3683.0599899999997</v>
      </c>
    </row>
    <row r="205" spans="1:6" ht="15.5" x14ac:dyDescent="0.3">
      <c r="A205">
        <v>2017</v>
      </c>
      <c r="B205" s="4" t="s">
        <v>37</v>
      </c>
      <c r="C205" s="2">
        <f>SUMIFS('input1 R&amp;D人员'!Q:Q,'input1 R&amp;D人员'!O:O,指标体系5!A205,'input1 R&amp;D人员'!P:P,指标体系5!B205)</f>
        <v>52746</v>
      </c>
      <c r="D205" s="15">
        <f>SUMIFS('input2 R&amp;D经费内部支出'!R:R,'input2 R&amp;D经费内部支出'!O:O,指标体系5!A205,'input2 R&amp;D经费内部支出'!P:P,指标体系5!B205)</f>
        <v>95.881500000000003</v>
      </c>
      <c r="E205">
        <f>SUMIFS('output1 发明专利申请量'!Q:Q,'output1 发明专利申请量'!O:O,指标体系5!A205,'output1 发明专利申请量'!P:P,指标体系5!B205)</f>
        <v>13885</v>
      </c>
      <c r="F205">
        <f>SUMIFS('output2 规模以上工业企业新产品销售收入'!F:F,'output2 规模以上工业企业新产品销售收入'!A:A,指标体系5!A205,'output2 规模以上工业企业新产品销售收入'!D:D,指标体系5!B205)</f>
        <v>605.55679000000009</v>
      </c>
    </row>
    <row r="206" spans="1:6" ht="15.5" x14ac:dyDescent="0.3">
      <c r="A206">
        <v>2017</v>
      </c>
      <c r="B206" s="4" t="s">
        <v>38</v>
      </c>
      <c r="C206" s="2">
        <f>SUMIFS('input1 R&amp;D人员'!Q:Q,'input1 R&amp;D人员'!O:O,指标体系5!A206,'input1 R&amp;D人员'!P:P,指标体系5!B206)</f>
        <v>77584</v>
      </c>
      <c r="D206" s="15">
        <f>SUMIFS('input2 R&amp;D经费内部支出'!R:R,'input2 R&amp;D经费内部支出'!O:O,指标体系5!A206,'input2 R&amp;D经费内部支出'!P:P,指标体系5!B206)</f>
        <v>157.7604</v>
      </c>
      <c r="E206">
        <f>SUMIFS('output1 发明专利申请量'!Q:Q,'output1 发明专利申请量'!O:O,指标体系5!A206,'output1 发明专利申请量'!P:P,指标体系5!B206)</f>
        <v>7801</v>
      </c>
      <c r="F206">
        <f>SUMIFS('output2 规模以上工业企业新产品销售收入'!F:F,'output2 规模以上工业企业新产品销售收入'!A:A,指标体系5!A206,'output2 规模以上工业企业新产品销售收入'!D:D,指标体系5!B206)</f>
        <v>808.61660999999992</v>
      </c>
    </row>
    <row r="207" spans="1:6" ht="15.5" x14ac:dyDescent="0.3">
      <c r="A207">
        <v>2017</v>
      </c>
      <c r="B207" s="4" t="s">
        <v>40</v>
      </c>
      <c r="C207" s="2">
        <f>SUMIFS('input1 R&amp;D人员'!Q:Q,'input1 R&amp;D人员'!O:O,指标体系5!A207,'input1 R&amp;D人员'!P:P,指标体系5!B207)</f>
        <v>150793</v>
      </c>
      <c r="D207" s="15">
        <f>SUMIFS('input2 R&amp;D经费内部支出'!R:R,'input2 R&amp;D经费内部支出'!O:O,指标体系5!A207,'input2 R&amp;D经费内部支出'!P:P,指标体系5!B207)</f>
        <v>460.93630000000002</v>
      </c>
      <c r="E207">
        <f>SUMIFS('output1 发明专利申请量'!Q:Q,'output1 发明专利申请量'!O:O,指标体系5!A207,'output1 发明专利申请量'!P:P,指标体系5!B207)</f>
        <v>46607</v>
      </c>
      <c r="F207">
        <f>SUMIFS('output2 规模以上工业企业新产品销售收入'!F:F,'output2 规模以上工业企业新产品销售收入'!A:A,指标体系5!A207,'output2 规模以上工业企业新产品销售收入'!D:D,指标体系5!B207)</f>
        <v>1714.8933600000003</v>
      </c>
    </row>
    <row r="208" spans="1:6" ht="15.5" x14ac:dyDescent="0.3">
      <c r="A208">
        <v>2017</v>
      </c>
      <c r="B208" s="4" t="s">
        <v>41</v>
      </c>
      <c r="C208" s="2">
        <f>SUMIFS('input1 R&amp;D人员'!Q:Q,'input1 R&amp;D人员'!O:O,指标体系5!A208,'input1 R&amp;D人员'!P:P,指标体系5!B208)</f>
        <v>40973</v>
      </c>
      <c r="D208" s="15">
        <f>SUMIFS('input2 R&amp;D经费内部支出'!R:R,'input2 R&amp;D经费内部支出'!O:O,指标体系5!A208,'input2 R&amp;D经费内部支出'!P:P,指标体系5!B208)</f>
        <v>88.406999999999996</v>
      </c>
      <c r="E208">
        <f>SUMIFS('output1 发明专利申请量'!Q:Q,'output1 发明专利申请量'!O:O,指标体系5!A208,'output1 发明专利申请量'!P:P,指标体系5!B208)</f>
        <v>5785</v>
      </c>
      <c r="F208">
        <f>SUMIFS('output2 规模以上工业企业新产品销售收入'!F:F,'output2 规模以上工业企业新产品销售收入'!A:A,指标体系5!A208,'output2 规模以上工业企业新产品销售收入'!D:D,指标体系5!B208)</f>
        <v>346.10522000000003</v>
      </c>
    </row>
    <row r="209" spans="1:6" ht="15.5" x14ac:dyDescent="0.3">
      <c r="A209">
        <v>2017</v>
      </c>
      <c r="B209" s="4" t="s">
        <v>42</v>
      </c>
      <c r="C209" s="2">
        <f>SUMIFS('input1 R&amp;D人员'!Q:Q,'input1 R&amp;D人员'!O:O,指标体系5!A209,'input1 R&amp;D人员'!P:P,指标体系5!B209)</f>
        <v>9675</v>
      </c>
      <c r="D209" s="15">
        <f>SUMIFS('input2 R&amp;D经费内部支出'!R:R,'input2 R&amp;D经费内部支出'!O:O,指标体系5!A209,'input2 R&amp;D经费内部支出'!P:P,指标体系5!B209)</f>
        <v>17.910900000000002</v>
      </c>
      <c r="E209">
        <f>SUMIFS('output1 发明专利申请量'!Q:Q,'output1 发明专利申请量'!O:O,指标体系5!A209,'output1 发明专利申请量'!P:P,指标体系5!B209)</f>
        <v>949</v>
      </c>
      <c r="F209">
        <f>SUMIFS('output2 规模以上工业企业新产品销售收入'!F:F,'output2 规模以上工业企业新产品销售收入'!A:A,指标体系5!A209,'output2 规模以上工业企业新产品销售收入'!D:D,指标体系5!B209)</f>
        <v>102.70454000000001</v>
      </c>
    </row>
    <row r="210" spans="1:6" ht="15.5" x14ac:dyDescent="0.3">
      <c r="A210">
        <v>2017</v>
      </c>
      <c r="B210" s="4" t="s">
        <v>43</v>
      </c>
      <c r="C210" s="2">
        <f>SUMIFS('input1 R&amp;D人员'!Q:Q,'input1 R&amp;D人员'!O:O,指标体系5!A210,'input1 R&amp;D人员'!P:P,指标体系5!B210)</f>
        <v>17232</v>
      </c>
      <c r="D210" s="15">
        <f>SUMIFS('input2 R&amp;D经费内部支出'!R:R,'input2 R&amp;D经费内部支出'!O:O,指标体系5!A210,'input2 R&amp;D经费内部支出'!P:P,指标体系5!B210)</f>
        <v>38.935699999999997</v>
      </c>
      <c r="E210">
        <f>SUMIFS('output1 发明专利申请量'!Q:Q,'output1 发明专利申请量'!O:O,指标体系5!A210,'output1 发明专利申请量'!P:P,指标体系5!B210)</f>
        <v>2561</v>
      </c>
      <c r="F210">
        <f>SUMIFS('output2 规模以上工业企业新产品销售收入'!F:F,'output2 规模以上工业企业新产品销售收入'!A:A,指标体系5!A210,'output2 规模以上工业企业新产品销售收入'!D:D,指标体系5!B210)</f>
        <v>335.22694000000001</v>
      </c>
    </row>
    <row r="211" spans="1:6" ht="15.5" x14ac:dyDescent="0.3">
      <c r="A211">
        <v>2017</v>
      </c>
      <c r="B211" s="4" t="s">
        <v>44</v>
      </c>
      <c r="C211" s="2">
        <f>SUMIFS('input1 R&amp;D人员'!Q:Q,'input1 R&amp;D人员'!O:O,指标体系5!A211,'input1 R&amp;D人员'!P:P,指标体系5!B211)</f>
        <v>28835</v>
      </c>
      <c r="D211" s="15">
        <f>SUMIFS('input2 R&amp;D经费内部支出'!R:R,'input2 R&amp;D经费内部支出'!O:O,指标体系5!A211,'input2 R&amp;D经费内部支出'!P:P,指标体系5!B211)</f>
        <v>56.951900000000002</v>
      </c>
      <c r="E211">
        <f>SUMIFS('output1 发明专利申请量'!Q:Q,'output1 发明专利申请量'!O:O,指标体系5!A211,'output1 发明专利申请量'!P:P,指标体系5!B211)</f>
        <v>3207</v>
      </c>
      <c r="F211">
        <f>SUMIFS('output2 规模以上工业企业新产品销售收入'!F:F,'output2 规模以上工业企业新产品销售收入'!A:A,指标体系5!A211,'output2 规模以上工业企业新产品销售收入'!D:D,指标体系5!B211)</f>
        <v>393.88752999999997</v>
      </c>
    </row>
    <row r="212" spans="1:6" ht="15.5" x14ac:dyDescent="0.3">
      <c r="A212">
        <v>2018</v>
      </c>
      <c r="B212" s="4" t="s">
        <v>14</v>
      </c>
      <c r="C212" s="2">
        <f>SUMIFS('input1 R&amp;D人员'!Q:Q,'input1 R&amp;D人员'!O:O,指标体系5!A212,'input1 R&amp;D人员'!P:P,指标体系5!B212)</f>
        <v>397034</v>
      </c>
      <c r="D212" s="15">
        <f>SUMIFS('input2 R&amp;D经费内部支出'!R:R,'input2 R&amp;D经费内部支出'!O:O,指标体系5!A212,'input2 R&amp;D经费内部支出'!P:P,指标体系5!B212)</f>
        <v>1870.77008</v>
      </c>
      <c r="E212">
        <f>SUMIFS('output1 发明专利申请量'!Q:Q,'output1 发明专利申请量'!O:O,指标体系5!A212,'output1 发明专利申请量'!P:P,指标体系5!B212)</f>
        <v>117664</v>
      </c>
      <c r="F212">
        <f>SUMIFS('output2 规模以上工业企业新产品销售收入'!F:F,'output2 规模以上工业企业新产品销售收入'!A:A,指标体系5!A212,'output2 规模以上工业企业新产品销售收入'!D:D,指标体系5!B212)</f>
        <v>4136.6175299999995</v>
      </c>
    </row>
    <row r="213" spans="1:6" ht="15.5" x14ac:dyDescent="0.3">
      <c r="A213">
        <v>2018</v>
      </c>
      <c r="B213" s="4" t="s">
        <v>15</v>
      </c>
      <c r="C213" s="2">
        <f>SUMIFS('input1 R&amp;D人员'!Q:Q,'input1 R&amp;D人员'!O:O,指标体系5!A213,'input1 R&amp;D人员'!P:P,指标体系5!B213)</f>
        <v>160683</v>
      </c>
      <c r="D213" s="15">
        <f>SUMIFS('input2 R&amp;D经费内部支出'!R:R,'input2 R&amp;D经费内部支出'!O:O,指标体系5!A213,'input2 R&amp;D经费内部支出'!P:P,指标体系5!B213)</f>
        <v>492.3997</v>
      </c>
      <c r="E213">
        <f>SUMIFS('output1 发明专利申请量'!Q:Q,'output1 发明专利申请量'!O:O,指标体系5!A213,'output1 发明专利申请量'!P:P,指标体系5!B213)</f>
        <v>26661</v>
      </c>
      <c r="F213">
        <f>SUMIFS('output2 规模以上工业企业新产品销售收入'!F:F,'output2 规模以上工业企业新产品销售收入'!A:A,指标体系5!A213,'output2 规模以上工业企业新产品销售收入'!D:D,指标体系5!B213)</f>
        <v>3855.6642999999999</v>
      </c>
    </row>
    <row r="214" spans="1:6" ht="15.5" x14ac:dyDescent="0.3">
      <c r="A214">
        <v>2018</v>
      </c>
      <c r="B214" s="4" t="s">
        <v>16</v>
      </c>
      <c r="C214" s="2">
        <f>SUMIFS('input1 R&amp;D人员'!Q:Q,'input1 R&amp;D人员'!O:O,指标体系5!A214,'input1 R&amp;D人员'!P:P,指标体系5!B214)</f>
        <v>168954</v>
      </c>
      <c r="D214" s="15">
        <f>SUMIFS('input2 R&amp;D经费内部支出'!R:R,'input2 R&amp;D经费内部支出'!O:O,指标体系5!A214,'input2 R&amp;D经费内部支出'!P:P,指标体系5!B214)</f>
        <v>499.74152000000004</v>
      </c>
      <c r="E214">
        <f>SUMIFS('output1 发明专利申请量'!Q:Q,'output1 发明专利申请量'!O:O,指标体系5!A214,'output1 发明专利申请量'!P:P,指标体系5!B214)</f>
        <v>18954</v>
      </c>
      <c r="F214">
        <f>SUMIFS('output2 规模以上工业企业新产品销售收入'!F:F,'output2 规模以上工业企业新产品销售收入'!A:A,指标体系5!A214,'output2 规模以上工业企业新产品销售收入'!D:D,指标体系5!B214)</f>
        <v>5228.8698000000004</v>
      </c>
    </row>
    <row r="215" spans="1:6" ht="15.5" x14ac:dyDescent="0.3">
      <c r="A215">
        <v>2018</v>
      </c>
      <c r="B215" s="4" t="s">
        <v>17</v>
      </c>
      <c r="C215" s="2">
        <f>SUMIFS('input1 R&amp;D人员'!Q:Q,'input1 R&amp;D人员'!O:O,指标体系5!A215,'input1 R&amp;D人员'!P:P,指标体系5!B215)</f>
        <v>75862</v>
      </c>
      <c r="D215" s="15">
        <f>SUMIFS('input2 R&amp;D经费内部支出'!R:R,'input2 R&amp;D经费内部支出'!O:O,指标体系5!A215,'input2 R&amp;D经费内部支出'!P:P,指标体系5!B215)</f>
        <v>175.78217000000001</v>
      </c>
      <c r="E215">
        <f>SUMIFS('output1 发明专利申请量'!Q:Q,'output1 发明专利申请量'!O:O,指标体系5!A215,'output1 发明专利申请量'!P:P,指标体系5!B215)</f>
        <v>9395</v>
      </c>
      <c r="F215">
        <f>SUMIFS('output2 规模以上工业企业新产品销售收入'!F:F,'output2 规模以上工业企业新产品销售收入'!A:A,指标体系5!A215,'output2 规模以上工业企业新产品销售收入'!D:D,指标体系5!B215)</f>
        <v>1941.3024600000001</v>
      </c>
    </row>
    <row r="216" spans="1:6" ht="15.5" x14ac:dyDescent="0.3">
      <c r="A216">
        <v>2018</v>
      </c>
      <c r="B216" s="4" t="s">
        <v>18</v>
      </c>
      <c r="C216" s="2">
        <f>SUMIFS('input1 R&amp;D人员'!Q:Q,'input1 R&amp;D人员'!O:O,指标体系5!A216,'input1 R&amp;D人员'!P:P,指标体系5!B216)</f>
        <v>41182</v>
      </c>
      <c r="D216" s="15">
        <f>SUMIFS('input2 R&amp;D经费内部支出'!R:R,'input2 R&amp;D经费内部支出'!O:O,指标体系5!A216,'input2 R&amp;D经费内部支出'!P:P,指标体系5!B216)</f>
        <v>129.21868999999998</v>
      </c>
      <c r="E216">
        <f>SUMIFS('output1 发明专利申请量'!Q:Q,'output1 发明专利申请量'!O:O,指标体系5!A216,'output1 发明专利申请量'!P:P,指标体系5!B216)</f>
        <v>3757</v>
      </c>
      <c r="F216">
        <f>SUMIFS('output2 规模以上工业企业新产品销售收入'!F:F,'output2 规模以上工业企业新产品销售收入'!A:A,指标体系5!A216,'output2 规模以上工业企业新产品销售收入'!D:D,指标体系5!B216)</f>
        <v>1028.26451</v>
      </c>
    </row>
    <row r="217" spans="1:6" ht="15.5" x14ac:dyDescent="0.3">
      <c r="A217">
        <v>2018</v>
      </c>
      <c r="B217" s="4" t="s">
        <v>19</v>
      </c>
      <c r="C217" s="2">
        <f>SUMIFS('input1 R&amp;D人员'!Q:Q,'input1 R&amp;D人员'!O:O,指标体系5!A217,'input1 R&amp;D人员'!P:P,指标体系5!B217)</f>
        <v>153303</v>
      </c>
      <c r="D217" s="15">
        <f>SUMIFS('input2 R&amp;D经费内部支出'!R:R,'input2 R&amp;D经费内部支出'!O:O,指标体系5!A217,'input2 R&amp;D经费内部支出'!P:P,指标体系5!B217)</f>
        <v>460.07999000000001</v>
      </c>
      <c r="E217">
        <f>SUMIFS('output1 发明专利申请量'!Q:Q,'output1 发明专利申请量'!O:O,指标体系5!A217,'output1 发明专利申请量'!P:P,指标体系5!B217)</f>
        <v>25476</v>
      </c>
      <c r="F217">
        <f>SUMIFS('output2 规模以上工业企业新产品销售收入'!F:F,'output2 规模以上工业企业新产品销售收入'!A:A,指标体系5!A217,'output2 规模以上工业企业新产品销售收入'!D:D,指标体系5!B217)</f>
        <v>4556.7573600000005</v>
      </c>
    </row>
    <row r="218" spans="1:6" ht="15.5" x14ac:dyDescent="0.3">
      <c r="A218">
        <v>2018</v>
      </c>
      <c r="B218" s="4" t="s">
        <v>20</v>
      </c>
      <c r="C218" s="2">
        <f>SUMIFS('input1 R&amp;D人员'!Q:Q,'input1 R&amp;D人员'!O:O,指标体系5!A218,'input1 R&amp;D人员'!P:P,指标体系5!B218)</f>
        <v>64190</v>
      </c>
      <c r="D218" s="15">
        <f>SUMIFS('input2 R&amp;D经费内部支出'!R:R,'input2 R&amp;D经费内部支出'!O:O,指标体系5!A218,'input2 R&amp;D经费内部支出'!P:P,指标体系5!B218)</f>
        <v>115.02553</v>
      </c>
      <c r="E218">
        <f>SUMIFS('output1 发明专利申请量'!Q:Q,'output1 发明专利申请量'!O:O,指标体系5!A218,'output1 发明专利申请量'!P:P,指标体系5!B218)</f>
        <v>10530</v>
      </c>
      <c r="F218">
        <f>SUMIFS('output2 规模以上工业企业新产品销售收入'!F:F,'output2 规模以上工业企业新产品销售收入'!A:A,指标体系5!A218,'output2 规模以上工业企业新产品销售收入'!D:D,指标体系5!B218)</f>
        <v>1347.4958300000001</v>
      </c>
    </row>
    <row r="219" spans="1:6" ht="15.5" x14ac:dyDescent="0.3">
      <c r="A219">
        <v>2018</v>
      </c>
      <c r="B219" s="4" t="s">
        <v>21</v>
      </c>
      <c r="C219" s="2">
        <f>SUMIFS('input1 R&amp;D人员'!Q:Q,'input1 R&amp;D人员'!O:O,指标体系5!A219,'input1 R&amp;D人员'!P:P,指标体系5!B219)</f>
        <v>60736</v>
      </c>
      <c r="D219" s="15">
        <f>SUMIFS('input2 R&amp;D经费内部支出'!R:R,'input2 R&amp;D经费内部支出'!O:O,指标体系5!A219,'input2 R&amp;D经费内部支出'!P:P,指标体系5!B219)</f>
        <v>134.98733000000001</v>
      </c>
      <c r="E219">
        <f>SUMIFS('output1 发明专利申请量'!Q:Q,'output1 发明专利申请量'!O:O,指标体系5!A219,'output1 发明专利申请量'!P:P,指标体系5!B219)</f>
        <v>12017</v>
      </c>
      <c r="F219">
        <f>SUMIFS('output2 规模以上工业企业新产品销售收入'!F:F,'output2 规模以上工业企业新产品销售收入'!A:A,指标体系5!A219,'output2 规模以上工业企业新产品销售收入'!D:D,指标体系5!B219)</f>
        <v>561.37644</v>
      </c>
    </row>
    <row r="220" spans="1:6" ht="15.5" x14ac:dyDescent="0.3">
      <c r="A220">
        <v>2018</v>
      </c>
      <c r="B220" s="4" t="s">
        <v>22</v>
      </c>
      <c r="C220" s="2">
        <f>SUMIFS('input1 R&amp;D人员'!Q:Q,'input1 R&amp;D人员'!O:O,指标体系5!A220,'input1 R&amp;D人员'!P:P,指标体系5!B220)</f>
        <v>271223</v>
      </c>
      <c r="D220" s="15">
        <f>SUMIFS('input2 R&amp;D经费内部支出'!R:R,'input2 R&amp;D经费内部支出'!O:O,指标体系5!A220,'input2 R&amp;D经费内部支出'!P:P,指标体系5!B220)</f>
        <v>1359.20226</v>
      </c>
      <c r="E220">
        <f>SUMIFS('output1 发明专利申请量'!Q:Q,'output1 发明专利申请量'!O:O,指标体系5!A220,'output1 发明专利申请量'!P:P,指标体系5!B220)</f>
        <v>62755</v>
      </c>
      <c r="F220">
        <f>SUMIFS('output2 规模以上工业企业新产品销售收入'!F:F,'output2 规模以上工业企业新产品销售收入'!A:A,指标体系5!A220,'output2 规模以上工业企业新产品销售收入'!D:D,指标体系5!B220)</f>
        <v>9796.7289900000014</v>
      </c>
    </row>
    <row r="221" spans="1:6" ht="15.5" x14ac:dyDescent="0.3">
      <c r="A221">
        <v>2018</v>
      </c>
      <c r="B221" s="4" t="s">
        <v>23</v>
      </c>
      <c r="C221" s="2">
        <f>SUMIFS('input1 R&amp;D人员'!Q:Q,'input1 R&amp;D人员'!O:O,指标体系5!A221,'input1 R&amp;D人员'!P:P,指标体系5!B221)</f>
        <v>794123</v>
      </c>
      <c r="D221" s="15">
        <f>SUMIFS('input2 R&amp;D经费内部支出'!R:R,'input2 R&amp;D经费内部支出'!O:O,指标体系5!A221,'input2 R&amp;D经费内部支出'!P:P,指标体系5!B221)</f>
        <v>2504.4292500000001</v>
      </c>
      <c r="E221">
        <f>SUMIFS('output1 发明专利申请量'!Q:Q,'output1 发明专利申请量'!O:O,指标体系5!A221,'output1 发明专利申请量'!P:P,指标体系5!B221)</f>
        <v>198801</v>
      </c>
      <c r="F221">
        <f>SUMIFS('output2 规模以上工业企业新产品销售收入'!F:F,'output2 规模以上工业企业新产品销售收入'!A:A,指标体系5!A221,'output2 规模以上工业企业新产品销售收入'!D:D,指标体系5!B221)</f>
        <v>28425.038310000004</v>
      </c>
    </row>
    <row r="222" spans="1:6" ht="15.5" x14ac:dyDescent="0.3">
      <c r="A222">
        <v>2018</v>
      </c>
      <c r="B222" s="4" t="s">
        <v>24</v>
      </c>
      <c r="C222" s="2">
        <f>SUMIFS('input1 R&amp;D人员'!Q:Q,'input1 R&amp;D人员'!O:O,指标体系5!A222,'input1 R&amp;D人员'!P:P,指标体系5!B222)</f>
        <v>627330</v>
      </c>
      <c r="D222" s="15">
        <f>SUMIFS('input2 R&amp;D经费内部支出'!R:R,'input2 R&amp;D经费内部支出'!O:O,指标体系5!A222,'input2 R&amp;D经费内部支出'!P:P,指标体系5!B222)</f>
        <v>1445.68929</v>
      </c>
      <c r="E222">
        <f>SUMIFS('output1 发明专利申请量'!Q:Q,'output1 发明专利申请量'!O:O,指标体系5!A222,'output1 发明专利申请量'!P:P,指标体系5!B222)</f>
        <v>143081</v>
      </c>
      <c r="F222">
        <f>SUMIFS('output2 规模以上工业企业新产品销售收入'!F:F,'output2 规模以上工业企业新产品销售收入'!A:A,指标体系5!A222,'output2 规模以上工业企业新产品销售收入'!D:D,指标体系5!B222)</f>
        <v>23308.159090000001</v>
      </c>
    </row>
    <row r="223" spans="1:6" ht="15.5" x14ac:dyDescent="0.3">
      <c r="A223">
        <v>2018</v>
      </c>
      <c r="B223" s="4" t="s">
        <v>25</v>
      </c>
      <c r="C223" s="2">
        <f>SUMIFS('input1 R&amp;D人员'!Q:Q,'input1 R&amp;D人员'!O:O,指标体系5!A223,'input1 R&amp;D人员'!P:P,指标体系5!B223)</f>
        <v>232730</v>
      </c>
      <c r="D223" s="15">
        <f>SUMIFS('input2 R&amp;D经费内部支出'!R:R,'input2 R&amp;D经费内部支出'!O:O,指标体系5!A223,'input2 R&amp;D经费内部支出'!P:P,指标体系5!B223)</f>
        <v>648.95407</v>
      </c>
      <c r="E223">
        <f>SUMIFS('output1 发明专利申请量'!Q:Q,'output1 发明专利申请量'!O:O,指标体系5!A223,'output1 发明专利申请量'!P:P,指标体系5!B223)</f>
        <v>108782</v>
      </c>
      <c r="F223">
        <f>SUMIFS('output2 规模以上工业企业新产品销售收入'!F:F,'output2 规模以上工业企业新产品销售收入'!A:A,指标体系5!A223,'output2 规模以上工业企业新产品销售收入'!D:D,指标体系5!B223)</f>
        <v>9532.3849799999989</v>
      </c>
    </row>
    <row r="224" spans="1:6" ht="15.5" x14ac:dyDescent="0.3">
      <c r="A224">
        <v>2018</v>
      </c>
      <c r="B224" s="4" t="s">
        <v>26</v>
      </c>
      <c r="C224" s="2">
        <f>SUMIFS('input1 R&amp;D人员'!Q:Q,'input1 R&amp;D人员'!O:O,指标体系5!A224,'input1 R&amp;D人员'!P:P,指标体系5!B224)</f>
        <v>243391</v>
      </c>
      <c r="D224" s="15">
        <f>SUMIFS('input2 R&amp;D经费内部支出'!R:R,'input2 R&amp;D经费内部支出'!O:O,指标体系5!A224,'input2 R&amp;D经费内部支出'!P:P,指标体系5!B224)</f>
        <v>642.79349999999999</v>
      </c>
      <c r="E224">
        <f>SUMIFS('output1 发明专利申请量'!Q:Q,'output1 发明专利申请量'!O:O,指标体系5!A224,'output1 发明专利申请量'!P:P,指标体系5!B224)</f>
        <v>37252</v>
      </c>
      <c r="F224">
        <f>SUMIFS('output2 规模以上工业企业新产品销售收入'!F:F,'output2 规模以上工业企业新产品销售收入'!A:A,指标体系5!A224,'output2 规模以上工业企业新产品销售收入'!D:D,指标体系5!B224)</f>
        <v>5300.8984299999993</v>
      </c>
    </row>
    <row r="225" spans="1:6" ht="15.5" x14ac:dyDescent="0.3">
      <c r="A225">
        <v>2018</v>
      </c>
      <c r="B225" s="4" t="s">
        <v>27</v>
      </c>
      <c r="C225" s="2">
        <f>SUMIFS('input1 R&amp;D人员'!Q:Q,'input1 R&amp;D人员'!O:O,指标体系5!A225,'input1 R&amp;D人员'!P:P,指标体系5!B225)</f>
        <v>122696</v>
      </c>
      <c r="D225" s="15">
        <f>SUMIFS('input2 R&amp;D经费内部支出'!R:R,'input2 R&amp;D经费内部支出'!O:O,指标体系5!A225,'input2 R&amp;D经费内部支出'!P:P,指标体系5!B225)</f>
        <v>310.69057999999995</v>
      </c>
      <c r="E225">
        <f>SUMIFS('output1 发明专利申请量'!Q:Q,'output1 发明专利申请量'!O:O,指标体系5!A225,'output1 发明专利申请量'!P:P,指标体系5!B225)</f>
        <v>14519</v>
      </c>
      <c r="F225">
        <f>SUMIFS('output2 规模以上工业企业新产品销售收入'!F:F,'output2 规模以上工业企业新产品销售收入'!A:A,指标体系5!A225,'output2 规模以上工业企业新产品销售收入'!D:D,指标体系5!B225)</f>
        <v>4511.7849900000001</v>
      </c>
    </row>
    <row r="226" spans="1:6" ht="15.5" x14ac:dyDescent="0.3">
      <c r="A226">
        <v>2018</v>
      </c>
      <c r="B226" s="4" t="s">
        <v>28</v>
      </c>
      <c r="C226" s="2">
        <f>SUMIFS('input1 R&amp;D人员'!Q:Q,'input1 R&amp;D人员'!O:O,指标体系5!A226,'input1 R&amp;D人员'!P:P,指标体系5!B226)</f>
        <v>509348</v>
      </c>
      <c r="D226" s="15">
        <f>SUMIFS('input2 R&amp;D经费内部支出'!R:R,'input2 R&amp;D经费内部支出'!O:O,指标体系5!A226,'input2 R&amp;D经费内部支出'!P:P,指标体系5!B226)</f>
        <v>1643.32999</v>
      </c>
      <c r="E226">
        <f>SUMIFS('output1 发明专利申请量'!Q:Q,'output1 发明专利申请量'!O:O,指标体系5!A226,'output1 发明专利申请量'!P:P,指标体系5!B226)</f>
        <v>72764</v>
      </c>
      <c r="F226">
        <f>SUMIFS('output2 规模以上工业企业新产品销售收入'!F:F,'output2 规模以上工业企业新产品销售收入'!A:A,指标体系5!A226,'output2 规模以上工业企业新产品销售收入'!D:D,指标体系5!B226)</f>
        <v>15246.503840000001</v>
      </c>
    </row>
    <row r="227" spans="1:6" ht="15.5" x14ac:dyDescent="0.3">
      <c r="A227">
        <v>2018</v>
      </c>
      <c r="B227" s="4" t="s">
        <v>29</v>
      </c>
      <c r="C227" s="2">
        <f>SUMIFS('input1 R&amp;D人员'!Q:Q,'input1 R&amp;D人员'!O:O,指标体系5!A227,'input1 R&amp;D人员'!P:P,指标体系5!B227)</f>
        <v>256175</v>
      </c>
      <c r="D227" s="15">
        <f>SUMIFS('input2 R&amp;D经费内部支出'!R:R,'input2 R&amp;D经费内部支出'!O:O,指标体系5!A227,'input2 R&amp;D经费内部支出'!P:P,指标体系5!B227)</f>
        <v>671.51931000000002</v>
      </c>
      <c r="E227">
        <f>SUMIFS('output1 发明专利申请量'!Q:Q,'output1 发明专利申请量'!O:O,指标体系5!A227,'output1 发明专利申请量'!P:P,指标体系5!B227)</f>
        <v>46868</v>
      </c>
      <c r="F227">
        <f>SUMIFS('output2 规模以上工业企业新产品销售收入'!F:F,'output2 规模以上工业企业新产品销售收入'!A:A,指标体系5!A227,'output2 规模以上工业企业新产品销售收入'!D:D,指标体系5!B227)</f>
        <v>7688.2016800000001</v>
      </c>
    </row>
    <row r="228" spans="1:6" ht="15.5" x14ac:dyDescent="0.3">
      <c r="A228">
        <v>2018</v>
      </c>
      <c r="B228" s="4" t="s">
        <v>30</v>
      </c>
      <c r="C228" s="2">
        <f>SUMIFS('input1 R&amp;D人员'!Q:Q,'input1 R&amp;D人员'!O:O,指标体系5!A228,'input1 R&amp;D人员'!P:P,指标体系5!B228)</f>
        <v>257427</v>
      </c>
      <c r="D228" s="15">
        <f>SUMIFS('input2 R&amp;D经费内部支出'!R:R,'input2 R&amp;D经费内部支出'!O:O,指标体系5!A228,'input2 R&amp;D经费内部支出'!P:P,指标体系5!B228)</f>
        <v>822.05007000000001</v>
      </c>
      <c r="E228">
        <f>SUMIFS('output1 发明专利申请量'!Q:Q,'output1 发明专利申请量'!O:O,指标体系5!A228,'output1 发明专利申请量'!P:P,指标体系5!B228)</f>
        <v>50664</v>
      </c>
      <c r="F228">
        <f>SUMIFS('output2 规模以上工业企业新产品销售收入'!F:F,'output2 规模以上工业企业新产品销售收入'!A:A,指标体系5!A228,'output2 规模以上工业企业新产品销售收入'!D:D,指标体系5!B228)</f>
        <v>8862.9722700000002</v>
      </c>
    </row>
    <row r="229" spans="1:6" ht="15.5" x14ac:dyDescent="0.3">
      <c r="A229">
        <v>2018</v>
      </c>
      <c r="B229" s="4" t="s">
        <v>31</v>
      </c>
      <c r="C229" s="2">
        <f>SUMIFS('input1 R&amp;D人员'!Q:Q,'input1 R&amp;D人员'!O:O,指标体系5!A229,'input1 R&amp;D人员'!P:P,指标体系5!B229)</f>
        <v>234172</v>
      </c>
      <c r="D229" s="15">
        <f>SUMIFS('input2 R&amp;D经费内部支出'!R:R,'input2 R&amp;D经费内部支出'!O:O,指标体系5!A229,'input2 R&amp;D经费内部支出'!P:P,指标体系5!B229)</f>
        <v>658.27292999999997</v>
      </c>
      <c r="E229">
        <f>SUMIFS('output1 发明专利申请量'!Q:Q,'output1 发明专利申请量'!O:O,指标体系5!A229,'output1 发明专利申请量'!P:P,指标体系5!B229)</f>
        <v>35414</v>
      </c>
      <c r="F229">
        <f>SUMIFS('output2 规模以上工业企业新产品销售收入'!F:F,'output2 规模以上工业企业新产品销售收入'!A:A,指标体系5!A229,'output2 规模以上工业企业新产品销售收入'!D:D,指标体系5!B229)</f>
        <v>7616.2441699999999</v>
      </c>
    </row>
    <row r="230" spans="1:6" ht="15.5" x14ac:dyDescent="0.3">
      <c r="A230">
        <v>2018</v>
      </c>
      <c r="B230" s="4" t="s">
        <v>32</v>
      </c>
      <c r="C230" s="2">
        <f>SUMIFS('input1 R&amp;D人员'!Q:Q,'input1 R&amp;D人员'!O:O,指标体系5!A230,'input1 R&amp;D人员'!P:P,指标体系5!B230)</f>
        <v>1023101</v>
      </c>
      <c r="D230" s="15">
        <f>SUMIFS('input2 R&amp;D经费内部支出'!R:R,'input2 R&amp;D经费内部支出'!O:O,指标体系5!A230,'input2 R&amp;D经费内部支出'!P:P,指标体系5!B230)</f>
        <v>2704.6969199999999</v>
      </c>
      <c r="E230">
        <f>SUMIFS('output1 发明专利申请量'!Q:Q,'output1 发明专利申请量'!O:O,指标体系5!A230,'output1 发明专利申请量'!P:P,指标体系5!B230)</f>
        <v>216469</v>
      </c>
      <c r="F230">
        <f>SUMIFS('output2 规模以上工业企业新产品销售收入'!F:F,'output2 规模以上工业企业新产品销售收入'!A:A,指标体系5!A230,'output2 规模以上工业企业新产品销售收入'!D:D,指标体系5!B230)</f>
        <v>39376.05629</v>
      </c>
    </row>
    <row r="231" spans="1:6" ht="15.5" x14ac:dyDescent="0.3">
      <c r="A231">
        <v>2018</v>
      </c>
      <c r="B231" s="4" t="s">
        <v>33</v>
      </c>
      <c r="C231" s="2">
        <f>SUMIFS('input1 R&amp;D人员'!Q:Q,'input1 R&amp;D人员'!O:O,指标体系5!A231,'input1 R&amp;D人员'!P:P,指标体系5!B231)</f>
        <v>74996</v>
      </c>
      <c r="D231" s="15">
        <f>SUMIFS('input2 R&amp;D经费内部支出'!R:R,'input2 R&amp;D经费内部支出'!O:O,指标体系5!A231,'input2 R&amp;D经费内部支出'!P:P,指标体系5!B231)</f>
        <v>144.85297</v>
      </c>
      <c r="E231">
        <f>SUMIFS('output1 发明专利申请量'!Q:Q,'output1 发明专利申请量'!O:O,指标体系5!A231,'output1 发明专利申请量'!P:P,指标体系5!B231)</f>
        <v>20302</v>
      </c>
      <c r="F231">
        <f>SUMIFS('output2 规模以上工业企业新产品销售收入'!F:F,'output2 规模以上工业企业新产品销售收入'!A:A,指标体系5!A231,'output2 规模以上工业企业新产品销售收入'!D:D,指标体系5!B231)</f>
        <v>1833.5850899999998</v>
      </c>
    </row>
    <row r="232" spans="1:6" ht="15.5" x14ac:dyDescent="0.3">
      <c r="A232">
        <v>2018</v>
      </c>
      <c r="B232" s="4" t="s">
        <v>34</v>
      </c>
      <c r="C232" s="2">
        <f>SUMIFS('input1 R&amp;D人员'!Q:Q,'input1 R&amp;D人员'!O:O,指标体系5!A232,'input1 R&amp;D人员'!P:P,指标体系5!B232)</f>
        <v>13487</v>
      </c>
      <c r="D232" s="15">
        <f>SUMIFS('input2 R&amp;D经费内部支出'!R:R,'input2 R&amp;D经费内部支出'!O:O,指标体系5!A232,'input2 R&amp;D经费内部支出'!P:P,指标体系5!B232)</f>
        <v>26.87228</v>
      </c>
      <c r="E232">
        <f>SUMIFS('output1 发明专利申请量'!Q:Q,'output1 发明专利申请量'!O:O,指标体系5!A232,'output1 发明专利申请量'!P:P,指标体系5!B232)</f>
        <v>2127</v>
      </c>
      <c r="F232">
        <f>SUMIFS('output2 规模以上工业企业新产品销售收入'!F:F,'output2 规模以上工业企业新产品销售收入'!A:A,指标体系5!A232,'output2 规模以上工业企业新产品销售收入'!D:D,指标体系5!B232)</f>
        <v>105.31031999999999</v>
      </c>
    </row>
    <row r="233" spans="1:6" ht="15.5" x14ac:dyDescent="0.3">
      <c r="A233">
        <v>2018</v>
      </c>
      <c r="B233" s="4" t="s">
        <v>35</v>
      </c>
      <c r="C233" s="2">
        <f>SUMIFS('input1 R&amp;D人员'!Q:Q,'input1 R&amp;D人员'!O:O,指标体系5!A233,'input1 R&amp;D人员'!P:P,指标体系5!B233)</f>
        <v>151117</v>
      </c>
      <c r="D233" s="15">
        <f>SUMIFS('input2 R&amp;D经费内部支出'!R:R,'input2 R&amp;D经费内部支出'!O:O,指标体系5!A233,'input2 R&amp;D经费内部支出'!P:P,指标体系5!B233)</f>
        <v>410.20940999999999</v>
      </c>
      <c r="E233">
        <f>SUMIFS('output1 发明专利申请量'!Q:Q,'output1 发明专利申请量'!O:O,指标体系5!A233,'output1 发明专利申请量'!P:P,指标体系5!B233)</f>
        <v>22686</v>
      </c>
      <c r="F233">
        <f>SUMIFS('output2 规模以上工业企业新产品销售收入'!F:F,'output2 规模以上工业企业新产品销售收入'!A:A,指标体系5!A233,'output2 规模以上工业企业新产品销售收入'!D:D,指标体系5!B233)</f>
        <v>4216.3130099999998</v>
      </c>
    </row>
    <row r="234" spans="1:6" ht="15.5" x14ac:dyDescent="0.3">
      <c r="A234">
        <v>2018</v>
      </c>
      <c r="B234" s="4" t="s">
        <v>36</v>
      </c>
      <c r="C234" s="2">
        <f>SUMIFS('input1 R&amp;D人员'!Q:Q,'input1 R&amp;D人员'!O:O,指标体系5!A234,'input1 R&amp;D人员'!P:P,指标体系5!B234)</f>
        <v>254281</v>
      </c>
      <c r="D234" s="15">
        <f>SUMIFS('input2 R&amp;D经费内部支出'!R:R,'input2 R&amp;D经费内部支出'!O:O,指标体系5!A234,'input2 R&amp;D经费内部支出'!P:P,指标体系5!B234)</f>
        <v>737.08132000000001</v>
      </c>
      <c r="E234">
        <f>SUMIFS('output1 发明专利申请量'!Q:Q,'output1 发明专利申请量'!O:O,指标体系5!A234,'output1 发明专利申请量'!P:P,指标体系5!B234)</f>
        <v>53805</v>
      </c>
      <c r="F234">
        <f>SUMIFS('output2 规模以上工业企业新产品销售收入'!F:F,'output2 规模以上工业企业新产品销售收入'!A:A,指标体系5!A234,'output2 规模以上工业企业新产品销售收入'!D:D,指标体系5!B234)</f>
        <v>3576.34166</v>
      </c>
    </row>
    <row r="235" spans="1:6" ht="15.5" x14ac:dyDescent="0.3">
      <c r="A235">
        <v>2018</v>
      </c>
      <c r="B235" s="4" t="s">
        <v>37</v>
      </c>
      <c r="C235" s="2">
        <f>SUMIFS('input1 R&amp;D人员'!Q:Q,'input1 R&amp;D人员'!O:O,指标体系5!A235,'input1 R&amp;D人员'!P:P,指标体系5!B235)</f>
        <v>63689</v>
      </c>
      <c r="D235" s="15">
        <f>SUMIFS('input2 R&amp;D经费内部支出'!R:R,'input2 R&amp;D经费内部支出'!O:O,指标体系5!A235,'input2 R&amp;D经费内部支出'!P:P,指标体系5!B235)</f>
        <v>121.61451000000001</v>
      </c>
      <c r="E235">
        <f>SUMIFS('output1 发明专利申请量'!Q:Q,'output1 发明专利申请量'!O:O,指标体系5!A235,'output1 发明专利申请量'!P:P,指标体系5!B235)</f>
        <v>14992</v>
      </c>
      <c r="F235">
        <f>SUMIFS('output2 规模以上工业企业新产品销售收入'!F:F,'output2 规模以上工业企业新产品销售收入'!A:A,指标体系5!A235,'output2 规模以上工业企业新产品销售收入'!D:D,指标体系5!B235)</f>
        <v>746.99140999999997</v>
      </c>
    </row>
    <row r="236" spans="1:6" ht="15.5" x14ac:dyDescent="0.3">
      <c r="A236">
        <v>2018</v>
      </c>
      <c r="B236" s="4" t="s">
        <v>38</v>
      </c>
      <c r="C236" s="2">
        <f>SUMIFS('input1 R&amp;D人员'!Q:Q,'input1 R&amp;D人员'!O:O,指标体系5!A236,'input1 R&amp;D人员'!P:P,指标体系5!B236)</f>
        <v>82222</v>
      </c>
      <c r="D236" s="15">
        <f>SUMIFS('input2 R&amp;D经费内部支出'!R:R,'input2 R&amp;D经费内部支出'!O:O,指标体系5!A236,'input2 R&amp;D经费内部支出'!P:P,指标体系5!B236)</f>
        <v>187.29764</v>
      </c>
      <c r="E236">
        <f>SUMIFS('output1 发明专利申请量'!Q:Q,'output1 发明专利申请量'!O:O,指标体系5!A236,'output1 发明专利申请量'!P:P,指标体系5!B236)</f>
        <v>9606</v>
      </c>
      <c r="F236">
        <f>SUMIFS('output2 规模以上工业企业新产品销售收入'!F:F,'output2 规模以上工业企业新产品销售收入'!A:A,指标体系5!A236,'output2 规模以上工业企业新产品销售收入'!D:D,指标体系5!B236)</f>
        <v>928.83026999999993</v>
      </c>
    </row>
    <row r="237" spans="1:6" ht="15.5" x14ac:dyDescent="0.3">
      <c r="A237">
        <v>2018</v>
      </c>
      <c r="B237" s="4" t="s">
        <v>40</v>
      </c>
      <c r="C237" s="2">
        <f>SUMIFS('input1 R&amp;D人员'!Q:Q,'input1 R&amp;D人员'!O:O,指标体系5!A237,'input1 R&amp;D人员'!P:P,指标体系5!B237)</f>
        <v>141267</v>
      </c>
      <c r="D237" s="15">
        <f>SUMIFS('input2 R&amp;D经费内部支出'!R:R,'input2 R&amp;D经费内部支出'!O:O,指标体系5!A237,'input2 R&amp;D经费内部支出'!P:P,指标体系5!B237)</f>
        <v>532.42010000000005</v>
      </c>
      <c r="E237">
        <f>SUMIFS('output1 发明专利申请量'!Q:Q,'output1 发明专利申请量'!O:O,指标体系5!A237,'output1 发明专利申请量'!P:P,指标体系5!B237)</f>
        <v>30888</v>
      </c>
      <c r="F237">
        <f>SUMIFS('output2 规模以上工业企业新产品销售收入'!F:F,'output2 规模以上工业企业新产品销售收入'!A:A,指标体系5!A237,'output2 规模以上工业企业新产品销售收入'!D:D,指标体系5!B237)</f>
        <v>2033.36482</v>
      </c>
    </row>
    <row r="238" spans="1:6" ht="15.5" x14ac:dyDescent="0.3">
      <c r="A238">
        <v>2018</v>
      </c>
      <c r="B238" s="4" t="s">
        <v>41</v>
      </c>
      <c r="C238" s="2">
        <f>SUMIFS('input1 R&amp;D人员'!Q:Q,'input1 R&amp;D人员'!O:O,指标体系5!A238,'input1 R&amp;D人员'!P:P,指标体系5!B238)</f>
        <v>38720</v>
      </c>
      <c r="D238" s="15">
        <f>SUMIFS('input2 R&amp;D经费内部支出'!R:R,'input2 R&amp;D经费内部支出'!O:O,指标体系5!A238,'input2 R&amp;D经费内部支出'!P:P,指标体系5!B238)</f>
        <v>97.053669999999997</v>
      </c>
      <c r="E238">
        <f>SUMIFS('output1 发明专利申请量'!Q:Q,'output1 发明专利申请量'!O:O,指标体系5!A238,'output1 发明专利申请量'!P:P,指标体系5!B238)</f>
        <v>6035</v>
      </c>
      <c r="F238">
        <f>SUMIFS('output2 规模以上工业企业新产品销售收入'!F:F,'output2 规模以上工业企业新产品销售收入'!A:A,指标体系5!A238,'output2 规模以上工业企业新产品销售收入'!D:D,指标体系5!B238)</f>
        <v>275.13310999999999</v>
      </c>
    </row>
    <row r="239" spans="1:6" ht="15.5" x14ac:dyDescent="0.3">
      <c r="A239">
        <v>2018</v>
      </c>
      <c r="B239" s="4" t="s">
        <v>42</v>
      </c>
      <c r="C239" s="2">
        <f>SUMIFS('input1 R&amp;D人员'!Q:Q,'input1 R&amp;D人员'!O:O,指标体系5!A239,'input1 R&amp;D人员'!P:P,指标体系5!B239)</f>
        <v>7814</v>
      </c>
      <c r="D239" s="15">
        <f>SUMIFS('input2 R&amp;D经费内部支出'!R:R,'input2 R&amp;D经费内部支出'!O:O,指标体系5!A239,'input2 R&amp;D经费内部支出'!P:P,指标体系5!B239)</f>
        <v>17.295110000000001</v>
      </c>
      <c r="E239">
        <f>SUMIFS('output1 发明专利申请量'!Q:Q,'output1 发明专利申请量'!O:O,指标体系5!A239,'output1 发明专利申请量'!P:P,指标体系5!B239)</f>
        <v>1287</v>
      </c>
      <c r="F239">
        <f>SUMIFS('output2 规模以上工业企业新产品销售收入'!F:F,'output2 规模以上工业企业新产品销售收入'!A:A,指标体系5!A239,'output2 规模以上工业企业新产品销售收入'!D:D,指标体系5!B239)</f>
        <v>123.26618000000001</v>
      </c>
    </row>
    <row r="240" spans="1:6" ht="15.5" x14ac:dyDescent="0.3">
      <c r="A240">
        <v>2018</v>
      </c>
      <c r="B240" s="4" t="s">
        <v>43</v>
      </c>
      <c r="C240" s="2">
        <f>SUMIFS('input1 R&amp;D人员'!Q:Q,'input1 R&amp;D人员'!O:O,指标体系5!A240,'input1 R&amp;D人员'!P:P,指标体系5!B240)</f>
        <v>19824</v>
      </c>
      <c r="D240" s="15">
        <f>SUMIFS('input2 R&amp;D经费内部支出'!R:R,'input2 R&amp;D经费内部支出'!O:O,指标体系5!A240,'input2 R&amp;D经费内部支出'!P:P,指标体系5!B240)</f>
        <v>45.579250000000002</v>
      </c>
      <c r="E240">
        <f>SUMIFS('output1 发明专利申请量'!Q:Q,'output1 发明专利申请量'!O:O,指标体系5!A240,'output1 发明专利申请量'!P:P,指标体系5!B240)</f>
        <v>2999</v>
      </c>
      <c r="F240">
        <f>SUMIFS('output2 规模以上工业企业新产品销售收入'!F:F,'output2 规模以上工业企业新产品销售收入'!A:A,指标体系5!A240,'output2 规模以上工业企业新产品销售收入'!D:D,指标体系5!B240)</f>
        <v>482.64670999999998</v>
      </c>
    </row>
    <row r="241" spans="1:6" ht="15.5" x14ac:dyDescent="0.3">
      <c r="A241">
        <v>2018</v>
      </c>
      <c r="B241" s="4" t="s">
        <v>44</v>
      </c>
      <c r="C241" s="2">
        <f>SUMIFS('input1 R&amp;D人员'!Q:Q,'input1 R&amp;D人员'!O:O,指标体系5!A241,'input1 R&amp;D人员'!P:P,指标体系5!B241)</f>
        <v>27677</v>
      </c>
      <c r="D241" s="15">
        <f>SUMIFS('input2 R&amp;D经费内部支出'!R:R,'input2 R&amp;D经费内部支出'!O:O,指标体系5!A241,'input2 R&amp;D经费内部支出'!P:P,指标体系5!B241)</f>
        <v>64.313490000000002</v>
      </c>
      <c r="E241">
        <f>SUMIFS('output1 发明专利申请量'!Q:Q,'output1 发明专利申请量'!O:O,指标体系5!A241,'output1 发明专利申请量'!P:P,指标体系5!B241)</f>
        <v>3665</v>
      </c>
      <c r="F241">
        <f>SUMIFS('output2 规模以上工业企业新产品销售收入'!F:F,'output2 规模以上工业企业新产品销售收入'!A:A,指标体系5!A241,'output2 规模以上工业企业新产品销售收入'!D:D,指标体系5!B241)</f>
        <v>432.85887000000002</v>
      </c>
    </row>
    <row r="242" spans="1:6" ht="15.5" x14ac:dyDescent="0.3">
      <c r="A242">
        <v>2019</v>
      </c>
      <c r="B242" s="4" t="s">
        <v>14</v>
      </c>
      <c r="C242" s="2">
        <f>SUMIFS('input1 R&amp;D人员'!Q:Q,'input1 R&amp;D人员'!O:O,指标体系5!A242,'input1 R&amp;D人员'!P:P,指标体系5!B242)</f>
        <v>464178</v>
      </c>
      <c r="D242" s="15">
        <f>SUMIFS('input2 R&amp;D经费内部支出'!R:R,'input2 R&amp;D经费内部支出'!O:O,指标体系5!A242,'input2 R&amp;D经费内部支出'!P:P,指标体系5!B242)</f>
        <v>2233.587</v>
      </c>
      <c r="E242">
        <f>SUMIFS('output1 发明专利申请量'!Q:Q,'output1 发明专利申请量'!O:O,指标体系5!A242,'output1 发明专利申请量'!P:P,指标体系5!B242)</f>
        <v>129930</v>
      </c>
      <c r="F242">
        <f>SUMIFS('output2 规模以上工业企业新产品销售收入'!F:F,'output2 规模以上工业企业新产品销售收入'!A:A,指标体系5!A242,'output2 规模以上工业企业新产品销售收入'!D:D,指标体系5!B242)</f>
        <v>5220.19884</v>
      </c>
    </row>
    <row r="243" spans="1:6" ht="15.5" x14ac:dyDescent="0.3">
      <c r="A243">
        <v>2019</v>
      </c>
      <c r="B243" s="4" t="s">
        <v>15</v>
      </c>
      <c r="C243" s="2">
        <f>SUMIFS('input1 R&amp;D人员'!Q:Q,'input1 R&amp;D人员'!O:O,指标体系5!A243,'input1 R&amp;D人员'!P:P,指标体系5!B243)</f>
        <v>143888</v>
      </c>
      <c r="D243" s="15">
        <f>SUMIFS('input2 R&amp;D经费内部支出'!R:R,'input2 R&amp;D经费内部支出'!O:O,指标体系5!A243,'input2 R&amp;D经费内部支出'!P:P,指标体系5!B243)</f>
        <v>462.97154999999998</v>
      </c>
      <c r="E243">
        <f>SUMIFS('output1 发明专利申请量'!Q:Q,'output1 发明专利申请量'!O:O,指标体系5!A243,'output1 发明专利申请量'!P:P,指标体系5!B243)</f>
        <v>24574</v>
      </c>
      <c r="F243">
        <f>SUMIFS('output2 规模以上工业企业新产品销售收入'!F:F,'output2 规模以上工业企业新产品销售收入'!A:A,指标体系5!A243,'output2 规模以上工业企业新产品销售收入'!D:D,指标体系5!B243)</f>
        <v>3846.6200899999999</v>
      </c>
    </row>
    <row r="244" spans="1:6" ht="15.5" x14ac:dyDescent="0.3">
      <c r="A244">
        <v>2019</v>
      </c>
      <c r="B244" s="4" t="s">
        <v>16</v>
      </c>
      <c r="C244" s="2">
        <f>SUMIFS('input1 R&amp;D人员'!Q:Q,'input1 R&amp;D人员'!O:O,指标体系5!A244,'input1 R&amp;D人员'!P:P,指标体系5!B244)</f>
        <v>183151</v>
      </c>
      <c r="D244" s="15">
        <f>SUMIFS('input2 R&amp;D经费内部支出'!R:R,'input2 R&amp;D经费内部支出'!O:O,指标体系5!A244,'input2 R&amp;D经费内部支出'!P:P,指标体系5!B244)</f>
        <v>566.72792000000004</v>
      </c>
      <c r="E244">
        <f>SUMIFS('output1 发明专利申请量'!Q:Q,'output1 发明专利申请量'!O:O,指标体系5!A244,'output1 发明专利申请量'!P:P,指标体系5!B244)</f>
        <v>20536</v>
      </c>
      <c r="F244">
        <f>SUMIFS('output2 规模以上工业企业新产品销售收入'!F:F,'output2 规模以上工业企业新产品销售收入'!A:A,指标体系5!A244,'output2 规模以上工业企业新产品销售收入'!D:D,指标体系5!B244)</f>
        <v>6484.73236</v>
      </c>
    </row>
    <row r="245" spans="1:6" ht="15.5" x14ac:dyDescent="0.3">
      <c r="A245">
        <v>2019</v>
      </c>
      <c r="B245" s="4" t="s">
        <v>17</v>
      </c>
      <c r="C245" s="2">
        <f>SUMIFS('input1 R&amp;D人员'!Q:Q,'input1 R&amp;D人员'!O:O,指标体系5!A245,'input1 R&amp;D人员'!P:P,指标体系5!B245)</f>
        <v>78778</v>
      </c>
      <c r="D245" s="15">
        <f>SUMIFS('input2 R&amp;D经费内部支出'!R:R,'input2 R&amp;D经费内部支出'!O:O,指标体系5!A245,'input2 R&amp;D经费内部支出'!P:P,指标体系5!B245)</f>
        <v>191.22146999999998</v>
      </c>
      <c r="E245">
        <f>SUMIFS('output1 发明专利申请量'!Q:Q,'output1 发明专利申请量'!O:O,指标体系5!A245,'output1 发明专利申请量'!P:P,指标体系5!B245)</f>
        <v>8424</v>
      </c>
      <c r="F245">
        <f>SUMIFS('output2 规模以上工业企业新产品销售收入'!F:F,'output2 规模以上工业企业新产品销售收入'!A:A,指标体系5!A245,'output2 规模以上工业企业新产品销售收入'!D:D,指标体系5!B245)</f>
        <v>1989.2632000000001</v>
      </c>
    </row>
    <row r="246" spans="1:6" ht="15.5" x14ac:dyDescent="0.3">
      <c r="A246">
        <v>2019</v>
      </c>
      <c r="B246" s="4" t="s">
        <v>18</v>
      </c>
      <c r="C246" s="2">
        <f>SUMIFS('input1 R&amp;D人员'!Q:Q,'input1 R&amp;D人员'!O:O,指标体系5!A246,'input1 R&amp;D人员'!P:P,指标体系5!B246)</f>
        <v>39936</v>
      </c>
      <c r="D246" s="15">
        <f>SUMIFS('input2 R&amp;D经费内部支出'!R:R,'input2 R&amp;D经费内部支出'!O:O,指标体系5!A246,'input2 R&amp;D经费内部支出'!P:P,指标体系5!B246)</f>
        <v>147.80916999999999</v>
      </c>
      <c r="E246">
        <f>SUMIFS('output1 发明专利申请量'!Q:Q,'output1 发明专利申请量'!O:O,指标体系5!A246,'output1 发明专利申请量'!P:P,指标体系5!B246)</f>
        <v>4889</v>
      </c>
      <c r="F246">
        <f>SUMIFS('output2 规模以上工业企业新产品销售收入'!F:F,'output2 规模以上工业企业新产品销售收入'!A:A,指标体系5!A246,'output2 规模以上工业企业新产品销售收入'!D:D,指标体系5!B246)</f>
        <v>1127.4431099999999</v>
      </c>
    </row>
    <row r="247" spans="1:6" ht="15.5" x14ac:dyDescent="0.3">
      <c r="A247">
        <v>2019</v>
      </c>
      <c r="B247" s="4" t="s">
        <v>19</v>
      </c>
      <c r="C247" s="2">
        <f>SUMIFS('input1 R&amp;D人员'!Q:Q,'input1 R&amp;D人员'!O:O,指标体系5!A247,'input1 R&amp;D人员'!P:P,指标体系5!B247)</f>
        <v>159286</v>
      </c>
      <c r="D247" s="15">
        <f>SUMIFS('input2 R&amp;D经费内部支出'!R:R,'input2 R&amp;D经费内部支出'!O:O,指标体系5!A247,'input2 R&amp;D经费内部支出'!P:P,指标体系5!B247)</f>
        <v>508.46035000000001</v>
      </c>
      <c r="E247">
        <f>SUMIFS('output1 发明专利申请量'!Q:Q,'output1 发明专利申请量'!O:O,指标体系5!A247,'output1 发明专利申请量'!P:P,指标体系5!B247)</f>
        <v>22592</v>
      </c>
      <c r="F247">
        <f>SUMIFS('output2 规模以上工业企业新产品销售收入'!F:F,'output2 规模以上工业企业新产品销售收入'!A:A,指标体系5!A247,'output2 规模以上工业企业新产品销售收入'!D:D,指标体系5!B247)</f>
        <v>4283.5980899999995</v>
      </c>
    </row>
    <row r="248" spans="1:6" ht="15.5" x14ac:dyDescent="0.3">
      <c r="A248">
        <v>2019</v>
      </c>
      <c r="B248" s="4" t="s">
        <v>20</v>
      </c>
      <c r="C248" s="2">
        <f>SUMIFS('input1 R&amp;D人员'!Q:Q,'input1 R&amp;D人员'!O:O,指标体系5!A248,'input1 R&amp;D人员'!P:P,指标体系5!B248)</f>
        <v>75736</v>
      </c>
      <c r="D248" s="15">
        <f>SUMIFS('input2 R&amp;D经费内部支出'!R:R,'input2 R&amp;D经费内部支出'!O:O,指标体系5!A248,'input2 R&amp;D经费内部支出'!P:P,指标体系5!B248)</f>
        <v>148.38276999999999</v>
      </c>
      <c r="E248">
        <f>SUMIFS('output1 发明专利申请量'!Q:Q,'output1 发明专利申请量'!O:O,指标体系5!A248,'output1 发明专利申请量'!P:P,指标体系5!B248)</f>
        <v>11269</v>
      </c>
      <c r="F248">
        <f>SUMIFS('output2 规模以上工业企业新产品销售收入'!F:F,'output2 规模以上工业企业新产品销售收入'!A:A,指标体系5!A248,'output2 规模以上工业企业新产品销售收入'!D:D,指标体系5!B248)</f>
        <v>2627.5923299999999</v>
      </c>
    </row>
    <row r="249" spans="1:6" ht="15.5" x14ac:dyDescent="0.3">
      <c r="A249">
        <v>2019</v>
      </c>
      <c r="B249" s="4" t="s">
        <v>21</v>
      </c>
      <c r="C249" s="2">
        <f>SUMIFS('input1 R&amp;D人员'!Q:Q,'input1 R&amp;D人员'!O:O,指标体系5!A249,'input1 R&amp;D人员'!P:P,指标体系5!B249)</f>
        <v>69537</v>
      </c>
      <c r="D249" s="15">
        <f>SUMIFS('input2 R&amp;D经费内部支出'!R:R,'input2 R&amp;D经费内部支出'!O:O,指标体系5!A249,'input2 R&amp;D经费内部支出'!P:P,指标体系5!B249)</f>
        <v>146.55278000000001</v>
      </c>
      <c r="E249">
        <f>SUMIFS('output1 发明专利申请量'!Q:Q,'output1 发明专利申请量'!O:O,指标体系5!A249,'output1 发明专利申请量'!P:P,指标体系5!B249)</f>
        <v>13125</v>
      </c>
      <c r="F249">
        <f>SUMIFS('output2 规模以上工业企业新产品销售收入'!F:F,'output2 规模以上工业企业新产品销售收入'!A:A,指标体系5!A249,'output2 规模以上工业企业新产品销售收入'!D:D,指标体系5!B249)</f>
        <v>733.62399000000005</v>
      </c>
    </row>
    <row r="250" spans="1:6" ht="15.5" x14ac:dyDescent="0.3">
      <c r="A250">
        <v>2019</v>
      </c>
      <c r="B250" s="4" t="s">
        <v>22</v>
      </c>
      <c r="C250" s="2">
        <f>SUMIFS('input1 R&amp;D人员'!Q:Q,'input1 R&amp;D人员'!O:O,指标体系5!A250,'input1 R&amp;D人员'!P:P,指标体系5!B250)</f>
        <v>293346</v>
      </c>
      <c r="D250" s="15">
        <f>SUMIFS('input2 R&amp;D经费内部支出'!R:R,'input2 R&amp;D经费内部支出'!O:O,指标体系5!A250,'input2 R&amp;D经费内部支出'!P:P,指标体系5!B250)</f>
        <v>1524.5533599999999</v>
      </c>
      <c r="E250">
        <f>SUMIFS('output1 发明专利申请量'!Q:Q,'output1 发明专利申请量'!O:O,指标体系5!A250,'output1 发明专利申请量'!P:P,指标体系5!B250)</f>
        <v>71398</v>
      </c>
      <c r="F250">
        <f>SUMIFS('output2 规模以上工业企业新产品销售收入'!F:F,'output2 规模以上工业企业新产品销售收入'!A:A,指标体系5!A250,'output2 规模以上工业企业新产品销售收入'!D:D,指标体系5!B250)</f>
        <v>10140.949120000001</v>
      </c>
    </row>
    <row r="251" spans="1:6" ht="15.5" x14ac:dyDescent="0.3">
      <c r="A251">
        <v>2019</v>
      </c>
      <c r="B251" s="4" t="s">
        <v>23</v>
      </c>
      <c r="C251" s="2">
        <f>SUMIFS('input1 R&amp;D人员'!Q:Q,'input1 R&amp;D人员'!O:O,指标体系5!A251,'input1 R&amp;D人员'!P:P,指标体系5!B251)</f>
        <v>897701</v>
      </c>
      <c r="D251" s="15">
        <f>SUMIFS('input2 R&amp;D经费内部支出'!R:R,'input2 R&amp;D经费内部支出'!O:O,指标体系5!A251,'input2 R&amp;D经费内部支出'!P:P,指标体系5!B251)</f>
        <v>2779.5165000000002</v>
      </c>
      <c r="E251">
        <f>SUMIFS('output1 发明专利申请量'!Q:Q,'output1 发明专利申请量'!O:O,指标体系5!A251,'output1 发明专利申请量'!P:P,指标体系5!B251)</f>
        <v>172409</v>
      </c>
      <c r="F251">
        <f>SUMIFS('output2 规模以上工业企业新产品销售收入'!F:F,'output2 规模以上工业企业新产品销售收入'!A:A,指标体系5!A251,'output2 规模以上工业企业新产品销售收入'!D:D,指标体系5!B251)</f>
        <v>30101.939039999997</v>
      </c>
    </row>
    <row r="252" spans="1:6" ht="15.5" x14ac:dyDescent="0.3">
      <c r="A252">
        <v>2019</v>
      </c>
      <c r="B252" s="4" t="s">
        <v>24</v>
      </c>
      <c r="C252" s="2">
        <f>SUMIFS('input1 R&amp;D人员'!Q:Q,'input1 R&amp;D人员'!O:O,指标体系5!A252,'input1 R&amp;D人员'!P:P,指标体系5!B252)</f>
        <v>713684</v>
      </c>
      <c r="D252" s="15">
        <f>SUMIFS('input2 R&amp;D经费内部支出'!R:R,'input2 R&amp;D经费内部支出'!O:O,指标体系5!A252,'input2 R&amp;D经费内部支出'!P:P,指标体系5!B252)</f>
        <v>1669.7956300000001</v>
      </c>
      <c r="E252">
        <f>SUMIFS('output1 发明专利申请量'!Q:Q,'output1 发明专利申请量'!O:O,指标体系5!A252,'output1 发明专利申请量'!P:P,指标体系5!B252)</f>
        <v>112981</v>
      </c>
      <c r="F252">
        <f>SUMIFS('output2 规模以上工业企业新产品销售收入'!F:F,'output2 规模以上工业企业新产品销售收入'!A:A,指标体系5!A252,'output2 规模以上工业企业新产品销售收入'!D:D,指标体系5!B252)</f>
        <v>26099.37038</v>
      </c>
    </row>
    <row r="253" spans="1:6" ht="15.5" x14ac:dyDescent="0.3">
      <c r="A253">
        <v>2019</v>
      </c>
      <c r="B253" s="4" t="s">
        <v>25</v>
      </c>
      <c r="C253" s="2">
        <f>SUMIFS('input1 R&amp;D人员'!Q:Q,'input1 R&amp;D人员'!O:O,指标体系5!A253,'input1 R&amp;D人员'!P:P,指标体系5!B253)</f>
        <v>262498</v>
      </c>
      <c r="D253" s="15">
        <f>SUMIFS('input2 R&amp;D经费内部支出'!R:R,'input2 R&amp;D经费内部支出'!O:O,指标体系5!A253,'input2 R&amp;D经费内部支出'!P:P,指标体系5!B253)</f>
        <v>754.02864</v>
      </c>
      <c r="E253">
        <f>SUMIFS('output1 发明专利申请量'!Q:Q,'output1 发明专利申请量'!O:O,指标体系5!A253,'output1 发明专利申请量'!P:P,指标体系5!B253)</f>
        <v>62743</v>
      </c>
      <c r="F253">
        <f>SUMIFS('output2 规模以上工业企业新产品销售收入'!F:F,'output2 规模以上工业企业新产品销售收入'!A:A,指标体系5!A253,'output2 规模以上工业企业新产品销售收入'!D:D,指标体系5!B253)</f>
        <v>9698.5530299999991</v>
      </c>
    </row>
    <row r="254" spans="1:6" ht="15.5" x14ac:dyDescent="0.3">
      <c r="A254">
        <v>2019</v>
      </c>
      <c r="B254" s="4" t="s">
        <v>26</v>
      </c>
      <c r="C254" s="2">
        <f>SUMIFS('input1 R&amp;D人员'!Q:Q,'input1 R&amp;D人员'!O:O,指标体系5!A254,'input1 R&amp;D人员'!P:P,指标体系5!B254)</f>
        <v>261612</v>
      </c>
      <c r="D254" s="15">
        <f>SUMIFS('input2 R&amp;D经费内部支出'!R:R,'input2 R&amp;D经费内部支出'!O:O,指标体系5!A254,'input2 R&amp;D经费内部支出'!P:P,指标体系5!B254)</f>
        <v>753.74657999999999</v>
      </c>
      <c r="E254">
        <f>SUMIFS('output1 发明专利申请量'!Q:Q,'output1 发明专利申请量'!O:O,指标体系5!A254,'output1 发明专利申请量'!P:P,指标体系5!B254)</f>
        <v>30019</v>
      </c>
      <c r="F254">
        <f>SUMIFS('output2 规模以上工业企业新产品销售收入'!F:F,'output2 规模以上工业企业新产品销售收入'!A:A,指标体系5!A254,'output2 规模以上工业企业新产品销售收入'!D:D,指标体系5!B254)</f>
        <v>5789.31185</v>
      </c>
    </row>
    <row r="255" spans="1:6" ht="15.5" x14ac:dyDescent="0.3">
      <c r="A255">
        <v>2019</v>
      </c>
      <c r="B255" s="4" t="s">
        <v>27</v>
      </c>
      <c r="C255" s="2">
        <f>SUMIFS('input1 R&amp;D人员'!Q:Q,'input1 R&amp;D人员'!O:O,指标体系5!A255,'input1 R&amp;D人员'!P:P,指标体系5!B255)</f>
        <v>160329</v>
      </c>
      <c r="D255" s="15">
        <f>SUMIFS('input2 R&amp;D经费内部支出'!R:R,'input2 R&amp;D经费内部支出'!O:O,指标体系5!A255,'input2 R&amp;D经费内部支出'!P:P,指标体系5!B255)</f>
        <v>384.30944</v>
      </c>
      <c r="E255">
        <f>SUMIFS('output1 发明专利申请量'!Q:Q,'output1 发明专利申请量'!O:O,指标体系5!A255,'output1 发明专利申请量'!P:P,指标体系5!B255)</f>
        <v>14101</v>
      </c>
      <c r="F255">
        <f>SUMIFS('output2 规模以上工业企业新产品销售收入'!F:F,'output2 规模以上工业企业新产品销售收入'!A:A,指标体系5!A255,'output2 规模以上工业企业新产品销售收入'!D:D,指标体系5!B255)</f>
        <v>6328.1504000000004</v>
      </c>
    </row>
    <row r="256" spans="1:6" ht="15.5" x14ac:dyDescent="0.3">
      <c r="A256">
        <v>2019</v>
      </c>
      <c r="B256" s="4" t="s">
        <v>28</v>
      </c>
      <c r="C256" s="2">
        <f>SUMIFS('input1 R&amp;D人员'!Q:Q,'input1 R&amp;D人员'!O:O,指标体系5!A256,'input1 R&amp;D人员'!P:P,指标体系5!B256)</f>
        <v>442233</v>
      </c>
      <c r="D256" s="15">
        <f>SUMIFS('input2 R&amp;D经费内部支出'!R:R,'input2 R&amp;D经费内部支出'!O:O,指标体系5!A256,'input2 R&amp;D经费内部支出'!P:P,指标体系5!B256)</f>
        <v>1494.71621</v>
      </c>
      <c r="E256">
        <f>SUMIFS('output1 发明专利申请量'!Q:Q,'output1 发明专利申请量'!O:O,指标体系5!A256,'output1 发明专利申请量'!P:P,指标体系5!B256)</f>
        <v>69350</v>
      </c>
      <c r="F256">
        <f>SUMIFS('output2 规模以上工业企业新产品销售收入'!F:F,'output2 规模以上工业企业新产品销售收入'!A:A,指标体系5!A256,'output2 规模以上工业企业新产品销售收入'!D:D,指标体系5!B256)</f>
        <v>13480.08454</v>
      </c>
    </row>
    <row r="257" spans="1:6" ht="15.5" x14ac:dyDescent="0.3">
      <c r="A257">
        <v>2019</v>
      </c>
      <c r="B257" s="4" t="s">
        <v>29</v>
      </c>
      <c r="C257" s="2">
        <f>SUMIFS('input1 R&amp;D人员'!Q:Q,'input1 R&amp;D人员'!O:O,指标体系5!A257,'input1 R&amp;D人员'!P:P,指标体系5!B257)</f>
        <v>296349</v>
      </c>
      <c r="D257" s="15">
        <f>SUMIFS('input2 R&amp;D经费内部支出'!R:R,'input2 R&amp;D经费内部支出'!O:O,指标体系5!A257,'input2 R&amp;D经费内部支出'!P:P,指标体系5!B257)</f>
        <v>793.03688</v>
      </c>
      <c r="E257">
        <f>SUMIFS('output1 发明专利申请量'!Q:Q,'output1 发明专利申请量'!O:O,指标体系5!A257,'output1 发明专利申请量'!P:P,指标体系5!B257)</f>
        <v>30260</v>
      </c>
      <c r="F257">
        <f>SUMIFS('output2 规模以上工业企业新产品销售收入'!F:F,'output2 规模以上工业企业新产品销售收入'!A:A,指标体系5!A257,'output2 规模以上工业企业新产品销售收入'!D:D,指标体系5!B257)</f>
        <v>6788.3527400000003</v>
      </c>
    </row>
    <row r="258" spans="1:6" ht="15.5" x14ac:dyDescent="0.3">
      <c r="A258">
        <v>2019</v>
      </c>
      <c r="B258" s="4" t="s">
        <v>30</v>
      </c>
      <c r="C258" s="2">
        <f>SUMIFS('input1 R&amp;D人员'!Q:Q,'input1 R&amp;D人员'!O:O,指标体系5!A258,'input1 R&amp;D人员'!P:P,指标体系5!B258)</f>
        <v>285507</v>
      </c>
      <c r="D258" s="15">
        <f>SUMIFS('input2 R&amp;D经费内部支出'!R:R,'input2 R&amp;D经费内部支出'!O:O,指标体系5!A258,'input2 R&amp;D经费内部支出'!P:P,指标体系5!B258)</f>
        <v>957.88226999999995</v>
      </c>
      <c r="E258">
        <f>SUMIFS('output1 发明专利申请量'!Q:Q,'output1 发明专利申请量'!O:O,指标体系5!A258,'output1 发明专利申请量'!P:P,指标体系5!B258)</f>
        <v>47450</v>
      </c>
      <c r="F258">
        <f>SUMIFS('output2 规模以上工业企业新产品销售收入'!F:F,'output2 规模以上工业企业新产品销售收入'!A:A,指标体系5!A258,'output2 规模以上工业企业新产品销售收入'!D:D,指标体系5!B258)</f>
        <v>9707.6661800000002</v>
      </c>
    </row>
    <row r="259" spans="1:6" ht="15.5" x14ac:dyDescent="0.3">
      <c r="A259">
        <v>2019</v>
      </c>
      <c r="B259" s="4" t="s">
        <v>31</v>
      </c>
      <c r="C259" s="2">
        <f>SUMIFS('input1 R&amp;D人员'!Q:Q,'input1 R&amp;D人员'!O:O,指标体系5!A259,'input1 R&amp;D人员'!P:P,指标体系5!B259)</f>
        <v>249107</v>
      </c>
      <c r="D259" s="15">
        <f>SUMIFS('input2 R&amp;D经费内部支出'!R:R,'input2 R&amp;D经费内部支出'!O:O,指标体系5!A259,'input2 R&amp;D经费内部支出'!P:P,指标体系5!B259)</f>
        <v>787.16377999999997</v>
      </c>
      <c r="E259">
        <f>SUMIFS('output1 发明专利申请量'!Q:Q,'output1 发明专利申请量'!O:O,指标体系5!A259,'output1 发明专利申请量'!P:P,指标体系5!B259)</f>
        <v>39104</v>
      </c>
      <c r="F259">
        <f>SUMIFS('output2 规模以上工业企业新产品销售收入'!F:F,'output2 规模以上工业企业新产品销售收入'!A:A,指标体系5!A259,'output2 规模以上工业企业新产品销售收入'!D:D,指标体系5!B259)</f>
        <v>8105.3560099999995</v>
      </c>
    </row>
    <row r="260" spans="1:6" ht="15.5" x14ac:dyDescent="0.3">
      <c r="A260">
        <v>2019</v>
      </c>
      <c r="B260" s="4" t="s">
        <v>32</v>
      </c>
      <c r="C260" s="2">
        <f>SUMIFS('input1 R&amp;D人员'!Q:Q,'input1 R&amp;D人员'!O:O,指标体系5!A260,'input1 R&amp;D人员'!P:P,指标体系5!B260)</f>
        <v>1091544</v>
      </c>
      <c r="D260" s="15">
        <f>SUMIFS('input2 R&amp;D经费内部支出'!R:R,'input2 R&amp;D经费内部支出'!O:O,指标体系5!A260,'input2 R&amp;D经费内部支出'!P:P,指标体系5!B260)</f>
        <v>3098.489</v>
      </c>
      <c r="E260">
        <f>SUMIFS('output1 发明专利申请量'!Q:Q,'output1 发明专利申请量'!O:O,指标体系5!A260,'output1 发明专利申请量'!P:P,指标体系5!B260)</f>
        <v>203311</v>
      </c>
      <c r="F260">
        <f>SUMIFS('output2 规模以上工业企业新产品销售收入'!F:F,'output2 规模以上工业企业新产品销售收入'!A:A,指标体系5!A260,'output2 规模以上工业企业新产品销售收入'!D:D,指标体系5!B260)</f>
        <v>42970.064830000003</v>
      </c>
    </row>
    <row r="261" spans="1:6" ht="15.5" x14ac:dyDescent="0.3">
      <c r="A261">
        <v>2019</v>
      </c>
      <c r="B261" s="4" t="s">
        <v>33</v>
      </c>
      <c r="C261" s="2">
        <f>SUMIFS('input1 R&amp;D人员'!Q:Q,'input1 R&amp;D人员'!O:O,指标体系5!A261,'input1 R&amp;D人员'!P:P,指标体系5!B261)</f>
        <v>82445</v>
      </c>
      <c r="D261" s="15">
        <f>SUMIFS('input2 R&amp;D经费内部支出'!R:R,'input2 R&amp;D经费内部支出'!O:O,指标体系5!A261,'input2 R&amp;D经费内部支出'!P:P,指标体系5!B261)</f>
        <v>167.13252</v>
      </c>
      <c r="E261">
        <f>SUMIFS('output1 发明专利申请量'!Q:Q,'output1 发明专利申请量'!O:O,指标体系5!A261,'output1 发明专利申请量'!P:P,指标体系5!B261)</f>
        <v>12412</v>
      </c>
      <c r="F261">
        <f>SUMIFS('output2 规模以上工业企业新产品销售收入'!F:F,'output2 规模以上工业企业新产品销售收入'!A:A,指标体系5!A261,'output2 规模以上工业企业新产品销售收入'!D:D,指标体系5!B261)</f>
        <v>1838.2400899999998</v>
      </c>
    </row>
    <row r="262" spans="1:6" ht="15.5" x14ac:dyDescent="0.3">
      <c r="A262">
        <v>2019</v>
      </c>
      <c r="B262" s="4" t="s">
        <v>34</v>
      </c>
      <c r="C262" s="2">
        <f>SUMIFS('input1 R&amp;D人员'!Q:Q,'input1 R&amp;D人员'!O:O,指标体系5!A262,'input1 R&amp;D人员'!P:P,指标体系5!B262)</f>
        <v>14559</v>
      </c>
      <c r="D262" s="15">
        <f>SUMIFS('input2 R&amp;D经费内部支出'!R:R,'input2 R&amp;D经费内部支出'!O:O,指标体系5!A262,'input2 R&amp;D经费内部支出'!P:P,指标体系5!B262)</f>
        <v>29.909579999999998</v>
      </c>
      <c r="E262">
        <f>SUMIFS('output1 发明专利申请量'!Q:Q,'output1 发明专利申请量'!O:O,指标体系5!A262,'output1 发明专利申请量'!P:P,指标体系5!B262)</f>
        <v>2183</v>
      </c>
      <c r="F262">
        <f>SUMIFS('output2 规模以上工业企业新产品销售收入'!F:F,'output2 规模以上工业企业新产品销售收入'!A:A,指标体系5!A262,'output2 规模以上工业企业新产品销售收入'!D:D,指标体系5!B262)</f>
        <v>93.549759999999992</v>
      </c>
    </row>
    <row r="263" spans="1:6" ht="15.5" x14ac:dyDescent="0.3">
      <c r="A263">
        <v>2019</v>
      </c>
      <c r="B263" s="4" t="s">
        <v>35</v>
      </c>
      <c r="C263" s="2">
        <f>SUMIFS('input1 R&amp;D人员'!Q:Q,'input1 R&amp;D人员'!O:O,指标体系5!A263,'input1 R&amp;D人员'!P:P,指标体系5!B263)</f>
        <v>160668</v>
      </c>
      <c r="D263" s="15">
        <f>SUMIFS('input2 R&amp;D经费内部支出'!R:R,'input2 R&amp;D经费内部支出'!O:O,指标体系5!A263,'input2 R&amp;D经费内部支出'!P:P,指标体系5!B263)</f>
        <v>469.57139999999998</v>
      </c>
      <c r="E263">
        <f>SUMIFS('output1 发明专利申请量'!Q:Q,'output1 发明专利申请量'!O:O,指标体系5!A263,'output1 发明专利申请量'!P:P,指标体系5!B263)</f>
        <v>20103</v>
      </c>
      <c r="F263">
        <f>SUMIFS('output2 规模以上工业企业新产品销售收入'!F:F,'output2 规模以上工业企业新产品销售收入'!A:A,指标体系5!A263,'output2 规模以上工业企业新产品销售收入'!D:D,指标体系5!B263)</f>
        <v>4365.4108799999995</v>
      </c>
    </row>
    <row r="264" spans="1:6" ht="15.5" x14ac:dyDescent="0.3">
      <c r="A264">
        <v>2019</v>
      </c>
      <c r="B264" s="4" t="s">
        <v>36</v>
      </c>
      <c r="C264" s="2">
        <f>SUMIFS('input1 R&amp;D人员'!Q:Q,'input1 R&amp;D人员'!O:O,指标体系5!A264,'input1 R&amp;D人员'!P:P,指标体系5!B264)</f>
        <v>270123</v>
      </c>
      <c r="D264" s="15">
        <f>SUMIFS('input2 R&amp;D经费内部支出'!R:R,'input2 R&amp;D经费内部支出'!O:O,指标体系5!A264,'input2 R&amp;D经费内部支出'!P:P,指标体系5!B264)</f>
        <v>870.95146999999997</v>
      </c>
      <c r="E264">
        <f>SUMIFS('output1 发明专利申请量'!Q:Q,'output1 发明专利申请量'!O:O,指标体系5!A264,'output1 发明专利申请量'!P:P,指标体系5!B264)</f>
        <v>39539</v>
      </c>
      <c r="F264">
        <f>SUMIFS('output2 规模以上工业企业新产品销售收入'!F:F,'output2 规模以上工业企业新产品销售收入'!A:A,指标体系5!A264,'output2 规模以上工业企业新产品销售收入'!D:D,指标体系5!B264)</f>
        <v>4211.8321500000002</v>
      </c>
    </row>
    <row r="265" spans="1:6" ht="15.5" x14ac:dyDescent="0.3">
      <c r="A265">
        <v>2019</v>
      </c>
      <c r="B265" s="4" t="s">
        <v>37</v>
      </c>
      <c r="C265" s="2">
        <f>SUMIFS('input1 R&amp;D人员'!Q:Q,'input1 R&amp;D人员'!O:O,指标体系5!A265,'input1 R&amp;D人员'!P:P,指标体系5!B265)</f>
        <v>67285</v>
      </c>
      <c r="D265" s="15">
        <f>SUMIFS('input2 R&amp;D经费内部支出'!R:R,'input2 R&amp;D经费内部支出'!O:O,指标体系5!A265,'input2 R&amp;D经费内部支出'!P:P,指标体系5!B265)</f>
        <v>144.68486999999999</v>
      </c>
      <c r="E265">
        <f>SUMIFS('output1 发明专利申请量'!Q:Q,'output1 发明专利申请量'!O:O,指标体系5!A265,'output1 发明专利申请量'!P:P,指标体系5!B265)</f>
        <v>10770</v>
      </c>
      <c r="F265">
        <f>SUMIFS('output2 规模以上工业企业新产品销售收入'!F:F,'output2 规模以上工业企业新产品销售收入'!A:A,指标体系5!A265,'output2 规模以上工业企业新产品销售收入'!D:D,指标体系5!B265)</f>
        <v>818.83017000000007</v>
      </c>
    </row>
    <row r="266" spans="1:6" ht="15.5" x14ac:dyDescent="0.3">
      <c r="A266">
        <v>2019</v>
      </c>
      <c r="B266" s="4" t="s">
        <v>38</v>
      </c>
      <c r="C266" s="2">
        <f>SUMIFS('input1 R&amp;D人员'!Q:Q,'input1 R&amp;D人员'!O:O,指标体系5!A266,'input1 R&amp;D人员'!P:P,指标体系5!B266)</f>
        <v>92992</v>
      </c>
      <c r="D266" s="15">
        <f>SUMIFS('input2 R&amp;D经费内部支出'!R:R,'input2 R&amp;D经费内部支出'!O:O,指标体系5!A266,'input2 R&amp;D经费内部支出'!P:P,指标体系5!B266)</f>
        <v>220.04523999999998</v>
      </c>
      <c r="E266">
        <f>SUMIFS('output1 发明专利申请量'!Q:Q,'output1 发明专利申请量'!O:O,指标体系5!A266,'output1 发明专利申请量'!P:P,指标体系5!B266)</f>
        <v>8996</v>
      </c>
      <c r="F266">
        <f>SUMIFS('output2 规模以上工业企业新产品销售收入'!F:F,'output2 规模以上工业企业新产品销售收入'!A:A,指标体系5!A266,'output2 规模以上工业企业新产品销售收入'!D:D,指标体系5!B266)</f>
        <v>939.5450699999999</v>
      </c>
    </row>
    <row r="267" spans="1:6" ht="15.5" x14ac:dyDescent="0.3">
      <c r="A267">
        <v>2019</v>
      </c>
      <c r="B267" s="4" t="s">
        <v>40</v>
      </c>
      <c r="C267" s="2">
        <f>SUMIFS('input1 R&amp;D人员'!Q:Q,'input1 R&amp;D人员'!O:O,指标体系5!A267,'input1 R&amp;D人员'!P:P,指标体系5!B267)</f>
        <v>167628</v>
      </c>
      <c r="D267" s="15">
        <f>SUMIFS('input2 R&amp;D经费内部支出'!R:R,'input2 R&amp;D经费内部支出'!O:O,指标体系5!A267,'input2 R&amp;D经费内部支出'!P:P,指标体系5!B267)</f>
        <v>584.57538</v>
      </c>
      <c r="E267">
        <f>SUMIFS('output1 发明专利申请量'!Q:Q,'output1 发明专利申请量'!O:O,指标体系5!A267,'output1 发明专利申请量'!P:P,指标体系5!B267)</f>
        <v>34812</v>
      </c>
      <c r="F267">
        <f>SUMIFS('output2 规模以上工业企业新产品销售收入'!F:F,'output2 规模以上工业企业新产品销售收入'!A:A,指标体系5!A267,'output2 规模以上工业企业新产品销售收入'!D:D,指标体系5!B267)</f>
        <v>2566.0428999999999</v>
      </c>
    </row>
    <row r="268" spans="1:6" ht="15.5" x14ac:dyDescent="0.3">
      <c r="A268">
        <v>2019</v>
      </c>
      <c r="B268" s="4" t="s">
        <v>41</v>
      </c>
      <c r="C268" s="2">
        <f>SUMIFS('input1 R&amp;D人员'!Q:Q,'input1 R&amp;D人员'!O:O,指标体系5!A268,'input1 R&amp;D人员'!P:P,指标体系5!B268)</f>
        <v>46047</v>
      </c>
      <c r="D268" s="15">
        <f>SUMIFS('input2 R&amp;D经费内部支出'!R:R,'input2 R&amp;D经费内部支出'!O:O,指标体系5!A268,'input2 R&amp;D经费内部支出'!P:P,指标体系5!B268)</f>
        <v>110.24455</v>
      </c>
      <c r="E268">
        <f>SUMIFS('output1 发明专利申请量'!Q:Q,'output1 发明专利申请量'!O:O,指标体系5!A268,'output1 发明专利申请量'!P:P,指标体系5!B268)</f>
        <v>6056</v>
      </c>
      <c r="F268">
        <f>SUMIFS('output2 规模以上工业企业新产品销售收入'!F:F,'output2 规模以上工业企业新产品销售收入'!A:A,指标体系5!A268,'output2 规模以上工业企业新产品销售收入'!D:D,指标体系5!B268)</f>
        <v>552.71382000000006</v>
      </c>
    </row>
    <row r="269" spans="1:6" ht="15.5" x14ac:dyDescent="0.3">
      <c r="A269">
        <v>2019</v>
      </c>
      <c r="B269" s="4" t="s">
        <v>42</v>
      </c>
      <c r="C269" s="2">
        <f>SUMIFS('input1 R&amp;D人员'!Q:Q,'input1 R&amp;D人员'!O:O,指标体系5!A269,'input1 R&amp;D人员'!P:P,指标体系5!B269)</f>
        <v>9661</v>
      </c>
      <c r="D269" s="15">
        <f>SUMIFS('input2 R&amp;D经费内部支出'!R:R,'input2 R&amp;D经费内部支出'!O:O,指标体系5!A269,'input2 R&amp;D经费内部支出'!P:P,指标体系5!B269)</f>
        <v>20.568010000000001</v>
      </c>
      <c r="E269">
        <f>SUMIFS('output1 发明专利申请量'!Q:Q,'output1 发明专利申请量'!O:O,指标体系5!A269,'output1 发明专利申请量'!P:P,指标体系5!B269)</f>
        <v>1232</v>
      </c>
      <c r="F269">
        <f>SUMIFS('output2 规模以上工业企业新产品销售收入'!F:F,'output2 规模以上工业企业新产品销售收入'!A:A,指标体系5!A269,'output2 规模以上工业企业新产品销售收入'!D:D,指标体系5!B269)</f>
        <v>123.38871</v>
      </c>
    </row>
    <row r="270" spans="1:6" ht="15.5" x14ac:dyDescent="0.3">
      <c r="A270">
        <v>2019</v>
      </c>
      <c r="B270" s="4" t="s">
        <v>43</v>
      </c>
      <c r="C270" s="2">
        <f>SUMIFS('input1 R&amp;D人员'!Q:Q,'input1 R&amp;D人员'!O:O,指标体系5!A270,'input1 R&amp;D人员'!P:P,指标体系5!B270)</f>
        <v>20924</v>
      </c>
      <c r="D270" s="15">
        <f>SUMIFS('input2 R&amp;D经费内部支出'!R:R,'input2 R&amp;D经费内部支出'!O:O,指标体系5!A270,'input2 R&amp;D经费内部支出'!P:P,指标体系5!B270)</f>
        <v>54.505119999999998</v>
      </c>
      <c r="E270">
        <f>SUMIFS('output1 发明专利申请量'!Q:Q,'output1 发明专利申请量'!O:O,指标体系5!A270,'output1 发明专利申请量'!P:P,指标体系5!B270)</f>
        <v>2525</v>
      </c>
      <c r="F270">
        <f>SUMIFS('output2 规模以上工业企业新产品销售收入'!F:F,'output2 规模以上工业企业新产品销售收入'!A:A,指标体系5!A270,'output2 规模以上工业企业新产品销售收入'!D:D,指标体系5!B270)</f>
        <v>447.68864000000002</v>
      </c>
    </row>
    <row r="271" spans="1:6" ht="15.5" x14ac:dyDescent="0.3">
      <c r="A271">
        <v>2019</v>
      </c>
      <c r="B271" s="4" t="s">
        <v>44</v>
      </c>
      <c r="C271" s="2">
        <f>SUMIFS('input1 R&amp;D人员'!Q:Q,'input1 R&amp;D人员'!O:O,指标体系5!A271,'input1 R&amp;D人员'!P:P,指标体系5!B271)</f>
        <v>25628</v>
      </c>
      <c r="D271" s="15">
        <f>SUMIFS('input2 R&amp;D经费内部支出'!R:R,'input2 R&amp;D经费内部支出'!O:O,指标体系5!A271,'input2 R&amp;D经费内部支出'!P:P,指标体系5!B271)</f>
        <v>64.103309999999993</v>
      </c>
      <c r="E271">
        <f>SUMIFS('output1 发明专利申请量'!Q:Q,'output1 发明专利申请量'!O:O,指标体系5!A271,'output1 发明专利申请量'!P:P,指标体系5!B271)</f>
        <v>3544</v>
      </c>
      <c r="F271">
        <f>SUMIFS('output2 规模以上工业企业新产品销售收入'!F:F,'output2 规模以上工业企业新产品销售收入'!A:A,指标体系5!A271,'output2 规模以上工业企业新产品销售收入'!D:D,指标体系5!B271)</f>
        <v>557.14100999999994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03A78-F77C-4719-BBF1-DA477A754869}">
  <dimension ref="A1:F271"/>
  <sheetViews>
    <sheetView zoomScale="85" zoomScaleNormal="85" workbookViewId="0">
      <selection activeCell="G1" sqref="G1:G1048576"/>
    </sheetView>
  </sheetViews>
  <sheetFormatPr defaultRowHeight="14" x14ac:dyDescent="0.3"/>
  <cols>
    <col min="4" max="4" width="10.6640625" style="13" customWidth="1"/>
    <col min="5" max="5" width="9.75" customWidth="1"/>
    <col min="6" max="6" width="11.08203125" style="13" customWidth="1"/>
  </cols>
  <sheetData>
    <row r="1" spans="1:6" x14ac:dyDescent="0.3">
      <c r="A1" t="s">
        <v>54</v>
      </c>
      <c r="B1" t="s">
        <v>53</v>
      </c>
      <c r="C1" t="s">
        <v>69</v>
      </c>
      <c r="D1" s="13" t="s">
        <v>112</v>
      </c>
      <c r="E1" t="s">
        <v>55</v>
      </c>
      <c r="F1" s="13" t="s">
        <v>111</v>
      </c>
    </row>
    <row r="2" spans="1:6" ht="15.5" x14ac:dyDescent="0.3">
      <c r="A2">
        <v>2011</v>
      </c>
      <c r="B2" s="4" t="s">
        <v>14</v>
      </c>
      <c r="C2" s="2">
        <f>SUMIFS('input1 R&amp;D人员当量'!Q:Q,'input1 R&amp;D人员当量'!O:O,指标体系6!A2,'input1 R&amp;D人员当量'!P:P,指标体系6!B2)</f>
        <v>217255.2</v>
      </c>
      <c r="D2" s="15">
        <f>SUMIFS('input2 R&amp;D经费内部支出'!R:R,'input2 R&amp;D经费内部支出'!O:O,指标体系6!A2,'input2 R&amp;D经费内部支出'!P:P,指标体系6!B2)</f>
        <v>936.64388000000008</v>
      </c>
      <c r="E2">
        <f>SUMIFS('output1 发明专利申请量'!Q:Q,'output1 发明专利申请量'!O:O,指标体系6!A2,'output1 发明专利申请量'!P:P,指标体系6!B2)</f>
        <v>45057</v>
      </c>
      <c r="F2">
        <f>SUMIFS('output2 规模以上工业企业新产品销售收入'!F:F,'output2 规模以上工业企业新产品销售收入'!A:A,指标体系6!A2,'output2 规模以上工业企业新产品销售收入'!D:D,指标体系6!B2)</f>
        <v>3480.3252200000002</v>
      </c>
    </row>
    <row r="3" spans="1:6" ht="15.5" x14ac:dyDescent="0.3">
      <c r="A3">
        <v>2011</v>
      </c>
      <c r="B3" s="4" t="s">
        <v>15</v>
      </c>
      <c r="C3" s="2">
        <f>SUMIFS('input1 R&amp;D人员当量'!Q:Q,'input1 R&amp;D人员当量'!O:O,指标体系6!A3,'input1 R&amp;D人员当量'!P:P,指标体系6!B3)</f>
        <v>74293.399999999994</v>
      </c>
      <c r="D3" s="15">
        <f>SUMIFS('input2 R&amp;D经费内部支出'!R:R,'input2 R&amp;D经费内部支出'!O:O,指标体系6!A3,'input2 R&amp;D经费内部支出'!P:P,指标体系6!B3)</f>
        <v>297.75802000000004</v>
      </c>
      <c r="E3">
        <f>SUMIFS('output1 发明专利申请量'!Q:Q,'output1 发明专利申请量'!O:O,指标体系6!A3,'output1 发明专利申请量'!P:P,指标体系6!B3)</f>
        <v>10623</v>
      </c>
      <c r="F3">
        <f>SUMIFS('output2 规模以上工业企业新产品销售收入'!F:F,'output2 规模以上工业企业新产品销售收入'!A:A,指标体系6!A3,'output2 规模以上工业企业新产品销售收入'!D:D,指标体系6!B3)</f>
        <v>3831.1448299999997</v>
      </c>
    </row>
    <row r="4" spans="1:6" ht="15.5" x14ac:dyDescent="0.3">
      <c r="A4">
        <v>2011</v>
      </c>
      <c r="B4" s="4" t="s">
        <v>16</v>
      </c>
      <c r="C4" s="2">
        <f>SUMIFS('input1 R&amp;D人员当量'!Q:Q,'input1 R&amp;D人员当量'!O:O,指标体系6!A4,'input1 R&amp;D人员当量'!P:P,指标体系6!B4)</f>
        <v>73024.800000000003</v>
      </c>
      <c r="D4" s="15">
        <f>SUMIFS('input2 R&amp;D经费内部支出'!R:R,'input2 R&amp;D经费内部支出'!O:O,指标体系6!A4,'input2 R&amp;D经费内部支出'!P:P,指标体系6!B4)</f>
        <v>201.33768999999998</v>
      </c>
      <c r="E4">
        <f>SUMIFS('output1 发明专利申请量'!Q:Q,'output1 发明专利申请量'!O:O,指标体系6!A4,'output1 发明专利申请量'!P:P,指标体系6!B4)</f>
        <v>4651</v>
      </c>
      <c r="F4">
        <f>SUMIFS('output2 规模以上工业企业新产品销售收入'!F:F,'output2 规模以上工业企业新产品销售收入'!A:A,指标体系6!A4,'output2 规模以上工业企业新产品销售收入'!D:D,指标体系6!B4)</f>
        <v>1899.2289000000001</v>
      </c>
    </row>
    <row r="5" spans="1:6" ht="15.5" x14ac:dyDescent="0.3">
      <c r="A5">
        <v>2011</v>
      </c>
      <c r="B5" s="4" t="s">
        <v>17</v>
      </c>
      <c r="C5" s="2">
        <f>SUMIFS('input1 R&amp;D人员当量'!Q:Q,'input1 R&amp;D人员当量'!O:O,指标体系6!A5,'input1 R&amp;D人员当量'!P:P,指标体系6!B5)</f>
        <v>47354.5</v>
      </c>
      <c r="D5" s="15">
        <f>SUMIFS('input2 R&amp;D经费内部支出'!R:R,'input2 R&amp;D经费内部支出'!O:O,指标体系6!A5,'input2 R&amp;D经费内部支出'!P:P,指标体系6!B5)</f>
        <v>113.39263000000001</v>
      </c>
      <c r="E5">
        <f>SUMIFS('output1 发明专利申请量'!Q:Q,'output1 发明专利申请量'!O:O,指标体系6!A5,'output1 发明专利申请量'!P:P,指标体系6!B5)</f>
        <v>4602</v>
      </c>
      <c r="F5">
        <f>SUMIFS('output2 规模以上工业企业新产品销售收入'!F:F,'output2 规模以上工业企业新产品销售收入'!A:A,指标体系6!A5,'output2 规模以上工业企业新产品销售收入'!D:D,指标体系6!B5)</f>
        <v>860.99246999999991</v>
      </c>
    </row>
    <row r="6" spans="1:6" ht="15.5" x14ac:dyDescent="0.3">
      <c r="A6">
        <v>2011</v>
      </c>
      <c r="B6" s="4" t="s">
        <v>18</v>
      </c>
      <c r="C6" s="2">
        <f>SUMIFS('input1 R&amp;D人员当量'!Q:Q,'input1 R&amp;D人员当量'!O:O,指标体系6!A6,'input1 R&amp;D人员当量'!P:P,指标体系6!B6)</f>
        <v>27603.5</v>
      </c>
      <c r="D6" s="15">
        <f>SUMIFS('input2 R&amp;D经费内部支出'!R:R,'input2 R&amp;D经费内部支出'!O:O,指标体系6!A6,'input2 R&amp;D经费内部支出'!P:P,指标体系6!B6)</f>
        <v>85.168530000000004</v>
      </c>
      <c r="E6">
        <f>SUMIFS('output1 发明专利申请量'!Q:Q,'output1 发明专利申请量'!O:O,指标体系6!A6,'output1 发明专利申请量'!P:P,指标体系6!B6)</f>
        <v>1267</v>
      </c>
      <c r="F6">
        <f>SUMIFS('output2 规模以上工业企业新产品销售收入'!F:F,'output2 规模以上工业企业新产品销售收入'!A:A,指标体系6!A6,'output2 规模以上工业企业新产品销售收入'!D:D,指标体系6!B6)</f>
        <v>518.89014999999995</v>
      </c>
    </row>
    <row r="7" spans="1:6" ht="15.5" x14ac:dyDescent="0.3">
      <c r="A7">
        <v>2011</v>
      </c>
      <c r="B7" s="4" t="s">
        <v>19</v>
      </c>
      <c r="C7" s="2">
        <f>SUMIFS('input1 R&amp;D人员当量'!Q:Q,'input1 R&amp;D人员当量'!O:O,指标体系6!A7,'input1 R&amp;D人员当量'!P:P,指标体系6!B7)</f>
        <v>80976.5</v>
      </c>
      <c r="D7" s="15">
        <f>SUMIFS('input2 R&amp;D经费内部支出'!R:R,'input2 R&amp;D经费内部支出'!O:O,指标体系6!A7,'input2 R&amp;D经费内部支出'!P:P,指标体系6!B7)</f>
        <v>363.83476000000002</v>
      </c>
      <c r="E7">
        <f>SUMIFS('output1 发明专利申请量'!Q:Q,'output1 发明专利申请量'!O:O,指标体系6!A7,'output1 发明专利申请量'!P:P,指标体系6!B7)</f>
        <v>14658</v>
      </c>
      <c r="F7">
        <f>SUMIFS('output2 规模以上工业企业新产品销售收入'!F:F,'output2 规模以上工业企业新产品销售收入'!A:A,指标体系6!A7,'output2 规模以上工业企业新产品销售收入'!D:D,指标体系6!B7)</f>
        <v>2959.9588600000002</v>
      </c>
    </row>
    <row r="8" spans="1:6" ht="15.5" x14ac:dyDescent="0.3">
      <c r="A8">
        <v>2011</v>
      </c>
      <c r="B8" s="4" t="s">
        <v>20</v>
      </c>
      <c r="C8" s="2">
        <f>SUMIFS('input1 R&amp;D人员当量'!Q:Q,'input1 R&amp;D人员当量'!O:O,指标体系6!A8,'input1 R&amp;D人员当量'!P:P,指标体系6!B8)</f>
        <v>44814.6</v>
      </c>
      <c r="D8" s="15">
        <f>SUMIFS('input2 R&amp;D经费内部支出'!R:R,'input2 R&amp;D经费内部支出'!O:O,指标体系6!A8,'input2 R&amp;D经费内部支出'!P:P,指标体系6!B8)</f>
        <v>89.13373</v>
      </c>
      <c r="E8">
        <f>SUMIFS('output1 发明专利申请量'!Q:Q,'output1 发明专利申请量'!O:O,指标体系6!A8,'output1 发明专利申请量'!P:P,指标体系6!B8)</f>
        <v>3334</v>
      </c>
      <c r="F8">
        <f>SUMIFS('output2 规模以上工业企业新产品销售收入'!F:F,'output2 规模以上工业企业新产品销售收入'!A:A,指标体系6!A8,'output2 规模以上工业企业新产品销售收入'!D:D,指标体系6!B8)</f>
        <v>2407.5631100000001</v>
      </c>
    </row>
    <row r="9" spans="1:6" ht="15.5" x14ac:dyDescent="0.3">
      <c r="A9">
        <v>2011</v>
      </c>
      <c r="B9" s="4" t="s">
        <v>21</v>
      </c>
      <c r="C9" s="2">
        <f>SUMIFS('input1 R&amp;D人员当量'!Q:Q,'input1 R&amp;D人员当量'!O:O,指标体系6!A9,'input1 R&amp;D人员当量'!P:P,指标体系6!B9)</f>
        <v>66599</v>
      </c>
      <c r="D9" s="15">
        <f>SUMIFS('input2 R&amp;D经费内部支出'!R:R,'input2 R&amp;D经费内部支出'!O:O,指标体系6!A9,'input2 R&amp;D经费内部支出'!P:P,指标体系6!B9)</f>
        <v>128.77881000000002</v>
      </c>
      <c r="E9">
        <f>SUMIFS('output1 发明专利申请量'!Q:Q,'output1 发明专利申请量'!O:O,指标体系6!A9,'output1 发明专利申请量'!P:P,指标体系6!B9)</f>
        <v>5063</v>
      </c>
      <c r="F9">
        <f>SUMIFS('output2 规模以上工业企业新产品销售收入'!F:F,'output2 规模以上工业企业新产品销售收入'!A:A,指标体系6!A9,'output2 规模以上工业企业新产品销售收入'!D:D,指标体系6!B9)</f>
        <v>558.68129999999996</v>
      </c>
    </row>
    <row r="10" spans="1:6" ht="15.5" x14ac:dyDescent="0.3">
      <c r="A10">
        <v>2011</v>
      </c>
      <c r="B10" s="4" t="s">
        <v>22</v>
      </c>
      <c r="C10" s="2">
        <f>SUMIFS('input1 R&amp;D人员当量'!Q:Q,'input1 R&amp;D人员当量'!O:O,指标体系6!A10,'input1 R&amp;D人员当量'!P:P,指标体系6!B10)</f>
        <v>148500.4</v>
      </c>
      <c r="D10" s="15">
        <f>SUMIFS('input2 R&amp;D经费内部支出'!R:R,'input2 R&amp;D经费内部支出'!O:O,指标体系6!A10,'input2 R&amp;D经费内部支出'!P:P,指标体系6!B10)</f>
        <v>597.71307000000002</v>
      </c>
      <c r="E10">
        <f>SUMIFS('output1 发明专利申请量'!Q:Q,'output1 发明专利申请量'!O:O,指标体系6!A10,'output1 发明专利申请量'!P:P,指标体系6!B10)</f>
        <v>32142</v>
      </c>
      <c r="F10">
        <f>SUMIFS('output2 规模以上工业企业新产品销售收入'!F:F,'output2 规模以上工业企业新产品销售收入'!A:A,指标体系6!A10,'output2 规模以上工业企业新产品销售收入'!D:D,指标体系6!B10)</f>
        <v>7772.1952299999994</v>
      </c>
    </row>
    <row r="11" spans="1:6" ht="15.5" x14ac:dyDescent="0.3">
      <c r="A11">
        <v>2011</v>
      </c>
      <c r="B11" s="4" t="s">
        <v>23</v>
      </c>
      <c r="C11" s="2">
        <f>SUMIFS('input1 R&amp;D人员当量'!Q:Q,'input1 R&amp;D人员当量'!O:O,指标体系6!A11,'input1 R&amp;D人员当量'!P:P,指标体系6!B11)</f>
        <v>342765.3</v>
      </c>
      <c r="D11" s="15">
        <f>SUMIFS('input2 R&amp;D经费内部支出'!R:R,'input2 R&amp;D经费内部支出'!O:O,指标体系6!A11,'input2 R&amp;D经费内部支出'!P:P,指标体系6!B11)</f>
        <v>1065.51091</v>
      </c>
      <c r="E11">
        <f>SUMIFS('output1 发明专利申请量'!Q:Q,'output1 发明专利申请量'!O:O,指标体系6!A11,'output1 发明专利申请量'!P:P,指标体系6!B11)</f>
        <v>84678</v>
      </c>
      <c r="F11">
        <f>SUMIFS('output2 规模以上工业企业新产品销售收入'!F:F,'output2 规模以上工业企业新产品销售收入'!A:A,指标体系6!A11,'output2 规模以上工业企业新产品销售收入'!D:D,指标体系6!B11)</f>
        <v>14842.110669999998</v>
      </c>
    </row>
    <row r="12" spans="1:6" ht="15.5" x14ac:dyDescent="0.3">
      <c r="A12">
        <v>2011</v>
      </c>
      <c r="B12" s="4" t="s">
        <v>24</v>
      </c>
      <c r="C12" s="2">
        <f>SUMIFS('input1 R&amp;D人员当量'!Q:Q,'input1 R&amp;D人员当量'!O:O,指标体系6!A12,'input1 R&amp;D人员当量'!P:P,指标体系6!B12)</f>
        <v>253686.5</v>
      </c>
      <c r="D12" s="15">
        <f>SUMIFS('input2 R&amp;D经费内部支出'!R:R,'input2 R&amp;D经费内部支出'!O:O,指标体系6!A12,'input2 R&amp;D经费内部支出'!P:P,指标体系6!B12)</f>
        <v>598.08244000000002</v>
      </c>
      <c r="E12">
        <f>SUMIFS('output1 发明专利申请量'!Q:Q,'output1 发明专利申请量'!O:O,指标体系6!A12,'output1 发明专利申请量'!P:P,指标体系6!B12)</f>
        <v>24745</v>
      </c>
      <c r="F12">
        <f>SUMIFS('output2 规模以上工业企业新产品销售收入'!F:F,'output2 规模以上工业企业新产品销售收入'!A:A,指标体系6!A12,'output2 规模以上工业企业新产品销售收入'!D:D,指标体系6!B12)</f>
        <v>10049.394109999999</v>
      </c>
    </row>
    <row r="13" spans="1:6" ht="15.5" x14ac:dyDescent="0.3">
      <c r="A13">
        <v>2011</v>
      </c>
      <c r="B13" s="4" t="s">
        <v>25</v>
      </c>
      <c r="C13" s="2">
        <f>SUMIFS('input1 R&amp;D人员当量'!Q:Q,'input1 R&amp;D人员当量'!O:O,指标体系6!A13,'input1 R&amp;D人员当量'!P:P,指标体系6!B13)</f>
        <v>81086.899999999994</v>
      </c>
      <c r="D13" s="15">
        <f>SUMIFS('input2 R&amp;D经费内部支出'!R:R,'input2 R&amp;D经费内部支出'!O:O,指标体系6!A13,'input2 R&amp;D经费内部支出'!P:P,指标体系6!B13)</f>
        <v>214.64393999999999</v>
      </c>
      <c r="E13">
        <f>SUMIFS('output1 发明专利申请量'!Q:Q,'output1 发明专利申请量'!O:O,指标体系6!A13,'output1 发明专利申请量'!P:P,指标体系6!B13)</f>
        <v>10982</v>
      </c>
      <c r="F13">
        <f>SUMIFS('output2 规模以上工业企业新产品销售收入'!F:F,'output2 规模以上工业企业新产品销售收入'!A:A,指标体系6!A13,'output2 规模以上工业企业新产品销售收入'!D:D,指标体系6!B13)</f>
        <v>3182.61103</v>
      </c>
    </row>
    <row r="14" spans="1:6" ht="15.5" x14ac:dyDescent="0.3">
      <c r="A14">
        <v>2011</v>
      </c>
      <c r="B14" s="4" t="s">
        <v>26</v>
      </c>
      <c r="C14" s="2">
        <f>SUMIFS('input1 R&amp;D人员当量'!Q:Q,'input1 R&amp;D人员当量'!O:O,指标体系6!A14,'input1 R&amp;D人员当量'!P:P,指标体系6!B14)</f>
        <v>96884.1</v>
      </c>
      <c r="D14" s="15">
        <f>SUMIFS('input2 R&amp;D经费内部支出'!R:R,'input2 R&amp;D经费内部支出'!O:O,指标体系6!A14,'input2 R&amp;D经费内部支出'!P:P,指标体系6!B14)</f>
        <v>221.51512999999997</v>
      </c>
      <c r="E14">
        <f>SUMIFS('output1 发明专利申请量'!Q:Q,'output1 发明专利申请量'!O:O,指标体系6!A14,'output1 发明专利申请量'!P:P,指标体系6!B14)</f>
        <v>6896</v>
      </c>
      <c r="F14">
        <f>SUMIFS('output2 规模以上工业企业新产品销售收入'!F:F,'output2 规模以上工业企业新产品销售收入'!A:A,指标体系6!A14,'output2 规模以上工业企业新产品销售收入'!D:D,指标体系6!B14)</f>
        <v>3113.8913899999998</v>
      </c>
    </row>
    <row r="15" spans="1:6" ht="15.5" x14ac:dyDescent="0.3">
      <c r="A15">
        <v>2011</v>
      </c>
      <c r="B15" s="4" t="s">
        <v>27</v>
      </c>
      <c r="C15" s="2">
        <f>SUMIFS('input1 R&amp;D人员当量'!Q:Q,'input1 R&amp;D人员当量'!O:O,指标体系6!A15,'input1 R&amp;D人员当量'!P:P,指标体系6!B15)</f>
        <v>37517.199999999997</v>
      </c>
      <c r="D15" s="15">
        <f>SUMIFS('input2 R&amp;D经费内部支出'!R:R,'input2 R&amp;D经费内部支出'!O:O,指标体系6!A15,'input2 R&amp;D经费内部支出'!P:P,指标体系6!B15)</f>
        <v>96.752880000000005</v>
      </c>
      <c r="E15">
        <f>SUMIFS('output1 发明专利申请量'!Q:Q,'output1 发明专利申请量'!O:O,指标体系6!A15,'output1 发明专利申请量'!P:P,指标体系6!B15)</f>
        <v>2796</v>
      </c>
      <c r="F15">
        <f>SUMIFS('output2 规模以上工业企业新产品销售收入'!F:F,'output2 规模以上工业企业新产品销售收入'!A:A,指标体系6!A15,'output2 规模以上工业企业新产品销售收入'!D:D,指标体系6!B15)</f>
        <v>941.87099000000001</v>
      </c>
    </row>
    <row r="16" spans="1:6" ht="15.5" x14ac:dyDescent="0.3">
      <c r="A16">
        <v>2011</v>
      </c>
      <c r="B16" s="4" t="s">
        <v>28</v>
      </c>
      <c r="C16" s="2">
        <f>SUMIFS('input1 R&amp;D人员当量'!Q:Q,'input1 R&amp;D人员当量'!O:O,指标体系6!A16,'input1 R&amp;D人员当量'!P:P,指标体系6!B16)</f>
        <v>228607.5</v>
      </c>
      <c r="D16" s="15">
        <f>SUMIFS('input2 R&amp;D经费内部支出'!R:R,'input2 R&amp;D经费内部支出'!O:O,指标体系6!A16,'input2 R&amp;D经费内部支出'!P:P,指标体系6!B16)</f>
        <v>844.36670000000004</v>
      </c>
      <c r="E16">
        <f>SUMIFS('output1 发明专利申请量'!Q:Q,'output1 发明专利申请量'!O:O,指标体系6!A16,'output1 发明专利申请量'!P:P,指标体系6!B16)</f>
        <v>25623</v>
      </c>
      <c r="F16">
        <f>SUMIFS('output2 规模以上工业企业新产品销售收入'!F:F,'output2 规模以上工业企业新产品销售收入'!A:A,指标体系6!A16,'output2 规模以上工业企业新产品销售收入'!D:D,指标体系6!B16)</f>
        <v>11184.408069999999</v>
      </c>
    </row>
    <row r="17" spans="1:6" ht="15.5" x14ac:dyDescent="0.3">
      <c r="A17">
        <v>2011</v>
      </c>
      <c r="B17" s="4" t="s">
        <v>29</v>
      </c>
      <c r="C17" s="2">
        <f>SUMIFS('input1 R&amp;D人员当量'!Q:Q,'input1 R&amp;D人员当量'!O:O,指标体系6!A17,'input1 R&amp;D人员当量'!P:P,指标体系6!B17)</f>
        <v>118040.5</v>
      </c>
      <c r="D17" s="15">
        <f>SUMIFS('input2 R&amp;D经费内部支出'!R:R,'input2 R&amp;D经费内部支出'!O:O,指标体系6!A17,'input2 R&amp;D经费内部支出'!P:P,指标体系6!B17)</f>
        <v>264.49225000000001</v>
      </c>
      <c r="E17">
        <f>SUMIFS('output1 发明专利申请量'!Q:Q,'output1 发明专利申请量'!O:O,指标体系6!A17,'output1 发明专利申请量'!P:P,指标体系6!B17)</f>
        <v>8833</v>
      </c>
      <c r="F17">
        <f>SUMIFS('output2 规模以上工业企业新产品销售收入'!F:F,'output2 规模以上工业企业新产品销售收入'!A:A,指标体系6!A17,'output2 规模以上工业企业新产品销售收入'!D:D,指标体系6!B17)</f>
        <v>2550.1566199999997</v>
      </c>
    </row>
    <row r="18" spans="1:6" ht="15.5" x14ac:dyDescent="0.3">
      <c r="A18">
        <v>2011</v>
      </c>
      <c r="B18" s="4" t="s">
        <v>30</v>
      </c>
      <c r="C18" s="2">
        <f>SUMIFS('input1 R&amp;D人员当量'!Q:Q,'input1 R&amp;D人员当量'!O:O,指标体系6!A18,'input1 R&amp;D人员当量'!P:P,指标体系6!B18)</f>
        <v>113919.6</v>
      </c>
      <c r="D18" s="15">
        <f>SUMIFS('input2 R&amp;D经费内部支出'!R:R,'input2 R&amp;D经费内部支出'!O:O,指标体系6!A18,'input2 R&amp;D经费内部支出'!P:P,指标体系6!B18)</f>
        <v>323.01291000000003</v>
      </c>
      <c r="E18">
        <f>SUMIFS('output1 发明专利申请量'!Q:Q,'output1 发明专利申请量'!O:O,指标体系6!A18,'output1 发明专利申请量'!P:P,指标体系6!B18)</f>
        <v>10327</v>
      </c>
      <c r="F18">
        <f>SUMIFS('output2 规模以上工业企业新产品销售收入'!F:F,'output2 规模以上工业企业新产品销售收入'!A:A,指标体系6!A18,'output2 规模以上工业企业新产品销售收入'!D:D,指标体系6!B18)</f>
        <v>3099.4175399999999</v>
      </c>
    </row>
    <row r="19" spans="1:6" ht="15.5" x14ac:dyDescent="0.3">
      <c r="A19">
        <v>2011</v>
      </c>
      <c r="B19" s="4" t="s">
        <v>31</v>
      </c>
      <c r="C19" s="2">
        <f>SUMIFS('input1 R&amp;D人员当量'!Q:Q,'input1 R&amp;D人员当量'!O:O,指标体系6!A19,'input1 R&amp;D人员当量'!P:P,指标体系6!B19)</f>
        <v>85783</v>
      </c>
      <c r="D19" s="15">
        <f>SUMIFS('input2 R&amp;D经费内部支出'!R:R,'input2 R&amp;D经费内部支出'!O:O,指标体系6!A19,'input2 R&amp;D经费内部支出'!P:P,指标体系6!B19)</f>
        <v>233.21811</v>
      </c>
      <c r="E19">
        <f>SUMIFS('output1 发明专利申请量'!Q:Q,'output1 发明专利申请量'!O:O,指标体系6!A19,'output1 发明专利申请量'!P:P,指标体系6!B19)</f>
        <v>8774</v>
      </c>
      <c r="F19">
        <f>SUMIFS('output2 规模以上工业企业新产品销售收入'!F:F,'output2 规模以上工业企业新产品销售收入'!A:A,指标体系6!A19,'output2 规模以上工业企业新产品销售收入'!D:D,指标体系6!B19)</f>
        <v>3759.5209299999997</v>
      </c>
    </row>
    <row r="20" spans="1:6" ht="15.5" x14ac:dyDescent="0.3">
      <c r="A20">
        <v>2011</v>
      </c>
      <c r="B20" s="4" t="s">
        <v>32</v>
      </c>
      <c r="C20" s="2">
        <f>SUMIFS('input1 R&amp;D人员当量'!Q:Q,'input1 R&amp;D人员当量'!O:O,指标体系6!A20,'input1 R&amp;D人员当量'!P:P,指标体系6!B20)</f>
        <v>410805</v>
      </c>
      <c r="D20" s="15">
        <f>SUMIFS('input2 R&amp;D经费内部支出'!R:R,'input2 R&amp;D经费内部支出'!O:O,指标体系6!A20,'input2 R&amp;D经费内部支出'!P:P,指标体系6!B20)</f>
        <v>1045.4871699999999</v>
      </c>
      <c r="E20">
        <f>SUMIFS('output1 发明专利申请量'!Q:Q,'output1 发明专利申请量'!O:O,指标体系6!A20,'output1 发明专利申请量'!P:P,指标体系6!B20)</f>
        <v>52012</v>
      </c>
      <c r="F20">
        <f>SUMIFS('output2 规模以上工业企业新产品销售收入'!F:F,'output2 规模以上工业企业新产品销售收入'!A:A,指标体系6!A20,'output2 规模以上工业企业新产品销售收入'!D:D,指标体系6!B20)</f>
        <v>14382.273569999999</v>
      </c>
    </row>
    <row r="21" spans="1:6" ht="15.5" x14ac:dyDescent="0.3">
      <c r="A21">
        <v>2011</v>
      </c>
      <c r="B21" s="4" t="s">
        <v>33</v>
      </c>
      <c r="C21" s="2">
        <f>SUMIFS('input1 R&amp;D人员当量'!Q:Q,'input1 R&amp;D人员当量'!O:O,指标体系6!A21,'input1 R&amp;D人员当量'!P:P,指标体系6!B21)</f>
        <v>40135.300000000003</v>
      </c>
      <c r="D21" s="15">
        <f>SUMIFS('input2 R&amp;D经费内部支出'!R:R,'input2 R&amp;D经费内部支出'!O:O,指标体系6!A21,'input2 R&amp;D经费内部支出'!P:P,指标体系6!B21)</f>
        <v>81.020530000000008</v>
      </c>
      <c r="E21">
        <f>SUMIFS('output1 发明专利申请量'!Q:Q,'output1 发明专利申请量'!O:O,指标体系6!A21,'output1 发明专利申请量'!P:P,指标体系6!B21)</f>
        <v>2757</v>
      </c>
      <c r="F21">
        <f>SUMIFS('output2 规模以上工业企业新产品销售收入'!F:F,'output2 规模以上工业企业新产品销售收入'!A:A,指标体系6!A21,'output2 规模以上工业企业新产品销售收入'!D:D,指标体系6!B21)</f>
        <v>1226.0903800000001</v>
      </c>
    </row>
    <row r="22" spans="1:6" ht="15.5" x14ac:dyDescent="0.3">
      <c r="A22">
        <v>2011</v>
      </c>
      <c r="B22" s="4" t="s">
        <v>34</v>
      </c>
      <c r="C22" s="2">
        <f>SUMIFS('input1 R&amp;D人员当量'!Q:Q,'input1 R&amp;D人员当量'!O:O,指标体系6!A22,'input1 R&amp;D人员当量'!P:P,指标体系6!B22)</f>
        <v>5396.6</v>
      </c>
      <c r="D22" s="15">
        <f>SUMIFS('input2 R&amp;D经费内部支出'!R:R,'input2 R&amp;D经费内部支出'!O:O,指标体系6!A22,'input2 R&amp;D经费内部支出'!P:P,指标体系6!B22)</f>
        <v>10.37171</v>
      </c>
      <c r="E22">
        <f>SUMIFS('output1 发明专利申请量'!Q:Q,'output1 发明专利申请量'!O:O,指标体系6!A22,'output1 发明专利申请量'!P:P,指标体系6!B22)</f>
        <v>732</v>
      </c>
      <c r="F22">
        <f>SUMIFS('output2 规模以上工业企业新产品销售收入'!F:F,'output2 规模以上工业企业新产品销售收入'!A:A,指标体系6!A22,'output2 规模以上工业企业新产品销售收入'!D:D,指标体系6!B22)</f>
        <v>135.05451000000002</v>
      </c>
    </row>
    <row r="23" spans="1:6" ht="15.5" x14ac:dyDescent="0.3">
      <c r="A23">
        <v>2011</v>
      </c>
      <c r="B23" s="4" t="s">
        <v>35</v>
      </c>
      <c r="C23" s="2">
        <f>SUMIFS('input1 R&amp;D人员当量'!Q:Q,'input1 R&amp;D人员当量'!O:O,指标体系6!A23,'input1 R&amp;D人员当量'!P:P,指标体系6!B23)</f>
        <v>40697.699999999997</v>
      </c>
      <c r="D23" s="15">
        <f>SUMIFS('input2 R&amp;D经费内部支出'!R:R,'input2 R&amp;D经费内部支出'!O:O,指标体系6!A23,'input2 R&amp;D经费内部支出'!P:P,指标体系6!B23)</f>
        <v>128.35602</v>
      </c>
      <c r="E23">
        <f>SUMIFS('output1 发明专利申请量'!Q:Q,'output1 发明专利申请量'!O:O,指标体系6!A23,'output1 发明专利申请量'!P:P,指标体系6!B23)</f>
        <v>8839</v>
      </c>
      <c r="F23">
        <f>SUMIFS('output2 规模以上工业企业新产品销售收入'!F:F,'output2 规模以上工业企业新产品销售收入'!A:A,指标体系6!A23,'output2 规模以上工业企业新产品销售收入'!D:D,指标体系6!B23)</f>
        <v>3028.0328</v>
      </c>
    </row>
    <row r="24" spans="1:6" ht="15.5" x14ac:dyDescent="0.3">
      <c r="A24">
        <v>2011</v>
      </c>
      <c r="B24" s="4" t="s">
        <v>36</v>
      </c>
      <c r="C24" s="2">
        <f>SUMIFS('input1 R&amp;D人员当量'!Q:Q,'input1 R&amp;D人员当量'!O:O,指标体系6!A24,'input1 R&amp;D人员当量'!P:P,指标体系6!B24)</f>
        <v>82484.800000000003</v>
      </c>
      <c r="D24" s="15">
        <f>SUMIFS('input2 R&amp;D经费内部支出'!R:R,'input2 R&amp;D经费内部支出'!O:O,指标体系6!A24,'input2 R&amp;D经费内部支出'!P:P,指标体系6!B24)</f>
        <v>294.10088999999999</v>
      </c>
      <c r="E24">
        <f>SUMIFS('output1 发明专利申请量'!Q:Q,'output1 发明专利申请量'!O:O,指标体系6!A24,'output1 发明专利申请量'!P:P,指标体系6!B24)</f>
        <v>11808</v>
      </c>
      <c r="F24">
        <f>SUMIFS('output2 规模以上工业企业新产品销售收入'!F:F,'output2 规模以上工业企业新产品销售收入'!A:A,指标体系6!A24,'output2 规模以上工业企业新产品销售收入'!D:D,指标体系6!B24)</f>
        <v>2100.3174100000001</v>
      </c>
    </row>
    <row r="25" spans="1:6" ht="15.5" x14ac:dyDescent="0.3">
      <c r="A25">
        <v>2011</v>
      </c>
      <c r="B25" s="4" t="s">
        <v>37</v>
      </c>
      <c r="C25" s="2">
        <f>SUMIFS('input1 R&amp;D人员当量'!Q:Q,'input1 R&amp;D人员当量'!O:O,指标体系6!A25,'input1 R&amp;D人员当量'!P:P,指标体系6!B25)</f>
        <v>15885.5</v>
      </c>
      <c r="D25" s="15">
        <f>SUMIFS('input2 R&amp;D经费内部支出'!R:R,'input2 R&amp;D经费内部支出'!O:O,指标体系6!A25,'input2 R&amp;D经费内部支出'!P:P,指标体系6!B25)</f>
        <v>36.30894</v>
      </c>
      <c r="E25">
        <f>SUMIFS('output1 发明专利申请量'!Q:Q,'output1 发明专利申请量'!O:O,指标体系6!A25,'output1 发明专利申请量'!P:P,指标体系6!B25)</f>
        <v>2358</v>
      </c>
      <c r="F25">
        <f>SUMIFS('output2 规模以上工业企业新产品销售收入'!F:F,'output2 规模以上工业企业新产品销售收入'!A:A,指标体系6!A25,'output2 规模以上工业企业新产品销售收入'!D:D,指标体系6!B25)</f>
        <v>444.21167000000003</v>
      </c>
    </row>
    <row r="26" spans="1:6" ht="15.5" x14ac:dyDescent="0.3">
      <c r="A26">
        <v>2011</v>
      </c>
      <c r="B26" s="4" t="s">
        <v>38</v>
      </c>
      <c r="C26" s="2">
        <f>SUMIFS('input1 R&amp;D人员当量'!Q:Q,'input1 R&amp;D人员当量'!O:O,指标体系6!A26,'input1 R&amp;D人员当量'!P:P,指标体系6!B26)</f>
        <v>25091.9</v>
      </c>
      <c r="D26" s="15">
        <f>SUMIFS('input2 R&amp;D经费内部支出'!R:R,'input2 R&amp;D经费内部支出'!O:O,指标体系6!A26,'input2 R&amp;D经费内部支出'!P:P,指标体系6!B26)</f>
        <v>56.079659999999997</v>
      </c>
      <c r="E26">
        <f>SUMIFS('output1 发明专利申请量'!Q:Q,'output1 发明专利申请量'!O:O,指标体系6!A26,'output1 发明专利申请量'!P:P,指标体系6!B26)</f>
        <v>2796</v>
      </c>
      <c r="F26">
        <f>SUMIFS('output2 规模以上工业企业新产品销售收入'!F:F,'output2 规模以上工业企业新产品销售收入'!A:A,指标体系6!A26,'output2 规模以上工业企业新产品销售收入'!D:D,指标体系6!B26)</f>
        <v>380.82092</v>
      </c>
    </row>
    <row r="27" spans="1:6" ht="15.5" x14ac:dyDescent="0.3">
      <c r="A27">
        <v>2011</v>
      </c>
      <c r="B27" s="4" t="s">
        <v>40</v>
      </c>
      <c r="C27" s="2">
        <f>SUMIFS('input1 R&amp;D人员当量'!Q:Q,'input1 R&amp;D人员当量'!O:O,指标体系6!A27,'input1 R&amp;D人员当量'!P:P,指标体系6!B27)</f>
        <v>73500.5</v>
      </c>
      <c r="D27" s="15">
        <f>SUMIFS('input2 R&amp;D经费内部支出'!R:R,'input2 R&amp;D经费内部支出'!O:O,指标体系6!A27,'input2 R&amp;D经费内部支出'!P:P,指标体系6!B27)</f>
        <v>249.35482000000002</v>
      </c>
      <c r="E27">
        <f>SUMIFS('output1 发明专利申请量'!Q:Q,'output1 发明专利申请量'!O:O,指标体系6!A27,'output1 发明专利申请量'!P:P,指标体系6!B27)</f>
        <v>13037</v>
      </c>
      <c r="F27">
        <f>SUMIFS('output2 规模以上工业企业新产品销售收入'!F:F,'output2 规模以上工业企业新产品销售收入'!A:A,指标体系6!A27,'output2 规模以上工业企业新产品销售收入'!D:D,指标体系6!B27)</f>
        <v>965.70708999999999</v>
      </c>
    </row>
    <row r="28" spans="1:6" ht="15.5" x14ac:dyDescent="0.3">
      <c r="A28">
        <v>2011</v>
      </c>
      <c r="B28" s="4" t="s">
        <v>41</v>
      </c>
      <c r="C28" s="2">
        <f>SUMIFS('input1 R&amp;D人员当量'!Q:Q,'input1 R&amp;D人员当量'!O:O,指标体系6!A28,'input1 R&amp;D人员当量'!P:P,指标体系6!B28)</f>
        <v>21332.1</v>
      </c>
      <c r="D28" s="15">
        <f>SUMIFS('input2 R&amp;D经费内部支出'!R:R,'input2 R&amp;D经费内部支出'!O:O,指标体系6!A28,'input2 R&amp;D经费内部支出'!P:P,指标体系6!B28)</f>
        <v>48.526070000000004</v>
      </c>
      <c r="E28">
        <f>SUMIFS('output1 发明专利申请量'!Q:Q,'output1 发明专利申请量'!O:O,指标体系6!A28,'output1 发明专利申请量'!P:P,指标体系6!B28)</f>
        <v>2105</v>
      </c>
      <c r="F28">
        <f>SUMIFS('output2 规模以上工业企业新产品销售收入'!F:F,'output2 规模以上工业企业新产品销售收入'!A:A,指标体系6!A28,'output2 规模以上工业企业新产品销售收入'!D:D,指标体系6!B28)</f>
        <v>502.68839000000003</v>
      </c>
    </row>
    <row r="29" spans="1:6" ht="15.5" x14ac:dyDescent="0.3">
      <c r="A29">
        <v>2011</v>
      </c>
      <c r="B29" s="4" t="s">
        <v>42</v>
      </c>
      <c r="C29" s="2">
        <f>SUMIFS('input1 R&amp;D人员当量'!Q:Q,'input1 R&amp;D人员当量'!O:O,指标体系6!A29,'input1 R&amp;D人员当量'!P:P,指标体系6!B29)</f>
        <v>5006.2</v>
      </c>
      <c r="D29" s="15">
        <f>SUMIFS('input2 R&amp;D经费内部支出'!R:R,'input2 R&amp;D经费内部支出'!O:O,指标体系6!A29,'input2 R&amp;D经费内部支出'!P:P,指标体系6!B29)</f>
        <v>12.575610000000001</v>
      </c>
      <c r="E29">
        <f>SUMIFS('output1 发明专利申请量'!Q:Q,'output1 发明专利申请量'!O:O,指标体系6!A29,'output1 发明专利申请量'!P:P,指标体系6!B29)</f>
        <v>204</v>
      </c>
      <c r="F29">
        <f>SUMIFS('output2 规模以上工业企业新产品销售收入'!F:F,'output2 规模以上工业企业新产品销售收入'!A:A,指标体系6!A29,'output2 规模以上工业企业新产品销售收入'!D:D,指标体系6!B29)</f>
        <v>8.6513000000000009</v>
      </c>
    </row>
    <row r="30" spans="1:6" ht="15.5" x14ac:dyDescent="0.3">
      <c r="A30">
        <v>2011</v>
      </c>
      <c r="B30" s="4" t="s">
        <v>43</v>
      </c>
      <c r="C30" s="2">
        <f>SUMIFS('input1 R&amp;D人员当量'!Q:Q,'input1 R&amp;D人员当量'!O:O,指标体系6!A30,'input1 R&amp;D人员当量'!P:P,指标体系6!B30)</f>
        <v>7357.5</v>
      </c>
      <c r="D30" s="15">
        <f>SUMIFS('input2 R&amp;D经费内部支出'!R:R,'input2 R&amp;D经费内部支出'!O:O,指标体系6!A30,'input2 R&amp;D经费内部支出'!P:P,指标体系6!B30)</f>
        <v>15.31826</v>
      </c>
      <c r="E30">
        <f>SUMIFS('output1 发明专利申请量'!Q:Q,'output1 发明专利申请量'!O:O,指标体系6!A30,'output1 发明专利申请量'!P:P,指标体系6!B30)</f>
        <v>442</v>
      </c>
      <c r="F30">
        <f>SUMIFS('output2 规模以上工业企业新产品销售收入'!F:F,'output2 规模以上工业企业新产品销售收入'!A:A,指标体系6!A30,'output2 规模以上工业企业新产品销售收入'!D:D,指标体系6!B30)</f>
        <v>138.59118000000001</v>
      </c>
    </row>
    <row r="31" spans="1:6" ht="15.5" x14ac:dyDescent="0.3">
      <c r="A31">
        <v>2011</v>
      </c>
      <c r="B31" s="4" t="s">
        <v>44</v>
      </c>
      <c r="C31" s="2">
        <f>SUMIFS('input1 R&amp;D人员当量'!Q:Q,'input1 R&amp;D人员当量'!O:O,指标体系6!A31,'input1 R&amp;D人员当量'!P:P,指标体系6!B31)</f>
        <v>15450.6</v>
      </c>
      <c r="D31" s="15">
        <f>SUMIFS('input2 R&amp;D经费内部支出'!R:R,'input2 R&amp;D经费内部支出'!O:O,指标体系6!A31,'input2 R&amp;D经费内部支出'!P:P,指标体系6!B31)</f>
        <v>33.003100000000003</v>
      </c>
      <c r="E31">
        <f>SUMIFS('output1 发明专利申请量'!Q:Q,'output1 发明专利申请量'!O:O,指标体系6!A31,'output1 发明专利申请量'!P:P,指标体系6!B31)</f>
        <v>1273</v>
      </c>
      <c r="F31">
        <f>SUMIFS('output2 规模以上工业企业新产品销售收入'!F:F,'output2 规模以上工业企业新产品销售收入'!A:A,指标体系6!A31,'output2 规模以上工业企业新产品销售收入'!D:D,指标体系6!B31)</f>
        <v>256.15100000000001</v>
      </c>
    </row>
    <row r="32" spans="1:6" ht="15.5" x14ac:dyDescent="0.3">
      <c r="A32">
        <v>2012</v>
      </c>
      <c r="B32" s="4" t="s">
        <v>14</v>
      </c>
      <c r="C32" s="2">
        <f>SUMIFS('input1 R&amp;D人员当量'!Q:Q,'input1 R&amp;D人员当量'!O:O,指标体系6!A32,'input1 R&amp;D人员当量'!P:P,指标体系6!B32)</f>
        <v>235492.9</v>
      </c>
      <c r="D32" s="15">
        <f>SUMIFS('input2 R&amp;D经费内部支出'!R:R,'input2 R&amp;D经费内部支出'!O:O,指标体系6!A32,'input2 R&amp;D经费内部支出'!P:P,指标体系6!B32)</f>
        <v>1063.3639900000001</v>
      </c>
      <c r="E32">
        <f>SUMIFS('output1 发明专利申请量'!Q:Q,'output1 发明专利申请量'!O:O,指标体系6!A32,'output1 发明专利申请量'!P:P,指标体系6!B32)</f>
        <v>52720</v>
      </c>
      <c r="F32">
        <f>SUMIFS('output2 规模以上工业企业新产品销售收入'!F:F,'output2 规模以上工业企业新产品销售收入'!A:A,指标体系6!A32,'output2 规模以上工业企业新产品销售收入'!D:D,指标体系6!B32)</f>
        <v>3317.6310600000002</v>
      </c>
    </row>
    <row r="33" spans="1:6" ht="15.5" x14ac:dyDescent="0.3">
      <c r="A33">
        <v>2012</v>
      </c>
      <c r="B33" s="4" t="s">
        <v>15</v>
      </c>
      <c r="C33" s="2">
        <f>SUMIFS('input1 R&amp;D人员当量'!Q:Q,'input1 R&amp;D人员当量'!O:O,指标体系6!A33,'input1 R&amp;D人员当量'!P:P,指标体系6!B33)</f>
        <v>89609.4</v>
      </c>
      <c r="D33" s="15">
        <f>SUMIFS('input2 R&amp;D经费内部支出'!R:R,'input2 R&amp;D经费内部支出'!O:O,指标体系6!A33,'input2 R&amp;D经费内部支出'!P:P,指标体系6!B33)</f>
        <v>360.48655000000002</v>
      </c>
      <c r="E33">
        <f>SUMIFS('output1 发明专利申请量'!Q:Q,'output1 发明专利申请量'!O:O,指标体系6!A33,'output1 发明专利申请量'!P:P,指标体系6!B33)</f>
        <v>13587</v>
      </c>
      <c r="F33">
        <f>SUMIFS('output2 规模以上工业企业新产品销售收入'!F:F,'output2 规模以上工业企业新产品销售收入'!A:A,指标体系6!A33,'output2 规模以上工业企业新产品销售收入'!D:D,指标体系6!B33)</f>
        <v>4460.10113</v>
      </c>
    </row>
    <row r="34" spans="1:6" ht="15.5" x14ac:dyDescent="0.3">
      <c r="A34">
        <v>2012</v>
      </c>
      <c r="B34" s="4" t="s">
        <v>16</v>
      </c>
      <c r="C34" s="2">
        <f>SUMIFS('input1 R&amp;D人员当量'!Q:Q,'input1 R&amp;D人员当量'!O:O,指标体系6!A34,'input1 R&amp;D人员当量'!P:P,指标体系6!B34)</f>
        <v>78532.5</v>
      </c>
      <c r="D34" s="15">
        <f>SUMIFS('input2 R&amp;D经费内部支出'!R:R,'input2 R&amp;D经费内部支出'!O:O,指标体系6!A34,'input2 R&amp;D经费内部支出'!P:P,指标体系6!B34)</f>
        <v>245.76697000000001</v>
      </c>
      <c r="E34">
        <f>SUMIFS('output1 发明专利申请量'!Q:Q,'output1 发明专利申请量'!O:O,指标体系6!A34,'output1 发明专利申请量'!P:P,指标体系6!B34)</f>
        <v>6108</v>
      </c>
      <c r="F34">
        <f>SUMIFS('output2 规模以上工业企业新产品销售收入'!F:F,'output2 规模以上工业企业新产品销售收入'!A:A,指标体系6!A34,'output2 规模以上工业企业新产品销售收入'!D:D,指标体系6!B34)</f>
        <v>2457.6632500000001</v>
      </c>
    </row>
    <row r="35" spans="1:6" ht="15.5" x14ac:dyDescent="0.3">
      <c r="A35">
        <v>2012</v>
      </c>
      <c r="B35" s="4" t="s">
        <v>17</v>
      </c>
      <c r="C35" s="2">
        <f>SUMIFS('input1 R&amp;D人员当量'!Q:Q,'input1 R&amp;D人员当量'!O:O,指标体系6!A35,'input1 R&amp;D人员当量'!P:P,指标体系6!B35)</f>
        <v>47028.5</v>
      </c>
      <c r="D35" s="15">
        <f>SUMIFS('input2 R&amp;D经费内部支出'!R:R,'input2 R&amp;D经费内部支出'!O:O,指标体系6!A35,'input2 R&amp;D经费内部支出'!P:P,指标体系6!B35)</f>
        <v>132.34575000000001</v>
      </c>
      <c r="E35">
        <f>SUMIFS('output1 发明专利申请量'!Q:Q,'output1 发明专利申请量'!O:O,指标体系6!A35,'output1 发明专利申请量'!P:P,指标体系6!B35)</f>
        <v>5417</v>
      </c>
      <c r="F35">
        <f>SUMIFS('output2 规模以上工业企业新产品销售收入'!F:F,'output2 规模以上工业企业新产品销售收入'!A:A,指标体系6!A35,'output2 规模以上工业企业新产品销售收入'!D:D,指标体系6!B35)</f>
        <v>928.39116000000001</v>
      </c>
    </row>
    <row r="36" spans="1:6" ht="15.5" x14ac:dyDescent="0.3">
      <c r="A36">
        <v>2012</v>
      </c>
      <c r="B36" s="4" t="s">
        <v>18</v>
      </c>
      <c r="C36" s="2">
        <f>SUMIFS('input1 R&amp;D人员当量'!Q:Q,'input1 R&amp;D人员当量'!O:O,指标体系6!A36,'input1 R&amp;D人员当量'!P:P,指标体系6!B36)</f>
        <v>31818.5</v>
      </c>
      <c r="D36" s="15">
        <f>SUMIFS('input2 R&amp;D经费内部支出'!R:R,'input2 R&amp;D经费内部支出'!O:O,指标体系6!A36,'input2 R&amp;D经费内部支出'!P:P,指标体系6!B36)</f>
        <v>101.44681</v>
      </c>
      <c r="E36">
        <f>SUMIFS('output1 发明专利申请量'!Q:Q,'output1 发明专利申请量'!O:O,指标体系6!A36,'output1 发明专利申请量'!P:P,指标体系6!B36)</f>
        <v>1492</v>
      </c>
      <c r="F36">
        <f>SUMIFS('output2 规模以上工业企业新产品销售收入'!F:F,'output2 规模以上工业企业新产品销售收入'!A:A,指标体系6!A36,'output2 规模以上工业企业新产品销售收入'!D:D,指标体系6!B36)</f>
        <v>581.49457999999993</v>
      </c>
    </row>
    <row r="37" spans="1:6" ht="15.5" x14ac:dyDescent="0.3">
      <c r="A37">
        <v>2012</v>
      </c>
      <c r="B37" s="4" t="s">
        <v>19</v>
      </c>
      <c r="C37" s="2">
        <f>SUMIFS('input1 R&amp;D人员当量'!Q:Q,'input1 R&amp;D人员当量'!O:O,指标体系6!A37,'input1 R&amp;D人员当量'!P:P,指标体系6!B37)</f>
        <v>87180.1</v>
      </c>
      <c r="D37" s="15">
        <f>SUMIFS('input2 R&amp;D经费内部支出'!R:R,'input2 R&amp;D经费内部支出'!O:O,指标体系6!A37,'input2 R&amp;D经费内部支出'!P:P,指标体系6!B37)</f>
        <v>390.86795000000001</v>
      </c>
      <c r="E37">
        <f>SUMIFS('output1 发明专利申请量'!Q:Q,'output1 发明专利申请量'!O:O,指标体系6!A37,'output1 发明专利申请量'!P:P,指标体系6!B37)</f>
        <v>19740</v>
      </c>
      <c r="F37">
        <f>SUMIFS('output2 规模以上工业企业新产品销售收入'!F:F,'output2 规模以上工业企业新产品销售收入'!A:A,指标体系6!A37,'output2 规模以上工业企业新产品销售收入'!D:D,指标体系6!B37)</f>
        <v>3193.6020600000002</v>
      </c>
    </row>
    <row r="38" spans="1:6" ht="15.5" x14ac:dyDescent="0.3">
      <c r="A38">
        <v>2012</v>
      </c>
      <c r="B38" s="4" t="s">
        <v>20</v>
      </c>
      <c r="C38" s="2">
        <f>SUMIFS('input1 R&amp;D人员当量'!Q:Q,'input1 R&amp;D人员当量'!O:O,指标体系6!A38,'input1 R&amp;D人员当量'!P:P,指标体系6!B38)</f>
        <v>49960.7</v>
      </c>
      <c r="D38" s="15">
        <f>SUMIFS('input2 R&amp;D经费内部支出'!R:R,'input2 R&amp;D经费内部支出'!O:O,指标体系6!A38,'input2 R&amp;D经费内部支出'!P:P,指标体系6!B38)</f>
        <v>109.80103999999999</v>
      </c>
      <c r="E38">
        <f>SUMIFS('output1 发明专利申请量'!Q:Q,'output1 发明专利申请量'!O:O,指标体系6!A38,'output1 发明专利申请量'!P:P,指标体系6!B38)</f>
        <v>3913</v>
      </c>
      <c r="F38">
        <f>SUMIFS('output2 规模以上工业企业新产品销售收入'!F:F,'output2 规模以上工业企业新产品销售收入'!A:A,指标体系6!A38,'output2 规模以上工业企业新产品销售收入'!D:D,指标体系6!B38)</f>
        <v>2157.7964999999999</v>
      </c>
    </row>
    <row r="39" spans="1:6" ht="15.5" x14ac:dyDescent="0.3">
      <c r="A39">
        <v>2012</v>
      </c>
      <c r="B39" s="4" t="s">
        <v>21</v>
      </c>
      <c r="C39" s="2">
        <f>SUMIFS('input1 R&amp;D人员当量'!Q:Q,'input1 R&amp;D人员当量'!O:O,指标体系6!A39,'input1 R&amp;D人员当量'!P:P,指标体系6!B39)</f>
        <v>65117.7</v>
      </c>
      <c r="D39" s="15">
        <f>SUMIFS('input2 R&amp;D经费内部支出'!R:R,'input2 R&amp;D经费内部支出'!O:O,指标体系6!A39,'input2 R&amp;D经费内部支出'!P:P,指标体系6!B39)</f>
        <v>145.95883000000001</v>
      </c>
      <c r="E39">
        <f>SUMIFS('output1 发明专利申请量'!Q:Q,'output1 发明专利申请量'!O:O,指标体系6!A39,'output1 发明专利申请量'!P:P,指标体系6!B39)</f>
        <v>7068</v>
      </c>
      <c r="F39">
        <f>SUMIFS('output2 规模以上工业企业新产品销售收入'!F:F,'output2 规模以上工业企业新产品销售收入'!A:A,指标体系6!A39,'output2 规模以上工业企业新产品销售收入'!D:D,指标体系6!B39)</f>
        <v>565.50675000000001</v>
      </c>
    </row>
    <row r="40" spans="1:6" ht="15.5" x14ac:dyDescent="0.3">
      <c r="A40">
        <v>2012</v>
      </c>
      <c r="B40" s="4" t="s">
        <v>22</v>
      </c>
      <c r="C40" s="2">
        <f>SUMIFS('input1 R&amp;D人员当量'!Q:Q,'input1 R&amp;D人员当量'!O:O,指标体系6!A40,'input1 R&amp;D人员当量'!P:P,指标体系6!B40)</f>
        <v>153361.29999999999</v>
      </c>
      <c r="D40" s="15">
        <f>SUMIFS('input2 R&amp;D经费内部支出'!R:R,'input2 R&amp;D经费内部支出'!O:O,指标体系6!A40,'input2 R&amp;D经费内部支出'!P:P,指标体系6!B40)</f>
        <v>679.46355999999992</v>
      </c>
      <c r="E40">
        <f>SUMIFS('output1 发明专利申请量'!Q:Q,'output1 发明专利申请量'!O:O,指标体系6!A40,'output1 发明专利申请量'!P:P,指标体系6!B40)</f>
        <v>37139</v>
      </c>
      <c r="F40">
        <f>SUMIFS('output2 规模以上工业企业新产品销售收入'!F:F,'output2 规模以上工业企业新产品销售收入'!A:A,指标体系6!A40,'output2 规模以上工业企业新产品销售收入'!D:D,指标体系6!B40)</f>
        <v>7399.9056</v>
      </c>
    </row>
    <row r="41" spans="1:6" ht="15.5" x14ac:dyDescent="0.3">
      <c r="A41">
        <v>2012</v>
      </c>
      <c r="B41" s="4" t="s">
        <v>23</v>
      </c>
      <c r="C41" s="2">
        <f>SUMIFS('input1 R&amp;D人员当量'!Q:Q,'input1 R&amp;D人员当量'!O:O,指标体系6!A41,'input1 R&amp;D人员当量'!P:P,指标体系6!B41)</f>
        <v>401919.7</v>
      </c>
      <c r="D41" s="15">
        <f>SUMIFS('input2 R&amp;D经费内部支出'!R:R,'input2 R&amp;D经费内部支出'!O:O,指标体系6!A41,'input2 R&amp;D经费内部支出'!P:P,指标体系6!B41)</f>
        <v>1287.8616</v>
      </c>
      <c r="E41">
        <f>SUMIFS('output1 发明专利申请量'!Q:Q,'output1 发明专利申请量'!O:O,指标体系6!A41,'output1 发明专利申请量'!P:P,指标体系6!B41)</f>
        <v>110091</v>
      </c>
      <c r="F41">
        <f>SUMIFS('output2 规模以上工业企业新产品销售收入'!F:F,'output2 规模以上工业企业新产品销售收入'!A:A,指标体系6!A41,'output2 规模以上工业企业新产品销售收入'!D:D,指标体系6!B41)</f>
        <v>17845.41879</v>
      </c>
    </row>
    <row r="42" spans="1:6" ht="15.5" x14ac:dyDescent="0.3">
      <c r="A42">
        <v>2012</v>
      </c>
      <c r="B42" s="4" t="s">
        <v>24</v>
      </c>
      <c r="C42" s="2">
        <f>SUMIFS('input1 R&amp;D人员当量'!Q:Q,'input1 R&amp;D人员当量'!O:O,指标体系6!A42,'input1 R&amp;D人员当量'!P:P,指标体系6!B42)</f>
        <v>278109.5</v>
      </c>
      <c r="D42" s="15">
        <f>SUMIFS('input2 R&amp;D经费内部支出'!R:R,'input2 R&amp;D经费内部支出'!O:O,指标体系6!A42,'input2 R&amp;D经费内部支出'!P:P,指标体系6!B42)</f>
        <v>722.58672000000001</v>
      </c>
      <c r="E42">
        <f>SUMIFS('output1 发明专利申请量'!Q:Q,'output1 发明专利申请量'!O:O,指标体系6!A42,'output1 发明专利申请量'!P:P,指标体系6!B42)</f>
        <v>33265</v>
      </c>
      <c r="F42">
        <f>SUMIFS('output2 规模以上工业企业新产品销售收入'!F:F,'output2 规模以上工业企业新产品销售收入'!A:A,指标体系6!A42,'output2 规模以上工业企业新产品销售收入'!D:D,指标体系6!B42)</f>
        <v>11283.97343</v>
      </c>
    </row>
    <row r="43" spans="1:6" ht="15.5" x14ac:dyDescent="0.3">
      <c r="A43">
        <v>2012</v>
      </c>
      <c r="B43" s="4" t="s">
        <v>25</v>
      </c>
      <c r="C43" s="2">
        <f>SUMIFS('input1 R&amp;D人员当量'!Q:Q,'input1 R&amp;D人员当量'!O:O,指标体系6!A43,'input1 R&amp;D人员当量'!P:P,指标体系6!B43)</f>
        <v>103046.9</v>
      </c>
      <c r="D43" s="15">
        <f>SUMIFS('input2 R&amp;D经费内部支出'!R:R,'input2 R&amp;D经费内部支出'!O:O,指标体系6!A43,'input2 R&amp;D经费内部支出'!P:P,指标体系6!B43)</f>
        <v>281.79527000000002</v>
      </c>
      <c r="E43">
        <f>SUMIFS('output1 发明专利申请量'!Q:Q,'output1 发明专利申请量'!O:O,指标体系6!A43,'output1 发明专利申请量'!P:P,指标体系6!B43)</f>
        <v>19391</v>
      </c>
      <c r="F43">
        <f>SUMIFS('output2 规模以上工业企业新产品销售收入'!F:F,'output2 规模以上工业企业新产品销售收入'!A:A,指标体系6!A43,'output2 规模以上工业企业新产品销售收入'!D:D,指标体系6!B43)</f>
        <v>3731.8537500000002</v>
      </c>
    </row>
    <row r="44" spans="1:6" ht="15.5" x14ac:dyDescent="0.3">
      <c r="A44">
        <v>2012</v>
      </c>
      <c r="B44" s="4" t="s">
        <v>26</v>
      </c>
      <c r="C44" s="2">
        <f>SUMIFS('input1 R&amp;D人员当量'!Q:Q,'input1 R&amp;D人员当量'!O:O,指标体系6!A44,'input1 R&amp;D人员当量'!P:P,指标体系6!B44)</f>
        <v>114492.2</v>
      </c>
      <c r="D44" s="15">
        <f>SUMIFS('input2 R&amp;D经费内部支出'!R:R,'input2 R&amp;D经费内部支出'!O:O,指标体系6!A44,'input2 R&amp;D经费内部支出'!P:P,指标体系6!B44)</f>
        <v>270.98907000000003</v>
      </c>
      <c r="E44">
        <f>SUMIFS('output1 发明专利申请量'!Q:Q,'output1 发明专利申请量'!O:O,指标体系6!A44,'output1 发明专利申请量'!P:P,指标体系6!B44)</f>
        <v>8492</v>
      </c>
      <c r="F44">
        <f>SUMIFS('output2 规模以上工业企业新产品销售收入'!F:F,'output2 规模以上工业企业新产品销售收入'!A:A,指标体系6!A44,'output2 规模以上工业企业新产品销售收入'!D:D,指标体系6!B44)</f>
        <v>3291.1524300000001</v>
      </c>
    </row>
    <row r="45" spans="1:6" ht="15.5" x14ac:dyDescent="0.3">
      <c r="A45">
        <v>2012</v>
      </c>
      <c r="B45" s="4" t="s">
        <v>27</v>
      </c>
      <c r="C45" s="2">
        <f>SUMIFS('input1 R&amp;D人员当量'!Q:Q,'input1 R&amp;D人员当量'!O:O,指标体系6!A45,'input1 R&amp;D人员当量'!P:P,指标体系6!B45)</f>
        <v>38152</v>
      </c>
      <c r="D45" s="15">
        <f>SUMIFS('input2 R&amp;D经费内部支出'!R:R,'input2 R&amp;D经费内部支出'!O:O,指标体系6!A45,'input2 R&amp;D经费内部支出'!P:P,指标体系6!B45)</f>
        <v>113.65518999999999</v>
      </c>
      <c r="E45">
        <f>SUMIFS('output1 发明专利申请量'!Q:Q,'output1 发明专利申请量'!O:O,指标体系6!A45,'output1 发明专利申请量'!P:P,指标体系6!B45)</f>
        <v>3023</v>
      </c>
      <c r="F45">
        <f>SUMIFS('output2 规模以上工业企业新产品销售收入'!F:F,'output2 规模以上工业企业新产品销售收入'!A:A,指标体系6!A45,'output2 规模以上工业企业新产品销售收入'!D:D,指标体系6!B45)</f>
        <v>1287.13436</v>
      </c>
    </row>
    <row r="46" spans="1:6" ht="15.5" x14ac:dyDescent="0.3">
      <c r="A46">
        <v>2012</v>
      </c>
      <c r="B46" s="4" t="s">
        <v>28</v>
      </c>
      <c r="C46" s="2">
        <f>SUMIFS('input1 R&amp;D人员当量'!Q:Q,'input1 R&amp;D人员当量'!O:O,指标体系6!A46,'input1 R&amp;D人员当量'!P:P,指标体系6!B46)</f>
        <v>254012.79999999999</v>
      </c>
      <c r="D46" s="15">
        <f>SUMIFS('input2 R&amp;D经费内部支出'!R:R,'input2 R&amp;D经费内部支出'!O:O,指标体系6!A46,'input2 R&amp;D经费内部支出'!P:P,指标体系6!B46)</f>
        <v>1020.32656</v>
      </c>
      <c r="E46">
        <f>SUMIFS('output1 发明专利申请量'!Q:Q,'output1 发明专利申请量'!O:O,指标体系6!A46,'output1 发明专利申请量'!P:P,指标体系6!B46)</f>
        <v>40381</v>
      </c>
      <c r="F46">
        <f>SUMIFS('output2 规模以上工业企业新产品销售收入'!F:F,'output2 规模以上工业企业新产品销售收入'!A:A,指标体系6!A46,'output2 规模以上工业企业新产品销售收入'!D:D,指标体系6!B46)</f>
        <v>12913.180270000001</v>
      </c>
    </row>
    <row r="47" spans="1:6" ht="15.5" x14ac:dyDescent="0.3">
      <c r="A47">
        <v>2012</v>
      </c>
      <c r="B47" s="4" t="s">
        <v>29</v>
      </c>
      <c r="C47" s="2">
        <f>SUMIFS('input1 R&amp;D人员当量'!Q:Q,'input1 R&amp;D人员当量'!O:O,指标体系6!A47,'input1 R&amp;D人员当量'!P:P,指标体系6!B47)</f>
        <v>128322.5</v>
      </c>
      <c r="D47" s="15">
        <f>SUMIFS('input2 R&amp;D经费内部支出'!R:R,'input2 R&amp;D经费内部支出'!O:O,指标体系6!A47,'input2 R&amp;D经费内部支出'!P:P,指标体系6!B47)</f>
        <v>310.78022999999996</v>
      </c>
      <c r="E47">
        <f>SUMIFS('output1 发明专利申请量'!Q:Q,'output1 发明专利申请量'!O:O,指标体系6!A47,'output1 发明专利申请量'!P:P,指标体系6!B47)</f>
        <v>10910</v>
      </c>
      <c r="F47">
        <f>SUMIFS('output2 规模以上工业企业新产品销售收入'!F:F,'output2 规模以上工业企业新产品销售收入'!A:A,指标体系6!A47,'output2 规模以上工业企业新产品销售收入'!D:D,指标体系6!B47)</f>
        <v>2576.2026900000001</v>
      </c>
    </row>
    <row r="48" spans="1:6" ht="15.5" x14ac:dyDescent="0.3">
      <c r="A48">
        <v>2012</v>
      </c>
      <c r="B48" s="4" t="s">
        <v>30</v>
      </c>
      <c r="C48" s="2">
        <f>SUMIFS('input1 R&amp;D人员当量'!Q:Q,'input1 R&amp;D人员当量'!O:O,指标体系6!A48,'input1 R&amp;D人员当量'!P:P,指标体系6!B48)</f>
        <v>122748.3</v>
      </c>
      <c r="D48" s="15">
        <f>SUMIFS('input2 R&amp;D经费内部支出'!R:R,'input2 R&amp;D经费内部支出'!O:O,指标体系6!A48,'input2 R&amp;D经费内部支出'!P:P,指标体系6!B48)</f>
        <v>384.52386000000001</v>
      </c>
      <c r="E48">
        <f>SUMIFS('output1 发明专利申请量'!Q:Q,'output1 发明专利申请量'!O:O,指标体系6!A48,'output1 发明专利申请量'!P:P,指标体系6!B48)</f>
        <v>14640</v>
      </c>
      <c r="F48">
        <f>SUMIFS('output2 规模以上工业企业新产品销售收入'!F:F,'output2 规模以上工业企业新产品销售收入'!A:A,指标体系6!A48,'output2 规模以上工业企业新产品销售收入'!D:D,指标体系6!B48)</f>
        <v>3698.4124899999997</v>
      </c>
    </row>
    <row r="49" spans="1:6" ht="15.5" x14ac:dyDescent="0.3">
      <c r="A49">
        <v>2012</v>
      </c>
      <c r="B49" s="4" t="s">
        <v>31</v>
      </c>
      <c r="C49" s="2">
        <f>SUMIFS('input1 R&amp;D人员当量'!Q:Q,'input1 R&amp;D人员当量'!O:O,指标体系6!A49,'input1 R&amp;D人员当量'!P:P,指标体系6!B49)</f>
        <v>100031.5</v>
      </c>
      <c r="D49" s="15">
        <f>SUMIFS('input2 R&amp;D经费内部支出'!R:R,'input2 R&amp;D经费内部支出'!O:O,指标体系6!A49,'input2 R&amp;D经费内部支出'!P:P,指标体系6!B49)</f>
        <v>287.67798999999997</v>
      </c>
      <c r="E49">
        <f>SUMIFS('output1 发明专利申请量'!Q:Q,'output1 发明专利申请量'!O:O,指标体系6!A49,'output1 发明专利申请量'!P:P,指标体系6!B49)</f>
        <v>9974</v>
      </c>
      <c r="F49">
        <f>SUMIFS('output2 规模以上工业企业新产品销售收入'!F:F,'output2 规模以上工业企业新产品销售收入'!A:A,指标体系6!A49,'output2 规模以上工业企业新产品销售收入'!D:D,指标体系6!B49)</f>
        <v>4768.9791100000002</v>
      </c>
    </row>
    <row r="50" spans="1:6" ht="15.5" x14ac:dyDescent="0.3">
      <c r="A50">
        <v>2012</v>
      </c>
      <c r="B50" s="4" t="s">
        <v>32</v>
      </c>
      <c r="C50" s="2">
        <f>SUMIFS('input1 R&amp;D人员当量'!Q:Q,'input1 R&amp;D人员当量'!O:O,指标体系6!A50,'input1 R&amp;D人员当量'!P:P,指标体系6!B50)</f>
        <v>492326.9</v>
      </c>
      <c r="D50" s="15">
        <f>SUMIFS('input2 R&amp;D经费内部支出'!R:R,'input2 R&amp;D经费内部支出'!O:O,指标体系6!A50,'input2 R&amp;D经费内部支出'!P:P,指标体系6!B50)</f>
        <v>1236.1500800000001</v>
      </c>
      <c r="E50">
        <f>SUMIFS('output1 发明专利申请量'!Q:Q,'output1 发明专利申请量'!O:O,指标体系6!A50,'output1 发明专利申请量'!P:P,指标体系6!B50)</f>
        <v>60448</v>
      </c>
      <c r="F50">
        <f>SUMIFS('output2 规模以上工业企业新产品销售收入'!F:F,'output2 规模以上工业企业新产品销售收入'!A:A,指标体系6!A50,'output2 规模以上工业企业新产品销售收入'!D:D,指标体系6!B50)</f>
        <v>15402.847780000002</v>
      </c>
    </row>
    <row r="51" spans="1:6" ht="15.5" x14ac:dyDescent="0.3">
      <c r="A51">
        <v>2012</v>
      </c>
      <c r="B51" s="4" t="s">
        <v>33</v>
      </c>
      <c r="C51" s="2">
        <f>SUMIFS('input1 R&amp;D人员当量'!Q:Q,'input1 R&amp;D人员当量'!O:O,指标体系6!A51,'input1 R&amp;D人员当量'!P:P,指标体系6!B51)</f>
        <v>41267.800000000003</v>
      </c>
      <c r="D51" s="15">
        <f>SUMIFS('input2 R&amp;D经费内部支出'!R:R,'input2 R&amp;D经费内部支出'!O:O,指标体系6!A51,'input2 R&amp;D经费内部支出'!P:P,指标体系6!B51)</f>
        <v>97.153869999999998</v>
      </c>
      <c r="E51">
        <f>SUMIFS('output1 发明专利申请量'!Q:Q,'output1 发明专利申请量'!O:O,指标体系6!A51,'output1 发明专利申请量'!P:P,指标体系6!B51)</f>
        <v>6511</v>
      </c>
      <c r="F51">
        <f>SUMIFS('output2 规模以上工业企业新产品销售收入'!F:F,'output2 规模以上工业企业新产品销售收入'!A:A,指标体系6!A51,'output2 规模以上工业企业新产品销售收入'!D:D,指标体系6!B51)</f>
        <v>1236.92779</v>
      </c>
    </row>
    <row r="52" spans="1:6" ht="15.5" x14ac:dyDescent="0.3">
      <c r="A52">
        <v>2012</v>
      </c>
      <c r="B52" s="4" t="s">
        <v>34</v>
      </c>
      <c r="C52" s="2">
        <f>SUMIFS('input1 R&amp;D人员当量'!Q:Q,'input1 R&amp;D人员当量'!O:O,指标体系6!A52,'input1 R&amp;D人员当量'!P:P,指标体系6!B52)</f>
        <v>6786.9</v>
      </c>
      <c r="D52" s="15">
        <f>SUMIFS('input2 R&amp;D经费内部支出'!R:R,'input2 R&amp;D经费内部支出'!O:O,指标体系6!A52,'input2 R&amp;D经费内部支出'!P:P,指标体系6!B52)</f>
        <v>13.724349999999999</v>
      </c>
      <c r="E52">
        <f>SUMIFS('output1 发明专利申请量'!Q:Q,'output1 发明专利申请量'!O:O,指标体系6!A52,'output1 发明专利申请量'!P:P,指标体系6!B52)</f>
        <v>865</v>
      </c>
      <c r="F52">
        <f>SUMIFS('output2 规模以上工业企业新产品销售收入'!F:F,'output2 规模以上工业企业新产品销售收入'!A:A,指标体系6!A52,'output2 规模以上工业企业新产品销售收入'!D:D,指标体系6!B52)</f>
        <v>134.46771000000001</v>
      </c>
    </row>
    <row r="53" spans="1:6" ht="15.5" x14ac:dyDescent="0.3">
      <c r="A53">
        <v>2012</v>
      </c>
      <c r="B53" s="4" t="s">
        <v>35</v>
      </c>
      <c r="C53" s="2">
        <f>SUMIFS('input1 R&amp;D人员当量'!Q:Q,'input1 R&amp;D人员当量'!O:O,指标体系6!A53,'input1 R&amp;D人员当量'!P:P,指标体系6!B53)</f>
        <v>46122</v>
      </c>
      <c r="D53" s="15">
        <f>SUMIFS('input2 R&amp;D经费内部支出'!R:R,'input2 R&amp;D经费内部支出'!O:O,指标体系6!A53,'input2 R&amp;D经费内部支出'!P:P,指标体系6!B53)</f>
        <v>159.79733000000002</v>
      </c>
      <c r="E53">
        <f>SUMIFS('output1 发明专利申请量'!Q:Q,'output1 发明专利申请量'!O:O,指标体系6!A53,'output1 发明专利申请量'!P:P,指标体系6!B53)</f>
        <v>11402</v>
      </c>
      <c r="F53">
        <f>SUMIFS('output2 规模以上工业企业新产品销售收入'!F:F,'output2 规模以上工业企业新产品销售收入'!A:A,指标体系6!A53,'output2 规模以上工业企业新产品销售收入'!D:D,指标体系6!B53)</f>
        <v>2429.91977</v>
      </c>
    </row>
    <row r="54" spans="1:6" ht="15.5" x14ac:dyDescent="0.3">
      <c r="A54">
        <v>2012</v>
      </c>
      <c r="B54" s="4" t="s">
        <v>36</v>
      </c>
      <c r="C54" s="2">
        <f>SUMIFS('input1 R&amp;D人员当量'!Q:Q,'input1 R&amp;D人员当量'!O:O,指标体系6!A54,'input1 R&amp;D人员当量'!P:P,指标体系6!B54)</f>
        <v>98010.3</v>
      </c>
      <c r="D54" s="15">
        <f>SUMIFS('input2 R&amp;D经费内部支出'!R:R,'input2 R&amp;D经费内部支出'!O:O,指标体系6!A54,'input2 R&amp;D经费内部支出'!P:P,指标体系6!B54)</f>
        <v>350.85885000000002</v>
      </c>
      <c r="E54">
        <f>SUMIFS('output1 发明专利申请量'!Q:Q,'output1 发明专利申请量'!O:O,指标体系6!A54,'output1 发明专利申请量'!P:P,指标体系6!B54)</f>
        <v>16368</v>
      </c>
      <c r="F54">
        <f>SUMIFS('output2 规模以上工业企业新产品销售收入'!F:F,'output2 规模以上工业企业新产品销售收入'!A:A,指标体系6!A54,'output2 规模以上工业企业新产品销售收入'!D:D,指标体系6!B54)</f>
        <v>2095.9772899999998</v>
      </c>
    </row>
    <row r="55" spans="1:6" ht="15.5" x14ac:dyDescent="0.3">
      <c r="A55">
        <v>2012</v>
      </c>
      <c r="B55" s="4" t="s">
        <v>37</v>
      </c>
      <c r="C55" s="2">
        <f>SUMIFS('input1 R&amp;D人员当量'!Q:Q,'input1 R&amp;D人员当量'!O:O,指标体系6!A55,'input1 R&amp;D人员当量'!P:P,指标体系6!B55)</f>
        <v>18732.099999999999</v>
      </c>
      <c r="D55" s="15">
        <f>SUMIFS('input2 R&amp;D经费内部支出'!R:R,'input2 R&amp;D经费内部支出'!O:O,指标体系6!A55,'input2 R&amp;D经费内部支出'!P:P,指标体系6!B55)</f>
        <v>41.726079999999996</v>
      </c>
      <c r="E55">
        <f>SUMIFS('output1 发明专利申请量'!Q:Q,'output1 发明专利申请量'!O:O,指标体系6!A55,'output1 发明专利申请量'!P:P,指标体系6!B55)</f>
        <v>3103</v>
      </c>
      <c r="F55">
        <f>SUMIFS('output2 规模以上工业企业新产品销售收入'!F:F,'output2 规模以上工业企业新产品销售收入'!A:A,指标体系6!A55,'output2 规模以上工业企业新产品销售收入'!D:D,指标体系6!B55)</f>
        <v>383.27638999999999</v>
      </c>
    </row>
    <row r="56" spans="1:6" ht="15.5" x14ac:dyDescent="0.3">
      <c r="A56">
        <v>2012</v>
      </c>
      <c r="B56" s="4" t="s">
        <v>38</v>
      </c>
      <c r="C56" s="2">
        <f>SUMIFS('input1 R&amp;D人员当量'!Q:Q,'input1 R&amp;D人员当量'!O:O,指标体系6!A56,'input1 R&amp;D人员当量'!P:P,指标体系6!B56)</f>
        <v>27817.200000000001</v>
      </c>
      <c r="D56" s="15">
        <f>SUMIFS('input2 R&amp;D经费内部支出'!R:R,'input2 R&amp;D经费内部支出'!O:O,指标体系6!A56,'input2 R&amp;D经费内部支出'!P:P,指标体系6!B56)</f>
        <v>68.754780000000011</v>
      </c>
      <c r="E56">
        <f>SUMIFS('output1 发明专利申请量'!Q:Q,'output1 发明专利申请量'!O:O,指标体系6!A56,'output1 发明专利申请量'!P:P,指标体系6!B56)</f>
        <v>3324</v>
      </c>
      <c r="F56">
        <f>SUMIFS('output2 规模以上工业企业新产品销售收入'!F:F,'output2 规模以上工业企业新产品销售收入'!A:A,指标体系6!A56,'output2 规模以上工业企业新产品销售收入'!D:D,指标体系6!B56)</f>
        <v>446.81599999999997</v>
      </c>
    </row>
    <row r="57" spans="1:6" ht="15.5" x14ac:dyDescent="0.3">
      <c r="A57">
        <v>2012</v>
      </c>
      <c r="B57" s="4" t="s">
        <v>40</v>
      </c>
      <c r="C57" s="2">
        <f>SUMIFS('input1 R&amp;D人员当量'!Q:Q,'input1 R&amp;D人员当量'!O:O,指标体系6!A57,'input1 R&amp;D人员当量'!P:P,指标体系6!B57)</f>
        <v>82428.399999999994</v>
      </c>
      <c r="D57" s="15">
        <f>SUMIFS('input2 R&amp;D经费内部支出'!R:R,'input2 R&amp;D经费内部支出'!O:O,指标体系6!A57,'input2 R&amp;D经费内部支出'!P:P,指标体系6!B57)</f>
        <v>287.20348999999999</v>
      </c>
      <c r="E57">
        <f>SUMIFS('output1 发明专利申请量'!Q:Q,'output1 发明专利申请量'!O:O,指标体系6!A57,'output1 发明专利申请量'!P:P,指标体系6!B57)</f>
        <v>17043</v>
      </c>
      <c r="F57">
        <f>SUMIFS('output2 规模以上工业企业新产品销售收入'!F:F,'output2 规模以上工业企业新产品销售收入'!A:A,指标体系6!A57,'output2 规模以上工业企业新产品销售收入'!D:D,指标体系6!B57)</f>
        <v>871.58513000000005</v>
      </c>
    </row>
    <row r="58" spans="1:6" ht="15.5" x14ac:dyDescent="0.3">
      <c r="A58">
        <v>2012</v>
      </c>
      <c r="B58" s="4" t="s">
        <v>41</v>
      </c>
      <c r="C58" s="2">
        <f>SUMIFS('input1 R&amp;D人员当量'!Q:Q,'input1 R&amp;D人员当量'!O:O,指标体系6!A58,'input1 R&amp;D人员当量'!P:P,指标体系6!B58)</f>
        <v>24289.7</v>
      </c>
      <c r="D58" s="15">
        <f>SUMIFS('input2 R&amp;D经费内部支出'!R:R,'input2 R&amp;D经费内部支出'!O:O,指标体系6!A58,'input2 R&amp;D经费内部支出'!P:P,指标体系6!B58)</f>
        <v>60.476180000000006</v>
      </c>
      <c r="E58">
        <f>SUMIFS('output1 发明专利申请量'!Q:Q,'output1 发明专利申请量'!O:O,指标体系6!A58,'output1 发明专利申请量'!P:P,指标体系6!B58)</f>
        <v>3265</v>
      </c>
      <c r="F58">
        <f>SUMIFS('output2 规模以上工业企业新产品销售收入'!F:F,'output2 规模以上工业企业新产品销售收入'!A:A,指标体系6!A58,'output2 规模以上工业企业新产品销售收入'!D:D,指标体系6!B58)</f>
        <v>595.42327</v>
      </c>
    </row>
    <row r="59" spans="1:6" ht="15.5" x14ac:dyDescent="0.3">
      <c r="A59">
        <v>2012</v>
      </c>
      <c r="B59" s="4" t="s">
        <v>42</v>
      </c>
      <c r="C59" s="2">
        <f>SUMIFS('input1 R&amp;D人员当量'!Q:Q,'input1 R&amp;D人员当量'!O:O,指标体系6!A59,'input1 R&amp;D人员当量'!P:P,指标体系6!B59)</f>
        <v>5181</v>
      </c>
      <c r="D59" s="15">
        <f>SUMIFS('input2 R&amp;D经费内部支出'!R:R,'input2 R&amp;D经费内部支出'!O:O,指标体系6!A59,'input2 R&amp;D经费内部支出'!P:P,指标体系6!B59)</f>
        <v>13.12284</v>
      </c>
      <c r="E59">
        <f>SUMIFS('output1 发明专利申请量'!Q:Q,'output1 发明专利申请量'!O:O,指标体系6!A59,'output1 发明专利申请量'!P:P,指标体系6!B59)</f>
        <v>298</v>
      </c>
      <c r="F59">
        <f>SUMIFS('output2 规模以上工业企业新产品销售收入'!F:F,'output2 规模以上工业企业新产品销售收入'!A:A,指标体系6!A59,'output2 规模以上工业企业新产品销售收入'!D:D,指标体系6!B59)</f>
        <v>10.377280000000001</v>
      </c>
    </row>
    <row r="60" spans="1:6" ht="15.5" x14ac:dyDescent="0.3">
      <c r="A60">
        <v>2012</v>
      </c>
      <c r="B60" s="4" t="s">
        <v>43</v>
      </c>
      <c r="C60" s="2">
        <f>SUMIFS('input1 R&amp;D人员当量'!Q:Q,'input1 R&amp;D人员当量'!O:O,指标体系6!A60,'input1 R&amp;D人员当量'!P:P,指标体系6!B60)</f>
        <v>8072.9</v>
      </c>
      <c r="D60" s="15">
        <f>SUMIFS('input2 R&amp;D经费内部支出'!R:R,'input2 R&amp;D经费内部支出'!O:O,指标体系6!A60,'input2 R&amp;D经费内部支出'!P:P,指标体系6!B60)</f>
        <v>18.230399999999999</v>
      </c>
      <c r="E60">
        <f>SUMIFS('output1 发明专利申请量'!Q:Q,'output1 发明专利申请量'!O:O,指标体系6!A60,'output1 发明专利申请量'!P:P,指标体系6!B60)</f>
        <v>846</v>
      </c>
      <c r="F60">
        <f>SUMIFS('output2 规模以上工业企业新产品销售收入'!F:F,'output2 规模以上工业企业新产品销售收入'!A:A,指标体系6!A60,'output2 规模以上工业企业新产品销售收入'!D:D,指标体系6!B60)</f>
        <v>185.62871999999999</v>
      </c>
    </row>
    <row r="61" spans="1:6" ht="15.5" x14ac:dyDescent="0.3">
      <c r="A61">
        <v>2012</v>
      </c>
      <c r="B61" s="4" t="s">
        <v>44</v>
      </c>
      <c r="C61" s="2">
        <f>SUMIFS('input1 R&amp;D人员当量'!Q:Q,'input1 R&amp;D人员当量'!O:O,指标体系6!A61,'input1 R&amp;D人员当量'!P:P,指标体系6!B61)</f>
        <v>15671</v>
      </c>
      <c r="D61" s="15">
        <f>SUMIFS('input2 R&amp;D经费内部支出'!R:R,'input2 R&amp;D经费内部支出'!O:O,指标体系6!A61,'input2 R&amp;D经费内部支出'!P:P,指标体系6!B61)</f>
        <v>39.728929999999998</v>
      </c>
      <c r="E61">
        <f>SUMIFS('output1 发明专利申请量'!Q:Q,'output1 发明专利申请量'!O:O,指标体系6!A61,'output1 发明专利申请量'!P:P,指标体系6!B61)</f>
        <v>1679</v>
      </c>
      <c r="F61">
        <f>SUMIFS('output2 规模以上工业企业新产品销售收入'!F:F,'output2 规模以上工业企业新产品销售收入'!A:A,指标体系6!A61,'output2 规模以上工业企业新产品销售收入'!D:D,指标体系6!B61)</f>
        <v>276.02413999999999</v>
      </c>
    </row>
    <row r="62" spans="1:6" ht="15.5" x14ac:dyDescent="0.3">
      <c r="A62">
        <v>2013</v>
      </c>
      <c r="B62" s="4" t="s">
        <v>14</v>
      </c>
      <c r="C62" s="2">
        <f>SUMIFS('input1 R&amp;D人员当量'!Q:Q,'input1 R&amp;D人员当量'!O:O,指标体系6!A62,'input1 R&amp;D人员当量'!P:P,指标体系6!B62)</f>
        <v>242174.6</v>
      </c>
      <c r="D62" s="15">
        <f>SUMIFS('input2 R&amp;D经费内部支出'!R:R,'input2 R&amp;D经费内部支出'!O:O,指标体系6!A62,'input2 R&amp;D经费内部支出'!P:P,指标体系6!B62)</f>
        <v>1185.0469000000001</v>
      </c>
      <c r="E62">
        <f>SUMIFS('output1 发明专利申请量'!Q:Q,'output1 发明专利申请量'!O:O,指标体系6!A62,'output1 发明专利申请量'!P:P,指标体系6!B62)</f>
        <v>67554</v>
      </c>
      <c r="F62">
        <f>SUMIFS('output2 规模以上工业企业新产品销售收入'!F:F,'output2 规模以上工业企业新产品销售收入'!A:A,指标体系6!A62,'output2 规模以上工业企业新产品销售收入'!D:D,指标体系6!B62)</f>
        <v>3672.7656099999999</v>
      </c>
    </row>
    <row r="63" spans="1:6" ht="15.5" x14ac:dyDescent="0.3">
      <c r="A63">
        <v>2013</v>
      </c>
      <c r="B63" s="4" t="s">
        <v>15</v>
      </c>
      <c r="C63" s="2">
        <f>SUMIFS('input1 R&amp;D人员当量'!Q:Q,'input1 R&amp;D人员当量'!O:O,指标体系6!A63,'input1 R&amp;D人员当量'!P:P,指标体系6!B63)</f>
        <v>100218.5</v>
      </c>
      <c r="D63" s="15">
        <f>SUMIFS('input2 R&amp;D经费内部支出'!R:R,'input2 R&amp;D经费内部支出'!O:O,指标体系6!A63,'input2 R&amp;D经费内部支出'!P:P,指标体系6!B63)</f>
        <v>428.09212000000002</v>
      </c>
      <c r="E63">
        <f>SUMIFS('output1 发明专利申请量'!Q:Q,'output1 发明专利申请量'!O:O,指标体系6!A63,'output1 发明专利申请量'!P:P,指标体系6!B63)</f>
        <v>21946</v>
      </c>
      <c r="F63">
        <f>SUMIFS('output2 规模以上工业企业新产品销售收入'!F:F,'output2 规模以上工业企业新产品销售收入'!A:A,指标体系6!A63,'output2 规模以上工业企业新产品销售收入'!D:D,指标体系6!B63)</f>
        <v>5569.6885700000003</v>
      </c>
    </row>
    <row r="64" spans="1:6" ht="15.5" x14ac:dyDescent="0.3">
      <c r="A64">
        <v>2013</v>
      </c>
      <c r="B64" s="4" t="s">
        <v>16</v>
      </c>
      <c r="C64" s="2">
        <f>SUMIFS('input1 R&amp;D人员当量'!Q:Q,'input1 R&amp;D人员当量'!O:O,指标体系6!A64,'input1 R&amp;D人员当量'!P:P,指标体系6!B64)</f>
        <v>89545.8</v>
      </c>
      <c r="D64" s="15">
        <f>SUMIFS('input2 R&amp;D经费内部支出'!R:R,'input2 R&amp;D经费内部支出'!O:O,指标体系6!A64,'input2 R&amp;D经费内部支出'!P:P,指标体系6!B64)</f>
        <v>281.85509000000002</v>
      </c>
      <c r="E64">
        <f>SUMIFS('output1 发明专利申请量'!Q:Q,'output1 发明专利申请量'!O:O,指标体系6!A64,'output1 发明专利申请量'!P:P,指标体系6!B64)</f>
        <v>7329</v>
      </c>
      <c r="F64">
        <f>SUMIFS('output2 规模以上工业企业新产品销售收入'!F:F,'output2 规模以上工业企业新产品销售收入'!A:A,指标体系6!A64,'output2 规模以上工业企业新产品销售收入'!D:D,指标体系6!B64)</f>
        <v>2916.0256199999999</v>
      </c>
    </row>
    <row r="65" spans="1:6" ht="15.5" x14ac:dyDescent="0.3">
      <c r="A65">
        <v>2013</v>
      </c>
      <c r="B65" s="4" t="s">
        <v>17</v>
      </c>
      <c r="C65" s="2">
        <f>SUMIFS('input1 R&amp;D人员当量'!Q:Q,'input1 R&amp;D人员当量'!O:O,指标体系6!A65,'input1 R&amp;D人员当量'!P:P,指标体系6!B65)</f>
        <v>49035.3</v>
      </c>
      <c r="D65" s="15">
        <f>SUMIFS('input2 R&amp;D经费内部支出'!R:R,'input2 R&amp;D经费内部支出'!O:O,指标体系6!A65,'input2 R&amp;D经费内部支出'!P:P,指标体系6!B65)</f>
        <v>154.97988999999998</v>
      </c>
      <c r="E65">
        <f>SUMIFS('output1 发明专利申请量'!Q:Q,'output1 发明专利申请量'!O:O,指标体系6!A65,'output1 发明专利申请量'!P:P,指标体系6!B65)</f>
        <v>6025</v>
      </c>
      <c r="F65">
        <f>SUMIFS('output2 规模以上工业企业新产品销售收入'!F:F,'output2 规模以上工业企业新产品销售收入'!A:A,指标体系6!A65,'output2 规模以上工业企业新产品销售收入'!D:D,指标体系6!B65)</f>
        <v>1027.27349</v>
      </c>
    </row>
    <row r="66" spans="1:6" ht="15.5" x14ac:dyDescent="0.3">
      <c r="A66">
        <v>2013</v>
      </c>
      <c r="B66" s="4" t="s">
        <v>18</v>
      </c>
      <c r="C66" s="2">
        <f>SUMIFS('input1 R&amp;D人员当量'!Q:Q,'input1 R&amp;D人员当量'!O:O,指标体系6!A66,'input1 R&amp;D人员当量'!P:P,指标体系6!B66)</f>
        <v>37279.800000000003</v>
      </c>
      <c r="D66" s="15">
        <f>SUMIFS('input2 R&amp;D经费内部支出'!R:R,'input2 R&amp;D经费内部支出'!O:O,指标体系6!A66,'input2 R&amp;D经费内部支出'!P:P,指标体系6!B66)</f>
        <v>117.18773999999999</v>
      </c>
      <c r="E66">
        <f>SUMIFS('output1 发明专利申请量'!Q:Q,'output1 发明专利申请量'!O:O,指标体系6!A66,'output1 发明专利申请量'!P:P,指标体系6!B66)</f>
        <v>1935</v>
      </c>
      <c r="F66">
        <f>SUMIFS('output2 规模以上工业企业新产品销售收入'!F:F,'output2 规模以上工业企业新产品销售收入'!A:A,指标体系6!A66,'output2 规模以上工业企业新产品销售收入'!D:D,指标体系6!B66)</f>
        <v>628.50400999999999</v>
      </c>
    </row>
    <row r="67" spans="1:6" ht="15.5" x14ac:dyDescent="0.3">
      <c r="A67">
        <v>2013</v>
      </c>
      <c r="B67" s="4" t="s">
        <v>19</v>
      </c>
      <c r="C67" s="2">
        <f>SUMIFS('input1 R&amp;D人员当量'!Q:Q,'input1 R&amp;D人员当量'!O:O,指标体系6!A67,'input1 R&amp;D人员当量'!P:P,指标体系6!B67)</f>
        <v>94885.2</v>
      </c>
      <c r="D67" s="15">
        <f>SUMIFS('input2 R&amp;D经费内部支出'!R:R,'input2 R&amp;D经费内部支出'!O:O,指标体系6!A67,'input2 R&amp;D经费内部支出'!P:P,指标体系6!B67)</f>
        <v>445.93219000000005</v>
      </c>
      <c r="E67">
        <f>SUMIFS('output1 发明专利申请量'!Q:Q,'output1 发明专利申请量'!O:O,指标体系6!A67,'output1 发明专利申请量'!P:P,指标体系6!B67)</f>
        <v>25292</v>
      </c>
      <c r="F67">
        <f>SUMIFS('output2 规模以上工业企业新产品销售收入'!F:F,'output2 规模以上工业企业新产品销售收入'!A:A,指标体系6!A67,'output2 规模以上工业企业新产品销售收入'!D:D,指标体系6!B67)</f>
        <v>4093.1774299999997</v>
      </c>
    </row>
    <row r="68" spans="1:6" ht="15.5" x14ac:dyDescent="0.3">
      <c r="A68">
        <v>2013</v>
      </c>
      <c r="B68" s="4" t="s">
        <v>20</v>
      </c>
      <c r="C68" s="2">
        <f>SUMIFS('input1 R&amp;D人员当量'!Q:Q,'input1 R&amp;D人员当量'!O:O,指标体系6!A68,'input1 R&amp;D人员当量'!P:P,指标体系6!B68)</f>
        <v>48007.6</v>
      </c>
      <c r="D68" s="15">
        <f>SUMIFS('input2 R&amp;D经费内部支出'!R:R,'input2 R&amp;D经费内部支出'!O:O,指标体系6!A68,'input2 R&amp;D经费内部支出'!P:P,指标体系6!B68)</f>
        <v>119.68823</v>
      </c>
      <c r="E68">
        <f>SUMIFS('output1 发明专利申请量'!Q:Q,'output1 发明专利申请量'!O:O,指标体系6!A68,'output1 发明专利申请量'!P:P,指标体系6!B68)</f>
        <v>4549</v>
      </c>
      <c r="F68">
        <f>SUMIFS('output2 规模以上工业企业新产品销售收入'!F:F,'output2 规模以上工业企业新产品销售收入'!A:A,指标体系6!A68,'output2 规模以上工业企业新产品销售收入'!D:D,指标体系6!B68)</f>
        <v>703.18777</v>
      </c>
    </row>
    <row r="69" spans="1:6" ht="15.5" x14ac:dyDescent="0.3">
      <c r="A69">
        <v>2013</v>
      </c>
      <c r="B69" s="4" t="s">
        <v>21</v>
      </c>
      <c r="C69" s="2">
        <f>SUMIFS('input1 R&amp;D人员当量'!Q:Q,'input1 R&amp;D人员当量'!O:O,指标体系6!A69,'input1 R&amp;D人员当量'!P:P,指标体系6!B69)</f>
        <v>62659.5</v>
      </c>
      <c r="D69" s="15">
        <f>SUMIFS('input2 R&amp;D经费内部支出'!R:R,'input2 R&amp;D经费内部支出'!O:O,指标体系6!A69,'input2 R&amp;D经费内部支出'!P:P,指标体系6!B69)</f>
        <v>164.78381000000002</v>
      </c>
      <c r="E69">
        <f>SUMIFS('output1 发明专利申请量'!Q:Q,'output1 发明专利申请量'!O:O,指标体系6!A69,'output1 发明专利申请量'!P:P,指标体系6!B69)</f>
        <v>10338</v>
      </c>
      <c r="F69">
        <f>SUMIFS('output2 规模以上工业企业新产品销售收入'!F:F,'output2 规模以上工业企业新产品销售收入'!A:A,指标体系6!A69,'output2 规模以上工业企业新产品销售收入'!D:D,指标体系6!B69)</f>
        <v>582.50233000000003</v>
      </c>
    </row>
    <row r="70" spans="1:6" ht="15.5" x14ac:dyDescent="0.3">
      <c r="A70">
        <v>2013</v>
      </c>
      <c r="B70" s="4" t="s">
        <v>22</v>
      </c>
      <c r="C70" s="2">
        <f>SUMIFS('input1 R&amp;D人员当量'!Q:Q,'input1 R&amp;D人员当量'!O:O,指标体系6!A70,'input1 R&amp;D人员当量'!P:P,指标体系6!B70)</f>
        <v>165754.9</v>
      </c>
      <c r="D70" s="15">
        <f>SUMIFS('input2 R&amp;D经费内部支出'!R:R,'input2 R&amp;D经费内部支出'!O:O,指标体系6!A70,'input2 R&amp;D经费内部支出'!P:P,指标体系6!B70)</f>
        <v>776.78467999999998</v>
      </c>
      <c r="E70">
        <f>SUMIFS('output1 发明专利申请量'!Q:Q,'output1 发明专利申请量'!O:O,指标体系6!A70,'output1 发明专利申请量'!P:P,指标体系6!B70)</f>
        <v>39157</v>
      </c>
      <c r="F70">
        <f>SUMIFS('output2 规模以上工业企业新产品销售收入'!F:F,'output2 规模以上工业企业新产品销售收入'!A:A,指标体系6!A70,'output2 规模以上工业企业新产品销售收入'!D:D,指标体系6!B70)</f>
        <v>7688.3834900000002</v>
      </c>
    </row>
    <row r="71" spans="1:6" ht="15.5" x14ac:dyDescent="0.3">
      <c r="A71">
        <v>2013</v>
      </c>
      <c r="B71" s="4" t="s">
        <v>23</v>
      </c>
      <c r="C71" s="2">
        <f>SUMIFS('input1 R&amp;D人员当量'!Q:Q,'input1 R&amp;D人员当量'!O:O,指标体系6!A71,'input1 R&amp;D人员当量'!P:P,指标体系6!B71)</f>
        <v>466158.5</v>
      </c>
      <c r="D71" s="15">
        <f>SUMIFS('input2 R&amp;D经费内部支出'!R:R,'input2 R&amp;D经费内部支出'!O:O,指标体系6!A71,'input2 R&amp;D经费内部支出'!P:P,指标体系6!B71)</f>
        <v>1487.4465499999999</v>
      </c>
      <c r="E71">
        <f>SUMIFS('output1 发明专利申请量'!Q:Q,'output1 发明专利申请量'!O:O,指标体系6!A71,'output1 发明专利申请量'!P:P,指标体系6!B71)</f>
        <v>141259</v>
      </c>
      <c r="F71">
        <f>SUMIFS('output2 规模以上工业企业新产品销售收入'!F:F,'output2 规模以上工业企业新产品销售收入'!A:A,指标体系6!A71,'output2 规模以上工业企业新产品销售收入'!D:D,指标体系6!B71)</f>
        <v>19714.211230000001</v>
      </c>
    </row>
    <row r="72" spans="1:6" ht="15.5" x14ac:dyDescent="0.3">
      <c r="A72">
        <v>2013</v>
      </c>
      <c r="B72" s="4" t="s">
        <v>24</v>
      </c>
      <c r="C72" s="2">
        <f>SUMIFS('input1 R&amp;D人员当量'!Q:Q,'input1 R&amp;D人员当量'!O:O,指标体系6!A72,'input1 R&amp;D人员当量'!P:P,指标体系6!B72)</f>
        <v>311041.7</v>
      </c>
      <c r="D72" s="15">
        <f>SUMIFS('input2 R&amp;D经费内部支出'!R:R,'input2 R&amp;D经费内部支出'!O:O,指标体系6!A72,'input2 R&amp;D经费内部支出'!P:P,指标体系6!B72)</f>
        <v>817.26745000000005</v>
      </c>
      <c r="E72">
        <f>SUMIFS('output1 发明专利申请量'!Q:Q,'output1 发明专利申请量'!O:O,指标体系6!A72,'output1 发明专利申请量'!P:P,指标体系6!B72)</f>
        <v>42744</v>
      </c>
      <c r="F72">
        <f>SUMIFS('output2 规模以上工业企业新产品销售收入'!F:F,'output2 规模以上工业企业新产品销售收入'!A:A,指标体系6!A72,'output2 规模以上工业企业新产品销售收入'!D:D,指标体系6!B72)</f>
        <v>14882.099319999999</v>
      </c>
    </row>
    <row r="73" spans="1:6" ht="15.5" x14ac:dyDescent="0.3">
      <c r="A73">
        <v>2013</v>
      </c>
      <c r="B73" s="4" t="s">
        <v>25</v>
      </c>
      <c r="C73" s="2">
        <f>SUMIFS('input1 R&amp;D人员当量'!Q:Q,'input1 R&amp;D人员当量'!O:O,指标体系6!A73,'input1 R&amp;D人员当量'!P:P,指标体系6!B73)</f>
        <v>119341.6</v>
      </c>
      <c r="D73" s="15">
        <f>SUMIFS('input2 R&amp;D经费内部支出'!R:R,'input2 R&amp;D经费内部支出'!O:O,指标体系6!A73,'input2 R&amp;D经费内部支出'!P:P,指标体系6!B73)</f>
        <v>352.08326</v>
      </c>
      <c r="E73">
        <f>SUMIFS('output1 发明专利申请量'!Q:Q,'output1 发明专利申请量'!O:O,指标体系6!A73,'output1 发明专利申请量'!P:P,指标体系6!B73)</f>
        <v>34857</v>
      </c>
      <c r="F73">
        <f>SUMIFS('output2 规模以上工业企业新产品销售收入'!F:F,'output2 规模以上工业企业新产品销售收入'!A:A,指标体系6!A73,'output2 规模以上工业企业新产品销售收入'!D:D,指标体系6!B73)</f>
        <v>4379.0809399999998</v>
      </c>
    </row>
    <row r="74" spans="1:6" ht="15.5" x14ac:dyDescent="0.3">
      <c r="A74">
        <v>2013</v>
      </c>
      <c r="B74" s="4" t="s">
        <v>26</v>
      </c>
      <c r="C74" s="2">
        <f>SUMIFS('input1 R&amp;D人员当量'!Q:Q,'input1 R&amp;D人员当量'!O:O,指标体系6!A74,'input1 R&amp;D人员当量'!P:P,指标体系6!B74)</f>
        <v>122544</v>
      </c>
      <c r="D74" s="15">
        <f>SUMIFS('input2 R&amp;D经费内部支出'!R:R,'input2 R&amp;D经费内部支出'!O:O,指标体系6!A74,'input2 R&amp;D经费内部支出'!P:P,指标体系6!B74)</f>
        <v>314.05894000000001</v>
      </c>
      <c r="E74">
        <f>SUMIFS('output1 发明专利申请量'!Q:Q,'output1 发明专利申请量'!O:O,指标体系6!A74,'output1 发明专利申请量'!P:P,指标体系6!B74)</f>
        <v>9884</v>
      </c>
      <c r="F74">
        <f>SUMIFS('output2 规模以上工业企业新产品销售收入'!F:F,'output2 规模以上工业企业新产品销售收入'!A:A,指标体系6!A74,'output2 规模以上工业企业新产品销售收入'!D:D,指标体系6!B74)</f>
        <v>3440.0996600000003</v>
      </c>
    </row>
    <row r="75" spans="1:6" ht="15.5" x14ac:dyDescent="0.3">
      <c r="A75">
        <v>2013</v>
      </c>
      <c r="B75" s="4" t="s">
        <v>27</v>
      </c>
      <c r="C75" s="2">
        <f>SUMIFS('input1 R&amp;D人员当量'!Q:Q,'input1 R&amp;D人员当量'!O:O,指标体系6!A75,'input1 R&amp;D人员当量'!P:P,指标体系6!B75)</f>
        <v>43512.1</v>
      </c>
      <c r="D75" s="15">
        <f>SUMIFS('input2 R&amp;D经费内部支出'!R:R,'input2 R&amp;D经费内部支出'!O:O,指标体系6!A75,'input2 R&amp;D经费内部支出'!P:P,指标体系6!B75)</f>
        <v>135.49718999999999</v>
      </c>
      <c r="E75">
        <f>SUMIFS('output1 发明专利申请量'!Q:Q,'output1 发明专利申请量'!O:O,指标体系6!A75,'output1 发明专利申请量'!P:P,指标体系6!B75)</f>
        <v>3931</v>
      </c>
      <c r="F75">
        <f>SUMIFS('output2 规模以上工业企业新产品销售收入'!F:F,'output2 规模以上工业企业新产品销售收入'!A:A,指标体系6!A75,'output2 规模以上工业企业新产品销售收入'!D:D,指标体系6!B75)</f>
        <v>1682.9308600000002</v>
      </c>
    </row>
    <row r="76" spans="1:6" ht="15.5" x14ac:dyDescent="0.3">
      <c r="A76">
        <v>2013</v>
      </c>
      <c r="B76" s="4" t="s">
        <v>28</v>
      </c>
      <c r="C76" s="2">
        <f>SUMIFS('input1 R&amp;D人员当量'!Q:Q,'input1 R&amp;D人员当量'!O:O,指标体系6!A76,'input1 R&amp;D人员当量'!P:P,指标体系6!B76)</f>
        <v>279331.20000000001</v>
      </c>
      <c r="D76" s="15">
        <f>SUMIFS('input2 R&amp;D经费内部支出'!R:R,'input2 R&amp;D经费内部支出'!O:O,指标体系6!A76,'input2 R&amp;D经费内部支出'!P:P,指标体系6!B76)</f>
        <v>1175.8026600000001</v>
      </c>
      <c r="E76">
        <f>SUMIFS('output1 发明专利申请量'!Q:Q,'output1 发明专利申请量'!O:O,指标体系6!A76,'output1 发明专利申请量'!P:P,指标体系6!B76)</f>
        <v>67642</v>
      </c>
      <c r="F76">
        <f>SUMIFS('output2 规模以上工业企业新产品销售收入'!F:F,'output2 规模以上工业企业新产品销售收入'!A:A,指标体系6!A76,'output2 规模以上工业企业新产品销售收入'!D:D,指标体系6!B76)</f>
        <v>14284.17821</v>
      </c>
    </row>
    <row r="77" spans="1:6" ht="15.5" x14ac:dyDescent="0.3">
      <c r="A77">
        <v>2013</v>
      </c>
      <c r="B77" s="4" t="s">
        <v>29</v>
      </c>
      <c r="C77" s="2">
        <f>SUMIFS('input1 R&amp;D人员当量'!Q:Q,'input1 R&amp;D人员当量'!O:O,指标体系6!A77,'input1 R&amp;D人员当量'!P:P,指标体系6!B77)</f>
        <v>152251.5</v>
      </c>
      <c r="D77" s="15">
        <f>SUMIFS('input2 R&amp;D经费内部支出'!R:R,'input2 R&amp;D经费内部支出'!O:O,指标体系6!A77,'input2 R&amp;D经费内部支出'!P:P,指标体系6!B77)</f>
        <v>355.32459</v>
      </c>
      <c r="E77">
        <f>SUMIFS('output1 发明专利申请量'!Q:Q,'output1 发明专利申请量'!O:O,指标体系6!A77,'output1 发明专利申请量'!P:P,指标体系6!B77)</f>
        <v>15580</v>
      </c>
      <c r="F77">
        <f>SUMIFS('output2 规模以上工业企业新产品销售收入'!F:F,'output2 规模以上工业企业新产品销售收入'!A:A,指标体系6!A77,'output2 规模以上工业企业新产品销售收入'!D:D,指标体系6!B77)</f>
        <v>4791.4474399999999</v>
      </c>
    </row>
    <row r="78" spans="1:6" ht="15.5" x14ac:dyDescent="0.3">
      <c r="A78">
        <v>2013</v>
      </c>
      <c r="B78" s="4" t="s">
        <v>30</v>
      </c>
      <c r="C78" s="2">
        <f>SUMIFS('input1 R&amp;D人员当量'!Q:Q,'input1 R&amp;D人员当量'!O:O,指标体系6!A78,'input1 R&amp;D人员当量'!P:P,指标体系6!B78)</f>
        <v>133060.70000000001</v>
      </c>
      <c r="D78" s="15">
        <f>SUMIFS('input2 R&amp;D经费内部支出'!R:R,'input2 R&amp;D经费内部支出'!O:O,指标体系6!A78,'input2 R&amp;D经费内部支出'!P:P,指标体系6!B78)</f>
        <v>446.20425</v>
      </c>
      <c r="E78">
        <f>SUMIFS('output1 发明专利申请量'!Q:Q,'output1 发明专利申请量'!O:O,指标体系6!A78,'output1 发明专利申请量'!P:P,指标体系6!B78)</f>
        <v>18189</v>
      </c>
      <c r="F78">
        <f>SUMIFS('output2 规模以上工业企业新产品销售收入'!F:F,'output2 规模以上工业企业新产品销售收入'!A:A,指标体系6!A78,'output2 规模以上工业企业新产品销售收入'!D:D,指标体系6!B78)</f>
        <v>4654.4784399999999</v>
      </c>
    </row>
    <row r="79" spans="1:6" ht="15.5" x14ac:dyDescent="0.3">
      <c r="A79">
        <v>2013</v>
      </c>
      <c r="B79" s="4" t="s">
        <v>31</v>
      </c>
      <c r="C79" s="2">
        <f>SUMIFS('input1 R&amp;D人员当量'!Q:Q,'input1 R&amp;D人员当量'!O:O,指标体系6!A79,'input1 R&amp;D人员当量'!P:P,指标体系6!B79)</f>
        <v>103413.6</v>
      </c>
      <c r="D79" s="15">
        <f>SUMIFS('input2 R&amp;D经费内部支出'!R:R,'input2 R&amp;D经费内部支出'!O:O,指标体系6!A79,'input2 R&amp;D经费内部支出'!P:P,指标体系6!B79)</f>
        <v>327.02528999999998</v>
      </c>
      <c r="E79">
        <f>SUMIFS('output1 发明专利申请量'!Q:Q,'output1 发明专利申请量'!O:O,指标体系6!A79,'output1 发明专利申请量'!P:P,指标体系6!B79)</f>
        <v>11938</v>
      </c>
      <c r="F79">
        <f>SUMIFS('output2 规模以上工业企业新产品销售收入'!F:F,'output2 规模以上工业企业新产品销售收入'!A:A,指标体系6!A79,'output2 规模以上工业企业新产品销售收入'!D:D,指标体系6!B79)</f>
        <v>5724.6324000000004</v>
      </c>
    </row>
    <row r="80" spans="1:6" ht="15.5" x14ac:dyDescent="0.3">
      <c r="A80">
        <v>2013</v>
      </c>
      <c r="B80" s="4" t="s">
        <v>32</v>
      </c>
      <c r="C80" s="2">
        <f>SUMIFS('input1 R&amp;D人员当量'!Q:Q,'input1 R&amp;D人员当量'!O:O,指标体系6!A80,'input1 R&amp;D人员当量'!P:P,指标体系6!B80)</f>
        <v>501717.7</v>
      </c>
      <c r="D80" s="15">
        <f>SUMIFS('input2 R&amp;D经费内部支出'!R:R,'input2 R&amp;D经费内部支出'!O:O,指标体系6!A80,'input2 R&amp;D经费内部支出'!P:P,指标体系6!B80)</f>
        <v>1443.4527399999999</v>
      </c>
      <c r="E80">
        <f>SUMIFS('output1 发明专利申请量'!Q:Q,'output1 发明专利申请量'!O:O,指标体系6!A80,'output1 发明专利申请量'!P:P,指标体系6!B80)</f>
        <v>68990</v>
      </c>
      <c r="F80">
        <f>SUMIFS('output2 规模以上工业企业新产品销售收入'!F:F,'output2 规模以上工业企业新产品销售收入'!A:A,指标体系6!A80,'output2 规模以上工业企业新产品销售收入'!D:D,指标体系6!B80)</f>
        <v>18013.741040000001</v>
      </c>
    </row>
    <row r="81" spans="1:6" ht="15.5" x14ac:dyDescent="0.3">
      <c r="A81">
        <v>2013</v>
      </c>
      <c r="B81" s="4" t="s">
        <v>33</v>
      </c>
      <c r="C81" s="2">
        <f>SUMIFS('input1 R&amp;D人员当量'!Q:Q,'input1 R&amp;D人员当量'!O:O,指标体系6!A81,'input1 R&amp;D人员当量'!P:P,指标体系6!B81)</f>
        <v>40663.5</v>
      </c>
      <c r="D81" s="15">
        <f>SUMIFS('input2 R&amp;D经费内部支出'!R:R,'input2 R&amp;D经费内部支出'!O:O,指标体系6!A81,'input2 R&amp;D经费内部支出'!P:P,指标体系6!B81)</f>
        <v>107.67895</v>
      </c>
      <c r="E81">
        <f>SUMIFS('output1 发明专利申请量'!Q:Q,'output1 发明专利申请量'!O:O,指标体系6!A81,'output1 发明专利申请量'!P:P,指标体系6!B81)</f>
        <v>14382</v>
      </c>
      <c r="F81">
        <f>SUMIFS('output2 规模以上工业企业新产品销售收入'!F:F,'output2 规模以上工业企业新产品销售收入'!A:A,指标体系6!A81,'output2 规模以上工业企业新产品销售收入'!D:D,指标体系6!B81)</f>
        <v>1586.6038100000001</v>
      </c>
    </row>
    <row r="82" spans="1:6" ht="15.5" x14ac:dyDescent="0.3">
      <c r="A82">
        <v>2013</v>
      </c>
      <c r="B82" s="4" t="s">
        <v>34</v>
      </c>
      <c r="C82" s="2">
        <f>SUMIFS('input1 R&amp;D人员当量'!Q:Q,'input1 R&amp;D人员当量'!O:O,指标体系6!A82,'input1 R&amp;D人员当量'!P:P,指标体系6!B82)</f>
        <v>6961.7</v>
      </c>
      <c r="D82" s="15">
        <f>SUMIFS('input2 R&amp;D经费内部支出'!R:R,'input2 R&amp;D经费内部支出'!O:O,指标体系6!A82,'input2 R&amp;D经费内部支出'!P:P,指标体系6!B82)</f>
        <v>14.835739999999999</v>
      </c>
      <c r="E82">
        <f>SUMIFS('output1 发明专利申请量'!Q:Q,'output1 发明专利申请量'!O:O,指标体系6!A82,'output1 发明专利申请量'!P:P,指标体系6!B82)</f>
        <v>921</v>
      </c>
      <c r="F82">
        <f>SUMIFS('output2 规模以上工业企业新产品销售收入'!F:F,'output2 规模以上工业企业新产品销售收入'!A:A,指标体系6!A82,'output2 规模以上工业企业新产品销售收入'!D:D,指标体系6!B82)</f>
        <v>160.12018</v>
      </c>
    </row>
    <row r="83" spans="1:6" ht="15.5" x14ac:dyDescent="0.3">
      <c r="A83">
        <v>2013</v>
      </c>
      <c r="B83" s="4" t="s">
        <v>35</v>
      </c>
      <c r="C83" s="2">
        <f>SUMIFS('input1 R&amp;D人员当量'!Q:Q,'input1 R&amp;D人员当量'!O:O,指标体系6!A83,'input1 R&amp;D人员当量'!P:P,指标体系6!B83)</f>
        <v>52612.2</v>
      </c>
      <c r="D83" s="15">
        <f>SUMIFS('input2 R&amp;D经费内部支出'!R:R,'input2 R&amp;D经费内部支出'!O:O,指标体系6!A83,'input2 R&amp;D经费内部支出'!P:P,指标体系6!B83)</f>
        <v>176.49112</v>
      </c>
      <c r="E83">
        <f>SUMIFS('output1 发明专利申请量'!Q:Q,'output1 发明专利申请量'!O:O,指标体系6!A83,'output1 发明专利申请量'!P:P,指标体系6!B83)</f>
        <v>12562</v>
      </c>
      <c r="F83">
        <f>SUMIFS('output2 规模以上工业企业新产品销售收入'!F:F,'output2 规模以上工业企业新产品销售收入'!A:A,指标体系6!A83,'output2 规模以上工业企业新产品销售收入'!D:D,指标体系6!B83)</f>
        <v>2696.1129899999996</v>
      </c>
    </row>
    <row r="84" spans="1:6" ht="15.5" x14ac:dyDescent="0.3">
      <c r="A84">
        <v>2013</v>
      </c>
      <c r="B84" s="4" t="s">
        <v>36</v>
      </c>
      <c r="C84" s="2">
        <f>SUMIFS('input1 R&amp;D人员当量'!Q:Q,'input1 R&amp;D人员当量'!O:O,指标体系6!A84,'input1 R&amp;D人员当量'!P:P,指标体系6!B84)</f>
        <v>109708</v>
      </c>
      <c r="D84" s="15">
        <f>SUMIFS('input2 R&amp;D经费内部支出'!R:R,'input2 R&amp;D经费内部支出'!O:O,指标体系6!A84,'input2 R&amp;D经费内部支出'!P:P,指标体系6!B84)</f>
        <v>399.97022999999996</v>
      </c>
      <c r="E84">
        <f>SUMIFS('output1 发明专利申请量'!Q:Q,'output1 发明专利申请量'!O:O,指标体系6!A84,'output1 发明专利申请量'!P:P,指标体系6!B84)</f>
        <v>23510</v>
      </c>
      <c r="F84">
        <f>SUMIFS('output2 规模以上工业企业新产品销售收入'!F:F,'output2 规模以上工业企业新产品销售收入'!A:A,指标体系6!A84,'output2 规模以上工业企业新产品销售收入'!D:D,指标体系6!B84)</f>
        <v>2475.8761399999999</v>
      </c>
    </row>
    <row r="85" spans="1:6" ht="15.5" x14ac:dyDescent="0.3">
      <c r="A85">
        <v>2013</v>
      </c>
      <c r="B85" s="4" t="s">
        <v>37</v>
      </c>
      <c r="C85" s="2">
        <f>SUMIFS('input1 R&amp;D人员当量'!Q:Q,'input1 R&amp;D人员当量'!O:O,指标体系6!A85,'input1 R&amp;D人员当量'!P:P,指标体系6!B85)</f>
        <v>23887.5</v>
      </c>
      <c r="D85" s="15">
        <f>SUMIFS('input2 R&amp;D经费内部支出'!R:R,'input2 R&amp;D经费内部支出'!O:O,指标体系6!A85,'input2 R&amp;D经费内部支出'!P:P,指标体系6!B85)</f>
        <v>47.184950000000001</v>
      </c>
      <c r="E85">
        <f>SUMIFS('output1 发明专利申请量'!Q:Q,'output1 发明专利申请量'!O:O,指标体系6!A85,'output1 发明专利申请量'!P:P,指标体系6!B85)</f>
        <v>3988</v>
      </c>
      <c r="F85">
        <f>SUMIFS('output2 规模以上工业企业新产品销售收入'!F:F,'output2 规模以上工业企业新产品销售收入'!A:A,指标体系6!A85,'output2 规模以上工业企业新产品销售收入'!D:D,指标体系6!B85)</f>
        <v>368.32</v>
      </c>
    </row>
    <row r="86" spans="1:6" ht="15.5" x14ac:dyDescent="0.3">
      <c r="A86">
        <v>2013</v>
      </c>
      <c r="B86" s="4" t="s">
        <v>38</v>
      </c>
      <c r="C86" s="2">
        <f>SUMIFS('input1 R&amp;D人员当量'!Q:Q,'input1 R&amp;D人员当量'!O:O,指标体系6!A86,'input1 R&amp;D人员当量'!P:P,指标体系6!B86)</f>
        <v>28482.9</v>
      </c>
      <c r="D86" s="15">
        <f>SUMIFS('input2 R&amp;D经费内部支出'!R:R,'input2 R&amp;D经费内部支出'!O:O,指标体系6!A86,'input2 R&amp;D经费内部支出'!P:P,指标体系6!B86)</f>
        <v>79.837140000000005</v>
      </c>
      <c r="E86">
        <f>SUMIFS('output1 发明专利申请量'!Q:Q,'output1 发明专利申请量'!O:O,指标体系6!A86,'output1 发明专利申请量'!P:P,指标体系6!B86)</f>
        <v>3961</v>
      </c>
      <c r="F86">
        <f>SUMIFS('output2 规模以上工业企业新产品销售收入'!F:F,'output2 规模以上工业企业新产品销售收入'!A:A,指标体系6!A86,'output2 规模以上工业企业新产品销售收入'!D:D,指标体系6!B86)</f>
        <v>443.38094999999998</v>
      </c>
    </row>
    <row r="87" spans="1:6" ht="15.5" x14ac:dyDescent="0.3">
      <c r="A87">
        <v>2013</v>
      </c>
      <c r="B87" s="4" t="s">
        <v>40</v>
      </c>
      <c r="C87" s="2">
        <f>SUMIFS('input1 R&amp;D人员当量'!Q:Q,'input1 R&amp;D人员当量'!O:O,指标体系6!A87,'input1 R&amp;D人员当量'!P:P,指标体系6!B87)</f>
        <v>93493.5</v>
      </c>
      <c r="D87" s="15">
        <f>SUMIFS('input2 R&amp;D经费内部支出'!R:R,'input2 R&amp;D经费内部支出'!O:O,指标体系6!A87,'input2 R&amp;D经费内部支出'!P:P,指标体系6!B87)</f>
        <v>342.74543999999997</v>
      </c>
      <c r="E87">
        <f>SUMIFS('output1 发明专利申请量'!Q:Q,'output1 发明专利申请量'!O:O,指标体系6!A87,'output1 发明专利申请量'!P:P,指标体系6!B87)</f>
        <v>26487</v>
      </c>
      <c r="F87">
        <f>SUMIFS('output2 规模以上工业企业新产品销售收入'!F:F,'output2 规模以上工业企业新产品销售收入'!A:A,指标体系6!A87,'output2 规模以上工业企业新产品销售收入'!D:D,指标体系6!B87)</f>
        <v>1015.47909</v>
      </c>
    </row>
    <row r="88" spans="1:6" ht="15.5" x14ac:dyDescent="0.3">
      <c r="A88">
        <v>2013</v>
      </c>
      <c r="B88" s="4" t="s">
        <v>41</v>
      </c>
      <c r="C88" s="2">
        <f>SUMIFS('input1 R&amp;D人员当量'!Q:Q,'input1 R&amp;D人员当量'!O:O,指标体系6!A88,'input1 R&amp;D人员当量'!P:P,指标体系6!B88)</f>
        <v>25047.3</v>
      </c>
      <c r="D88" s="15">
        <f>SUMIFS('input2 R&amp;D经费内部支出'!R:R,'input2 R&amp;D经费内部支出'!O:O,指标体系6!A88,'input2 R&amp;D经费内部支出'!P:P,指标体系6!B88)</f>
        <v>66.919390000000007</v>
      </c>
      <c r="E88">
        <f>SUMIFS('output1 发明专利申请量'!Q:Q,'output1 发明专利申请量'!O:O,指标体系6!A88,'output1 发明专利申请量'!P:P,指标体系6!B88)</f>
        <v>3735</v>
      </c>
      <c r="F88">
        <f>SUMIFS('output2 规模以上工业企业新产品销售收入'!F:F,'output2 规模以上工业企业新产品销售收入'!A:A,指标体系6!A88,'output2 规模以上工业企业新产品销售收入'!D:D,指标体系6!B88)</f>
        <v>618.52752999999996</v>
      </c>
    </row>
    <row r="89" spans="1:6" ht="15.5" x14ac:dyDescent="0.3">
      <c r="A89">
        <v>2013</v>
      </c>
      <c r="B89" s="4" t="s">
        <v>42</v>
      </c>
      <c r="C89" s="2">
        <f>SUMIFS('input1 R&amp;D人员当量'!Q:Q,'input1 R&amp;D人员当量'!O:O,指标体系6!A89,'input1 R&amp;D人员当量'!P:P,指标体系6!B89)</f>
        <v>4767</v>
      </c>
      <c r="D89" s="15">
        <f>SUMIFS('input2 R&amp;D经费内部支出'!R:R,'input2 R&amp;D经费内部支出'!O:O,指标体系6!A89,'input2 R&amp;D经费内部支出'!P:P,指标体系6!B89)</f>
        <v>13.75414</v>
      </c>
      <c r="E89">
        <f>SUMIFS('output1 发明专利申请量'!Q:Q,'output1 发明专利申请量'!O:O,指标体系6!A89,'output1 发明专利申请量'!P:P,指标体系6!B89)</f>
        <v>520</v>
      </c>
      <c r="F89">
        <f>SUMIFS('output2 规模以上工业企业新产品销售收入'!F:F,'output2 规模以上工业企业新产品销售收入'!A:A,指标体系6!A89,'output2 规模以上工业企业新产品销售收入'!D:D,指标体系6!B89)</f>
        <v>12.54299</v>
      </c>
    </row>
    <row r="90" spans="1:6" ht="15.5" x14ac:dyDescent="0.3">
      <c r="A90">
        <v>2013</v>
      </c>
      <c r="B90" s="4" t="s">
        <v>43</v>
      </c>
      <c r="C90" s="2">
        <f>SUMIFS('input1 R&amp;D人员当量'!Q:Q,'input1 R&amp;D人员当量'!O:O,指标体系6!A90,'input1 R&amp;D人员当量'!P:P,指标体系6!B90)</f>
        <v>8234.4</v>
      </c>
      <c r="D90" s="15">
        <f>SUMIFS('input2 R&amp;D经费内部支出'!R:R,'input2 R&amp;D经费内部支出'!O:O,指标体系6!A90,'input2 R&amp;D经费内部支出'!P:P,指标体系6!B90)</f>
        <v>20.904239999999998</v>
      </c>
      <c r="E90">
        <f>SUMIFS('output1 发明专利申请量'!Q:Q,'output1 发明专利申请量'!O:O,指标体系6!A90,'output1 发明专利申请量'!P:P,指标体系6!B90)</f>
        <v>1792</v>
      </c>
      <c r="F90">
        <f>SUMIFS('output2 规模以上工业企业新产品销售收入'!F:F,'output2 规模以上工业企业新产品销售收入'!A:A,指标体系6!A90,'output2 规模以上工业企业新产品销售收入'!D:D,指标体系6!B90)</f>
        <v>279.64159000000001</v>
      </c>
    </row>
    <row r="91" spans="1:6" ht="15.5" x14ac:dyDescent="0.3">
      <c r="A91">
        <v>2013</v>
      </c>
      <c r="B91" s="4" t="s">
        <v>44</v>
      </c>
      <c r="C91" s="2">
        <f>SUMIFS('input1 R&amp;D人员当量'!Q:Q,'input1 R&amp;D人员当量'!O:O,指标体系6!A91,'input1 R&amp;D人员当量'!P:P,指标体系6!B91)</f>
        <v>15821.8</v>
      </c>
      <c r="D91" s="15">
        <f>SUMIFS('input2 R&amp;D经费内部支出'!R:R,'input2 R&amp;D经费内部支出'!O:O,指标体系6!A91,'input2 R&amp;D经费内部支出'!P:P,指标体系6!B91)</f>
        <v>45.459790000000005</v>
      </c>
      <c r="E91">
        <f>SUMIFS('output1 发明专利申请量'!Q:Q,'output1 发明专利申请量'!O:O,指标体系6!A91,'output1 发明专利申请量'!P:P,指标体系6!B91)</f>
        <v>2081</v>
      </c>
      <c r="F91">
        <f>SUMIFS('output2 规模以上工业企业新产品销售收入'!F:F,'output2 规模以上工业企业新产品销售收入'!A:A,指标体系6!A91,'output2 规模以上工业企业新产品销售收入'!D:D,指标体系6!B91)</f>
        <v>353.33181000000002</v>
      </c>
    </row>
    <row r="92" spans="1:6" ht="15.5" x14ac:dyDescent="0.3">
      <c r="A92">
        <v>2014</v>
      </c>
      <c r="B92" s="4" t="s">
        <v>14</v>
      </c>
      <c r="C92" s="2">
        <f>SUMIFS('input1 R&amp;D人员当量'!Q:Q,'input1 R&amp;D人员当量'!O:O,指标体系6!A92,'input1 R&amp;D人员当量'!P:P,指标体系6!B92)</f>
        <v>245384</v>
      </c>
      <c r="D92" s="15">
        <f>SUMIFS('input2 R&amp;D经费内部支出'!R:R,'input2 R&amp;D经费内部支出'!O:O,指标体系6!A92,'input2 R&amp;D经费内部支出'!P:P,指标体系6!B92)</f>
        <v>1268.7953</v>
      </c>
      <c r="E92">
        <f>SUMIFS('output1 发明专利申请量'!Q:Q,'output1 发明专利申请量'!O:O,指标体系6!A92,'output1 发明专利申请量'!P:P,指标体系6!B92)</f>
        <v>78129</v>
      </c>
      <c r="F92">
        <f>SUMIFS('output2 规模以上工业企业新产品销售收入'!F:F,'output2 规模以上工业企业新产品销售收入'!A:A,指标体系6!A92,'output2 规模以上工业企业新产品销售收入'!D:D,指标体系6!B92)</f>
        <v>4247.0007999999998</v>
      </c>
    </row>
    <row r="93" spans="1:6" ht="15.5" x14ac:dyDescent="0.3">
      <c r="A93">
        <v>2014</v>
      </c>
      <c r="B93" s="4" t="s">
        <v>15</v>
      </c>
      <c r="C93" s="2">
        <f>SUMIFS('input1 R&amp;D人员当量'!Q:Q,'input1 R&amp;D人员当量'!O:O,指标体系6!A93,'input1 R&amp;D人员当量'!P:P,指标体系6!B93)</f>
        <v>113335</v>
      </c>
      <c r="D93" s="15">
        <f>SUMIFS('input2 R&amp;D经费内部支出'!R:R,'input2 R&amp;D经费内部支出'!O:O,指标体系6!A93,'input2 R&amp;D经费内部支出'!P:P,指标体系6!B93)</f>
        <v>464.68680000000001</v>
      </c>
      <c r="E93">
        <f>SUMIFS('output1 发明专利申请量'!Q:Q,'output1 发明专利申请量'!O:O,指标体系6!A93,'output1 发明专利申请量'!P:P,指标体系6!B93)</f>
        <v>23391</v>
      </c>
      <c r="F93">
        <f>SUMIFS('output2 规模以上工业企业新产品销售收入'!F:F,'output2 规模以上工业企业新产品销售收入'!A:A,指标体系6!A93,'output2 规模以上工业企业新产品销售收入'!D:D,指标体系6!B93)</f>
        <v>5665.1106099999997</v>
      </c>
    </row>
    <row r="94" spans="1:6" ht="15.5" x14ac:dyDescent="0.3">
      <c r="A94">
        <v>2014</v>
      </c>
      <c r="B94" s="4" t="s">
        <v>16</v>
      </c>
      <c r="C94" s="2">
        <f>SUMIFS('input1 R&amp;D人员当量'!Q:Q,'input1 R&amp;D人员当量'!O:O,指标体系6!A94,'input1 R&amp;D人员当量'!P:P,指标体系6!B94)</f>
        <v>100946</v>
      </c>
      <c r="D94" s="15">
        <f>SUMIFS('input2 R&amp;D经费内部支出'!R:R,'input2 R&amp;D经费内部支出'!O:O,指标体系6!A94,'input2 R&amp;D经费内部支出'!P:P,指标体系6!B94)</f>
        <v>313.0881</v>
      </c>
      <c r="E94">
        <f>SUMIFS('output1 发明专利申请量'!Q:Q,'output1 发明专利申请量'!O:O,指标体系6!A94,'output1 发明专利申请量'!P:P,指标体系6!B94)</f>
        <v>8332</v>
      </c>
      <c r="F94">
        <f>SUMIFS('output2 规模以上工业企业新产品销售收入'!F:F,'output2 规模以上工业企业新产品销售收入'!A:A,指标体系6!A94,'output2 规模以上工业企业新产品销售收入'!D:D,指标体系6!B94)</f>
        <v>3334.0326399999999</v>
      </c>
    </row>
    <row r="95" spans="1:6" ht="15.5" x14ac:dyDescent="0.3">
      <c r="A95">
        <v>2014</v>
      </c>
      <c r="B95" s="4" t="s">
        <v>17</v>
      </c>
      <c r="C95" s="2">
        <f>SUMIFS('input1 R&amp;D人员当量'!Q:Q,'input1 R&amp;D人员当量'!O:O,指标体系6!A95,'input1 R&amp;D人员当量'!P:P,指标体系6!B95)</f>
        <v>48955</v>
      </c>
      <c r="D95" s="15">
        <f>SUMIFS('input2 R&amp;D经费内部支出'!R:R,'input2 R&amp;D经费内部支出'!O:O,指标体系6!A95,'input2 R&amp;D经费内部支出'!P:P,指标体系6!B95)</f>
        <v>152.18709999999999</v>
      </c>
      <c r="E95">
        <f>SUMIFS('output1 发明专利申请量'!Q:Q,'output1 发明专利申请量'!O:O,指标体系6!A95,'output1 发明专利申请量'!P:P,指标体系6!B95)</f>
        <v>6107</v>
      </c>
      <c r="F95">
        <f>SUMIFS('output2 规模以上工业企业新产品销售收入'!F:F,'output2 规模以上工业企业新产品销售收入'!A:A,指标体系6!A95,'output2 规模以上工业企业新产品销售收入'!D:D,指标体系6!B95)</f>
        <v>924.67723000000012</v>
      </c>
    </row>
    <row r="96" spans="1:6" ht="15.5" x14ac:dyDescent="0.3">
      <c r="A96">
        <v>2014</v>
      </c>
      <c r="B96" s="4" t="s">
        <v>18</v>
      </c>
      <c r="C96" s="2">
        <f>SUMIFS('input1 R&amp;D人员当量'!Q:Q,'input1 R&amp;D人员当量'!O:O,指标体系6!A96,'input1 R&amp;D人员当量'!P:P,指标体系6!B96)</f>
        <v>36435</v>
      </c>
      <c r="D96" s="15">
        <f>SUMIFS('input2 R&amp;D经费内部支出'!R:R,'input2 R&amp;D经费内部支出'!O:O,指标体系6!A96,'input2 R&amp;D经费内部支出'!P:P,指标体系6!B96)</f>
        <v>122.13460000000001</v>
      </c>
      <c r="E96">
        <f>SUMIFS('output1 发明专利申请量'!Q:Q,'output1 发明专利申请量'!O:O,指标体系6!A96,'output1 发明专利申请量'!P:P,指标体系6!B96)</f>
        <v>1924</v>
      </c>
      <c r="F96">
        <f>SUMIFS('output2 规模以上工业企业新产品销售收入'!F:F,'output2 规模以上工业企业新产品销售收入'!A:A,指标体系6!A96,'output2 规模以上工业企业新产品销售收入'!D:D,指标体系6!B96)</f>
        <v>557.32297000000005</v>
      </c>
    </row>
    <row r="97" spans="1:6" ht="15.5" x14ac:dyDescent="0.3">
      <c r="A97">
        <v>2014</v>
      </c>
      <c r="B97" s="4" t="s">
        <v>19</v>
      </c>
      <c r="C97" s="2">
        <f>SUMIFS('input1 R&amp;D人员当量'!Q:Q,'input1 R&amp;D人员当量'!O:O,指标体系6!A97,'input1 R&amp;D人员当量'!P:P,指标体系6!B97)</f>
        <v>99586</v>
      </c>
      <c r="D97" s="15">
        <f>SUMIFS('input2 R&amp;D经费内部支出'!R:R,'input2 R&amp;D经费内部支出'!O:O,指标体系6!A97,'input2 R&amp;D经费内部支出'!P:P,指标体系6!B97)</f>
        <v>435.18509999999998</v>
      </c>
      <c r="E97">
        <f>SUMIFS('output1 发明专利申请量'!Q:Q,'output1 发明专利申请量'!O:O,指标体系6!A97,'output1 发明专利申请量'!P:P,指标体系6!B97)</f>
        <v>18417</v>
      </c>
      <c r="F97">
        <f>SUMIFS('output2 规模以上工业企业新产品销售收入'!F:F,'output2 规模以上工业企业新产品销售收入'!A:A,指标体系6!A97,'output2 规模以上工业企业新产品销售收入'!D:D,指标体系6!B97)</f>
        <v>4036.96225</v>
      </c>
    </row>
    <row r="98" spans="1:6" ht="15.5" x14ac:dyDescent="0.3">
      <c r="A98">
        <v>2014</v>
      </c>
      <c r="B98" s="4" t="s">
        <v>20</v>
      </c>
      <c r="C98" s="2">
        <f>SUMIFS('input1 R&amp;D人员当量'!Q:Q,'input1 R&amp;D人员当量'!O:O,指标体系6!A98,'input1 R&amp;D人员当量'!P:P,指标体系6!B98)</f>
        <v>49774</v>
      </c>
      <c r="D98" s="15">
        <f>SUMIFS('input2 R&amp;D经费内部支出'!R:R,'input2 R&amp;D经费内部支出'!O:O,指标体系6!A98,'input2 R&amp;D经费内部支出'!P:P,指标体系6!B98)</f>
        <v>130.7243</v>
      </c>
      <c r="E98">
        <f>SUMIFS('output1 发明专利申请量'!Q:Q,'output1 发明专利申请量'!O:O,指标体系6!A98,'output1 发明专利申请量'!P:P,指标体系6!B98)</f>
        <v>5288</v>
      </c>
      <c r="F98">
        <f>SUMIFS('output2 规模以上工业企业新产品销售收入'!F:F,'output2 规模以上工业企业新产品销售收入'!A:A,指标体系6!A98,'output2 规模以上工业企业新产品销售收入'!D:D,指标体系6!B98)</f>
        <v>1659.99263</v>
      </c>
    </row>
    <row r="99" spans="1:6" ht="15.5" x14ac:dyDescent="0.3">
      <c r="A99">
        <v>2014</v>
      </c>
      <c r="B99" s="4" t="s">
        <v>21</v>
      </c>
      <c r="C99" s="2">
        <f>SUMIFS('input1 R&amp;D人员当量'!Q:Q,'input1 R&amp;D人员当量'!O:O,指标体系6!A99,'input1 R&amp;D人员当量'!P:P,指标体系6!B99)</f>
        <v>62648</v>
      </c>
      <c r="D99" s="15">
        <f>SUMIFS('input2 R&amp;D经费内部支出'!R:R,'input2 R&amp;D经费内部支出'!O:O,指标体系6!A99,'input2 R&amp;D经费内部支出'!P:P,指标体系6!B99)</f>
        <v>161.34690000000001</v>
      </c>
      <c r="E99">
        <f>SUMIFS('output1 发明专利申请量'!Q:Q,'output1 发明专利申请量'!O:O,指标体系6!A99,'output1 发明专利申请量'!P:P,指标体系6!B99)</f>
        <v>13468</v>
      </c>
      <c r="F99">
        <f>SUMIFS('output2 规模以上工业企业新产品销售收入'!F:F,'output2 规模以上工业企业新产品销售收入'!A:A,指标体系6!A99,'output2 规模以上工业企业新产品销售收入'!D:D,指标体系6!B99)</f>
        <v>527.28125</v>
      </c>
    </row>
    <row r="100" spans="1:6" ht="15.5" x14ac:dyDescent="0.3">
      <c r="A100">
        <v>2014</v>
      </c>
      <c r="B100" s="4" t="s">
        <v>22</v>
      </c>
      <c r="C100" s="2">
        <f>SUMIFS('input1 R&amp;D人员当量'!Q:Q,'input1 R&amp;D人员当量'!O:O,指标体系6!A100,'input1 R&amp;D人员当量'!P:P,指标体系6!B100)</f>
        <v>168173</v>
      </c>
      <c r="D100" s="15">
        <f>SUMIFS('input2 R&amp;D经费内部支出'!R:R,'input2 R&amp;D经费内部支出'!O:O,指标体系6!A100,'input2 R&amp;D经费内部支出'!P:P,指标体系6!B100)</f>
        <v>861.95489999999995</v>
      </c>
      <c r="E100">
        <f>SUMIFS('output1 发明专利申请量'!Q:Q,'output1 发明专利申请量'!O:O,指标体系6!A100,'output1 发明专利申请量'!P:P,指标体系6!B100)</f>
        <v>39133</v>
      </c>
      <c r="F100">
        <f>SUMIFS('output2 规模以上工业企业新产品销售收入'!F:F,'output2 规模以上工业企业新产品销售收入'!A:A,指标体系6!A100,'output2 规模以上工业企业新产品销售收入'!D:D,指标体系6!B100)</f>
        <v>8446.9637599999987</v>
      </c>
    </row>
    <row r="101" spans="1:6" ht="15.5" x14ac:dyDescent="0.3">
      <c r="A101">
        <v>2014</v>
      </c>
      <c r="B101" s="4" t="s">
        <v>23</v>
      </c>
      <c r="C101" s="2">
        <f>SUMIFS('input1 R&amp;D人员当量'!Q:Q,'input1 R&amp;D人员当量'!O:O,指标体系6!A101,'input1 R&amp;D人员当量'!P:P,指标体系6!B101)</f>
        <v>498801</v>
      </c>
      <c r="D101" s="15">
        <f>SUMIFS('input2 R&amp;D经费内部支出'!R:R,'input2 R&amp;D经费内部支出'!O:O,指标体系6!A101,'input2 R&amp;D经费内部支出'!P:P,指标体系6!B101)</f>
        <v>1652.8208</v>
      </c>
      <c r="E101">
        <f>SUMIFS('output1 发明专利申请量'!Q:Q,'output1 发明专利申请量'!O:O,指标体系6!A101,'output1 发明专利申请量'!P:P,指标体系6!B101)</f>
        <v>146660</v>
      </c>
      <c r="F101">
        <f>SUMIFS('output2 规模以上工业企业新产品销售收入'!F:F,'output2 规模以上工业企业新产品销售收入'!A:A,指标体系6!A101,'output2 规模以上工业企业新产品销售收入'!D:D,指标体系6!B101)</f>
        <v>23540.927469999999</v>
      </c>
    </row>
    <row r="102" spans="1:6" ht="15.5" x14ac:dyDescent="0.3">
      <c r="A102">
        <v>2014</v>
      </c>
      <c r="B102" s="4" t="s">
        <v>24</v>
      </c>
      <c r="C102" s="2">
        <f>SUMIFS('input1 R&amp;D人员当量'!Q:Q,'input1 R&amp;D人员当量'!O:O,指标体系6!A102,'input1 R&amp;D人员当量'!P:P,指标体系6!B102)</f>
        <v>338398</v>
      </c>
      <c r="D102" s="15">
        <f>SUMIFS('input2 R&amp;D经费内部支出'!R:R,'input2 R&amp;D经费内部支出'!O:O,指标体系6!A102,'input2 R&amp;D经费内部支出'!P:P,指标体系6!B102)</f>
        <v>907.85</v>
      </c>
      <c r="E102">
        <f>SUMIFS('output1 发明专利申请量'!Q:Q,'output1 发明专利申请量'!O:O,指标体系6!A102,'output1 发明专利申请量'!P:P,指标体系6!B102)</f>
        <v>52406</v>
      </c>
      <c r="F102">
        <f>SUMIFS('output2 规模以上工业企业新产品销售收入'!F:F,'output2 规模以上工业企业新产品销售收入'!A:A,指标体系6!A102,'output2 规模以上工业企业新产品销售收入'!D:D,指标体系6!B102)</f>
        <v>16507.85958</v>
      </c>
    </row>
    <row r="103" spans="1:6" ht="15.5" x14ac:dyDescent="0.3">
      <c r="A103">
        <v>2014</v>
      </c>
      <c r="B103" s="4" t="s">
        <v>25</v>
      </c>
      <c r="C103" s="2">
        <f>SUMIFS('input1 R&amp;D人员当量'!Q:Q,'input1 R&amp;D人员当量'!O:O,指标体系6!A103,'input1 R&amp;D人员当量'!P:P,指标体系6!B103)</f>
        <v>129319</v>
      </c>
      <c r="D103" s="15">
        <f>SUMIFS('input2 R&amp;D经费内部支出'!R:R,'input2 R&amp;D经费内部支出'!O:O,指标体系6!A103,'input2 R&amp;D经费内部支出'!P:P,指标体系6!B103)</f>
        <v>393.60700000000003</v>
      </c>
      <c r="E103">
        <f>SUMIFS('output1 发明专利申请量'!Q:Q,'output1 发明专利申请量'!O:O,指标体系6!A103,'output1 发明专利申请量'!P:P,指标体系6!B103)</f>
        <v>49960</v>
      </c>
      <c r="F103">
        <f>SUMIFS('output2 规模以上工业企业新产品销售收入'!F:F,'output2 规模以上工业企业新产品销售收入'!A:A,指标体系6!A103,'output2 规模以上工业企业新产品销售收入'!D:D,指标体系6!B103)</f>
        <v>5280.8808200000003</v>
      </c>
    </row>
    <row r="104" spans="1:6" ht="15.5" x14ac:dyDescent="0.3">
      <c r="A104">
        <v>2014</v>
      </c>
      <c r="B104" s="4" t="s">
        <v>26</v>
      </c>
      <c r="C104" s="2">
        <f>SUMIFS('input1 R&amp;D人员当量'!Q:Q,'input1 R&amp;D人员当量'!O:O,指标体系6!A104,'input1 R&amp;D人员当量'!P:P,指标体系6!B104)</f>
        <v>135866</v>
      </c>
      <c r="D104" s="15">
        <f>SUMIFS('input2 R&amp;D经费内部支出'!R:R,'input2 R&amp;D经费内部支出'!O:O,指标体系6!A104,'input2 R&amp;D经费内部支出'!P:P,指标体系6!B104)</f>
        <v>355.03250000000003</v>
      </c>
      <c r="E104">
        <f>SUMIFS('output1 发明专利申请量'!Q:Q,'output1 发明专利申请量'!O:O,指标体系6!A104,'output1 发明专利申请量'!P:P,指标体系6!B104)</f>
        <v>12529</v>
      </c>
      <c r="F104">
        <f>SUMIFS('output2 规模以上工业企业新产品销售收入'!F:F,'output2 规模以上工业企业新产品销售收入'!A:A,指标体系6!A104,'output2 规模以上工业企业新产品销售收入'!D:D,指标体系6!B104)</f>
        <v>3511.7053100000003</v>
      </c>
    </row>
    <row r="105" spans="1:6" ht="15.5" x14ac:dyDescent="0.3">
      <c r="A105">
        <v>2014</v>
      </c>
      <c r="B105" s="4" t="s">
        <v>27</v>
      </c>
      <c r="C105" s="2">
        <f>SUMIFS('input1 R&amp;D人员当量'!Q:Q,'input1 R&amp;D人员当量'!O:O,指标体系6!A105,'input1 R&amp;D人员当量'!P:P,指标体系6!B105)</f>
        <v>43469</v>
      </c>
      <c r="D105" s="15">
        <f>SUMIFS('input2 R&amp;D经费内部支出'!R:R,'input2 R&amp;D经费内部支出'!O:O,指标体系6!A105,'input2 R&amp;D经费内部支出'!P:P,指标体系6!B105)</f>
        <v>153.1114</v>
      </c>
      <c r="E105">
        <f>SUMIFS('output1 发明专利申请量'!Q:Q,'output1 发明专利申请量'!O:O,指标体系6!A105,'output1 发明专利申请量'!P:P,指标体系6!B105)</f>
        <v>4688</v>
      </c>
      <c r="F105">
        <f>SUMIFS('output2 规模以上工业企业新产品销售收入'!F:F,'output2 规模以上工业企业新产品销售收入'!A:A,指标体系6!A105,'output2 规模以上工业企业新产品销售收入'!D:D,指标体系6!B105)</f>
        <v>1756.3826800000002</v>
      </c>
    </row>
    <row r="106" spans="1:6" ht="15.5" x14ac:dyDescent="0.3">
      <c r="A106">
        <v>2014</v>
      </c>
      <c r="B106" s="4" t="s">
        <v>28</v>
      </c>
      <c r="C106" s="2">
        <f>SUMIFS('input1 R&amp;D人员当量'!Q:Q,'input1 R&amp;D人员当量'!O:O,指标体系6!A106,'input1 R&amp;D人员当量'!P:P,指标体系6!B106)</f>
        <v>286352</v>
      </c>
      <c r="D106" s="15">
        <f>SUMIFS('input2 R&amp;D经费内部支出'!R:R,'input2 R&amp;D经费内部支出'!O:O,指标体系6!A106,'input2 R&amp;D经费内部支出'!P:P,指标体系6!B106)</f>
        <v>1304.0695000000001</v>
      </c>
      <c r="E106">
        <f>SUMIFS('output1 发明专利申请量'!Q:Q,'output1 发明专利申请量'!O:O,指标体系6!A106,'output1 发明专利申请量'!P:P,指标体系6!B106)</f>
        <v>77298</v>
      </c>
      <c r="F106">
        <f>SUMIFS('output2 规模以上工业企业新产品销售收入'!F:F,'output2 规模以上工业企业新产品销售收入'!A:A,指标体系6!A106,'output2 规模以上工业企业新产品销售收入'!D:D,指标体系6!B106)</f>
        <v>14555.822040000001</v>
      </c>
    </row>
    <row r="107" spans="1:6" ht="15.5" x14ac:dyDescent="0.3">
      <c r="A107">
        <v>2014</v>
      </c>
      <c r="B107" s="4" t="s">
        <v>29</v>
      </c>
      <c r="C107" s="2">
        <f>SUMIFS('input1 R&amp;D人员当量'!Q:Q,'input1 R&amp;D人员当量'!O:O,指标体系6!A107,'input1 R&amp;D人员当量'!P:P,指标体系6!B107)</f>
        <v>161444</v>
      </c>
      <c r="D107" s="15">
        <f>SUMIFS('input2 R&amp;D经费内部支出'!R:R,'input2 R&amp;D经费内部支出'!O:O,指标体系6!A107,'input2 R&amp;D经费内部支出'!P:P,指标体系6!B107)</f>
        <v>400.00990000000002</v>
      </c>
      <c r="E107">
        <f>SUMIFS('output1 发明专利申请量'!Q:Q,'output1 发明专利申请量'!O:O,指标体系6!A107,'output1 发明专利申请量'!P:P,指标体系6!B107)</f>
        <v>19646</v>
      </c>
      <c r="F107">
        <f>SUMIFS('output2 规模以上工业企业新产品销售收入'!F:F,'output2 规模以上工业企业新产品销售收入'!A:A,指标体系6!A107,'output2 规模以上工业企业新产品销售收入'!D:D,指标体系6!B107)</f>
        <v>5168.9499700000006</v>
      </c>
    </row>
    <row r="108" spans="1:6" ht="15.5" x14ac:dyDescent="0.3">
      <c r="A108">
        <v>2014</v>
      </c>
      <c r="B108" s="4" t="s">
        <v>30</v>
      </c>
      <c r="C108" s="2">
        <f>SUMIFS('input1 R&amp;D人员当量'!Q:Q,'input1 R&amp;D人员当量'!O:O,指标体系6!A108,'input1 R&amp;D人员当量'!P:P,指标体系6!B108)</f>
        <v>140741</v>
      </c>
      <c r="D108" s="15">
        <f>SUMIFS('input2 R&amp;D经费内部支出'!R:R,'input2 R&amp;D经费内部支出'!O:O,指标体系6!A108,'input2 R&amp;D经费内部支出'!P:P,指标体系6!B108)</f>
        <v>510.89729999999997</v>
      </c>
      <c r="E108">
        <f>SUMIFS('output1 发明专利申请量'!Q:Q,'output1 发明专利申请量'!O:O,指标体系6!A108,'output1 发明专利申请量'!P:P,指标体系6!B108)</f>
        <v>22536</v>
      </c>
      <c r="F108">
        <f>SUMIFS('output2 规模以上工业企业新产品销售收入'!F:F,'output2 规模以上工业企业新产品销售收入'!A:A,指标体系6!A108,'output2 规模以上工业企业新产品销售收入'!D:D,指标体系6!B108)</f>
        <v>5274.58907</v>
      </c>
    </row>
    <row r="109" spans="1:6" ht="15.5" x14ac:dyDescent="0.3">
      <c r="A109">
        <v>2014</v>
      </c>
      <c r="B109" s="4" t="s">
        <v>31</v>
      </c>
      <c r="C109" s="2">
        <f>SUMIFS('input1 R&amp;D人员当量'!Q:Q,'input1 R&amp;D人员当量'!O:O,指标体系6!A109,'input1 R&amp;D人员当量'!P:P,指标体系6!B109)</f>
        <v>107432</v>
      </c>
      <c r="D109" s="15">
        <f>SUMIFS('input2 R&amp;D经费内部支出'!R:R,'input2 R&amp;D经费内部支出'!O:O,指标体系6!A109,'input2 R&amp;D经费内部支出'!P:P,指标体系6!B109)</f>
        <v>367.93450000000001</v>
      </c>
      <c r="E109">
        <f>SUMIFS('output1 发明专利申请量'!Q:Q,'output1 发明专利申请量'!O:O,指标体系6!A109,'output1 发明专利申请量'!P:P,指标体系6!B109)</f>
        <v>14474</v>
      </c>
      <c r="F109">
        <f>SUMIFS('output2 规模以上工业企业新产品销售收入'!F:F,'output2 规模以上工业企业新产品销售收入'!A:A,指标体系6!A109,'output2 规模以上工业企业新产品销售收入'!D:D,指标体系6!B109)</f>
        <v>6310.36888</v>
      </c>
    </row>
    <row r="110" spans="1:6" ht="15.5" x14ac:dyDescent="0.3">
      <c r="A110">
        <v>2014</v>
      </c>
      <c r="B110" s="4" t="s">
        <v>32</v>
      </c>
      <c r="C110" s="2">
        <f>SUMIFS('input1 R&amp;D人员当量'!Q:Q,'input1 R&amp;D人员当量'!O:O,指标体系6!A110,'input1 R&amp;D人员当量'!P:P,指标体系6!B110)</f>
        <v>506862</v>
      </c>
      <c r="D110" s="15">
        <f>SUMIFS('input2 R&amp;D经费内部支出'!R:R,'input2 R&amp;D经费内部支出'!O:O,指标体系6!A110,'input2 R&amp;D经费内部支出'!P:P,指标体系6!B110)</f>
        <v>1605.4458</v>
      </c>
      <c r="E110">
        <f>SUMIFS('output1 发明专利申请量'!Q:Q,'output1 发明专利申请量'!O:O,指标体系6!A110,'output1 发明专利申请量'!P:P,指标体系6!B110)</f>
        <v>75147</v>
      </c>
      <c r="F110">
        <f>SUMIFS('output2 规模以上工业企业新产品销售收入'!F:F,'output2 规模以上工业企业新产品销售收入'!A:A,指标体系6!A110,'output2 规模以上工业企业新产品销售收入'!D:D,指标体系6!B110)</f>
        <v>20313.318350000001</v>
      </c>
    </row>
    <row r="111" spans="1:6" ht="15.5" x14ac:dyDescent="0.3">
      <c r="A111">
        <v>2014</v>
      </c>
      <c r="B111" s="4" t="s">
        <v>33</v>
      </c>
      <c r="C111" s="2">
        <f>SUMIFS('input1 R&amp;D人员当量'!Q:Q,'input1 R&amp;D人员当量'!O:O,指标体系6!A111,'input1 R&amp;D人员当量'!P:P,指标体系6!B111)</f>
        <v>41208</v>
      </c>
      <c r="D111" s="15">
        <f>SUMIFS('input2 R&amp;D经费内部支出'!R:R,'input2 R&amp;D经费内部支出'!O:O,指标体系6!A111,'input2 R&amp;D经费内部支出'!P:P,指标体系6!B111)</f>
        <v>111.9033</v>
      </c>
      <c r="E111">
        <f>SUMIFS('output1 发明专利申请量'!Q:Q,'output1 发明专利申请量'!O:O,指标体系6!A111,'output1 发明专利申请量'!P:P,指标体系6!B111)</f>
        <v>22237</v>
      </c>
      <c r="F111">
        <f>SUMIFS('output2 规模以上工业企业新产品销售收入'!F:F,'output2 规模以上工业企业新产品销售收入'!A:A,指标体系6!A111,'output2 规模以上工业企业新产品销售收入'!D:D,指标体系6!B111)</f>
        <v>1348.4219900000001</v>
      </c>
    </row>
    <row r="112" spans="1:6" ht="15.5" x14ac:dyDescent="0.3">
      <c r="A112">
        <v>2014</v>
      </c>
      <c r="B112" s="4" t="s">
        <v>34</v>
      </c>
      <c r="C112" s="2">
        <f>SUMIFS('input1 R&amp;D人员当量'!Q:Q,'input1 R&amp;D人员当量'!O:O,指标体系6!A112,'input1 R&amp;D人员当量'!P:P,指标体系6!B112)</f>
        <v>7514</v>
      </c>
      <c r="D112" s="15">
        <f>SUMIFS('input2 R&amp;D经费内部支出'!R:R,'input2 R&amp;D经费内部支出'!O:O,指标体系6!A112,'input2 R&amp;D经费内部支出'!P:P,指标体系6!B112)</f>
        <v>16.915099999999999</v>
      </c>
      <c r="E112">
        <f>SUMIFS('output1 发明专利申请量'!Q:Q,'output1 发明专利申请量'!O:O,指标体系6!A112,'output1 发明专利申请量'!P:P,指标体系6!B112)</f>
        <v>969</v>
      </c>
      <c r="F112">
        <f>SUMIFS('output2 规模以上工业企业新产品销售收入'!F:F,'output2 规模以上工业企业新产品销售收入'!A:A,指标体系6!A112,'output2 规模以上工业企业新产品销售收入'!D:D,指标体系6!B112)</f>
        <v>148.26051000000001</v>
      </c>
    </row>
    <row r="113" spans="1:6" ht="15.5" x14ac:dyDescent="0.3">
      <c r="A113">
        <v>2014</v>
      </c>
      <c r="B113" s="4" t="s">
        <v>35</v>
      </c>
      <c r="C113" s="2">
        <f>SUMIFS('input1 R&amp;D人员当量'!Q:Q,'input1 R&amp;D人员当量'!O:O,指标体系6!A113,'input1 R&amp;D人员当量'!P:P,指标体系6!B113)</f>
        <v>58354</v>
      </c>
      <c r="D113" s="15">
        <f>SUMIFS('input2 R&amp;D经费内部支出'!R:R,'input2 R&amp;D经费内部支出'!O:O,指标体系6!A113,'input2 R&amp;D经费内部支出'!P:P,指标体系6!B113)</f>
        <v>201.8528</v>
      </c>
      <c r="E113">
        <f>SUMIFS('output1 发明专利申请量'!Q:Q,'output1 发明专利申请量'!O:O,指标体系6!A113,'output1 发明专利申请量'!P:P,指标体系6!B113)</f>
        <v>19418</v>
      </c>
      <c r="F113">
        <f>SUMIFS('output2 规模以上工业企业新产品销售收入'!F:F,'output2 规模以上工业企业新产品销售收入'!A:A,指标体系6!A113,'output2 规模以上工业企业新产品销售收入'!D:D,指标体系6!B113)</f>
        <v>3610.7818799999995</v>
      </c>
    </row>
    <row r="114" spans="1:6" ht="15.5" x14ac:dyDescent="0.3">
      <c r="A114">
        <v>2014</v>
      </c>
      <c r="B114" s="4" t="s">
        <v>36</v>
      </c>
      <c r="C114" s="2">
        <f>SUMIFS('input1 R&amp;D人员当量'!Q:Q,'input1 R&amp;D人员当量'!O:O,指标体系6!A114,'input1 R&amp;D人员当量'!P:P,指标体系6!B114)</f>
        <v>119676</v>
      </c>
      <c r="D114" s="15">
        <f>SUMIFS('input2 R&amp;D经费内部支出'!R:R,'input2 R&amp;D经费内部支出'!O:O,指标体系6!A114,'input2 R&amp;D经费内部支出'!P:P,指标体系6!B114)</f>
        <v>449.32850000000002</v>
      </c>
      <c r="E114">
        <f>SUMIFS('output1 发明专利申请量'!Q:Q,'output1 发明专利申请量'!O:O,指标体系6!A114,'output1 发明专利申请量'!P:P,指标体系6!B114)</f>
        <v>29926</v>
      </c>
      <c r="F114">
        <f>SUMIFS('output2 规模以上工业企业新产品销售收入'!F:F,'output2 规模以上工业企业新产品销售收入'!A:A,指标体系6!A114,'output2 规模以上工业企业新产品销售收入'!D:D,指标体系6!B114)</f>
        <v>2711.2960600000001</v>
      </c>
    </row>
    <row r="115" spans="1:6" ht="15.5" x14ac:dyDescent="0.3">
      <c r="A115">
        <v>2014</v>
      </c>
      <c r="B115" s="4" t="s">
        <v>37</v>
      </c>
      <c r="C115" s="2">
        <f>SUMIFS('input1 R&amp;D人员当量'!Q:Q,'input1 R&amp;D人员当量'!O:O,指标体系6!A115,'input1 R&amp;D人员当量'!P:P,指标体系6!B115)</f>
        <v>23969</v>
      </c>
      <c r="D115" s="15">
        <f>SUMIFS('input2 R&amp;D经费内部支出'!R:R,'input2 R&amp;D经费内部支出'!O:O,指标体系6!A115,'input2 R&amp;D经费内部支出'!P:P,指标体系6!B115)</f>
        <v>55.479500000000002</v>
      </c>
      <c r="E115">
        <f>SUMIFS('output1 发明专利申请量'!Q:Q,'output1 发明专利申请量'!O:O,指标体系6!A115,'output1 发明专利申请量'!P:P,指标体系6!B115)</f>
        <v>8203</v>
      </c>
      <c r="F115">
        <f>SUMIFS('output2 规模以上工业企业新产品销售收入'!F:F,'output2 规模以上工业企业新产品销售收入'!A:A,指标体系6!A115,'output2 规模以上工业企业新产品销售收入'!D:D,指标体系6!B115)</f>
        <v>408.37362999999999</v>
      </c>
    </row>
    <row r="116" spans="1:6" ht="15.5" x14ac:dyDescent="0.3">
      <c r="A116">
        <v>2014</v>
      </c>
      <c r="B116" s="4" t="s">
        <v>38</v>
      </c>
      <c r="C116" s="2">
        <f>SUMIFS('input1 R&amp;D人员当量'!Q:Q,'input1 R&amp;D人员当量'!O:O,指标体系6!A116,'input1 R&amp;D人员当量'!P:P,指标体系6!B116)</f>
        <v>30523</v>
      </c>
      <c r="D116" s="15">
        <f>SUMIFS('input2 R&amp;D经费内部支出'!R:R,'input2 R&amp;D经费内部支出'!O:O,指标体系6!A116,'input2 R&amp;D经费内部支出'!P:P,指标体系6!B116)</f>
        <v>85.929699999999997</v>
      </c>
      <c r="E116">
        <f>SUMIFS('output1 发明专利申请量'!Q:Q,'output1 发明专利申请量'!O:O,指标体系6!A116,'output1 发明专利申请量'!P:P,指标体系6!B116)</f>
        <v>4732</v>
      </c>
      <c r="F116">
        <f>SUMIFS('output2 规模以上工业企业新产品销售收入'!F:F,'output2 规模以上工业企业新产品销售收入'!A:A,指标体系6!A116,'output2 规模以上工业企业新产品销售收入'!D:D,指标体系6!B116)</f>
        <v>518.25914</v>
      </c>
    </row>
    <row r="117" spans="1:6" ht="15.5" x14ac:dyDescent="0.3">
      <c r="A117">
        <v>2014</v>
      </c>
      <c r="B117" s="4" t="s">
        <v>40</v>
      </c>
      <c r="C117" s="2">
        <f>SUMIFS('input1 R&amp;D人员当量'!Q:Q,'input1 R&amp;D人员当量'!O:O,指标体系6!A117,'input1 R&amp;D人员当量'!P:P,指标体系6!B117)</f>
        <v>97138</v>
      </c>
      <c r="D117" s="15">
        <f>SUMIFS('input2 R&amp;D经费内部支出'!R:R,'input2 R&amp;D经费内部支出'!O:O,指标体系6!A117,'input2 R&amp;D经费内部支出'!P:P,指标体系6!B117)</f>
        <v>366.77300000000002</v>
      </c>
      <c r="E117">
        <f>SUMIFS('output1 发明专利申请量'!Q:Q,'output1 发明专利申请量'!O:O,指标体系6!A117,'output1 发明专利申请量'!P:P,指标体系6!B117)</f>
        <v>24399</v>
      </c>
      <c r="F117">
        <f>SUMIFS('output2 规模以上工业企业新产品销售收入'!F:F,'output2 规模以上工业企业新产品销售收入'!A:A,指标体系6!A117,'output2 规模以上工业企业新产品销售收入'!D:D,指标体系6!B117)</f>
        <v>1126.76484</v>
      </c>
    </row>
    <row r="118" spans="1:6" ht="15.5" x14ac:dyDescent="0.3">
      <c r="A118">
        <v>2014</v>
      </c>
      <c r="B118" s="4" t="s">
        <v>41</v>
      </c>
      <c r="C118" s="2">
        <f>SUMIFS('input1 R&amp;D人员当量'!Q:Q,'input1 R&amp;D人员当量'!O:O,指标体系6!A118,'input1 R&amp;D人员当量'!P:P,指标体系6!B118)</f>
        <v>27122</v>
      </c>
      <c r="D118" s="15">
        <f>SUMIFS('input2 R&amp;D经费内部支出'!R:R,'input2 R&amp;D经费内部支出'!O:O,指标体系6!A118,'input2 R&amp;D经费内部支出'!P:P,指标体系6!B118)</f>
        <v>76.873900000000006</v>
      </c>
      <c r="E118">
        <f>SUMIFS('output1 发明专利申请量'!Q:Q,'output1 发明专利申请量'!O:O,指标体系6!A118,'output1 发明专利申请量'!P:P,指标体系6!B118)</f>
        <v>4986</v>
      </c>
      <c r="F118">
        <f>SUMIFS('output2 规模以上工业企业新产品销售收入'!F:F,'output2 规模以上工业企业新产品销售收入'!A:A,指标体系6!A118,'output2 规模以上工业企业新产品销售收入'!D:D,指标体系6!B118)</f>
        <v>719.35293999999999</v>
      </c>
    </row>
    <row r="119" spans="1:6" ht="15.5" x14ac:dyDescent="0.3">
      <c r="A119">
        <v>2014</v>
      </c>
      <c r="B119" s="4" t="s">
        <v>42</v>
      </c>
      <c r="C119" s="2">
        <f>SUMIFS('input1 R&amp;D人员当量'!Q:Q,'input1 R&amp;D人员当量'!O:O,指标体系6!A119,'input1 R&amp;D人员当量'!P:P,指标体系6!B119)</f>
        <v>4731</v>
      </c>
      <c r="D119" s="15">
        <f>SUMIFS('input2 R&amp;D经费内部支出'!R:R,'input2 R&amp;D经费内部支出'!O:O,指标体系6!A119,'input2 R&amp;D经费内部支出'!P:P,指标体系6!B119)</f>
        <v>14.323499999999999</v>
      </c>
      <c r="E119">
        <f>SUMIFS('output1 发明专利申请量'!Q:Q,'output1 发明专利申请量'!O:O,指标体系6!A119,'output1 发明专利申请量'!P:P,指标体系6!B119)</f>
        <v>660</v>
      </c>
      <c r="F119">
        <f>SUMIFS('output2 规模以上工业企业新产品销售收入'!F:F,'output2 规模以上工业企业新产品销售收入'!A:A,指标体系6!A119,'output2 规模以上工业企业新产品销售收入'!D:D,指标体系6!B119)</f>
        <v>8.5658700000000003</v>
      </c>
    </row>
    <row r="120" spans="1:6" ht="15.5" x14ac:dyDescent="0.3">
      <c r="A120">
        <v>2014</v>
      </c>
      <c r="B120" s="4" t="s">
        <v>43</v>
      </c>
      <c r="C120" s="2">
        <f>SUMIFS('input1 R&amp;D人员当量'!Q:Q,'input1 R&amp;D人员当量'!O:O,指标体系6!A120,'input1 R&amp;D人员当量'!P:P,指标体系6!B120)</f>
        <v>9500</v>
      </c>
      <c r="D120" s="15">
        <f>SUMIFS('input2 R&amp;D经费内部支出'!R:R,'input2 R&amp;D经费内部支出'!O:O,指标体系6!A120,'input2 R&amp;D经费内部支出'!P:P,指标体系6!B120)</f>
        <v>23.858000000000001</v>
      </c>
      <c r="E120">
        <f>SUMIFS('output1 发明专利申请量'!Q:Q,'output1 发明专利申请量'!O:O,指标体系6!A120,'output1 发明专利申请量'!P:P,指标体系6!B120)</f>
        <v>2183</v>
      </c>
      <c r="F120">
        <f>SUMIFS('output2 规模以上工业企业新产品销售收入'!F:F,'output2 规模以上工业企业新产品销售收入'!A:A,指标体系6!A120,'output2 规模以上工业企业新产品销售收入'!D:D,指标体系6!B120)</f>
        <v>191.28242</v>
      </c>
    </row>
    <row r="121" spans="1:6" ht="15.5" x14ac:dyDescent="0.3">
      <c r="A121">
        <v>2014</v>
      </c>
      <c r="B121" s="4" t="s">
        <v>44</v>
      </c>
      <c r="C121" s="2">
        <f>SUMIFS('input1 R&amp;D人员当量'!Q:Q,'input1 R&amp;D人员当量'!O:O,指标体系6!A121,'input1 R&amp;D人员当量'!P:P,指标体系6!B121)</f>
        <v>15662</v>
      </c>
      <c r="D121" s="15">
        <f>SUMIFS('input2 R&amp;D经费内部支出'!R:R,'input2 R&amp;D经费内部支出'!O:O,指标体系6!A121,'input2 R&amp;D经费内部支出'!P:P,指标体系6!B121)</f>
        <v>49.158700000000003</v>
      </c>
      <c r="E121">
        <f>SUMIFS('output1 发明专利申请量'!Q:Q,'output1 发明专利申请量'!O:O,指标体系6!A121,'output1 发明专利申请量'!P:P,指标体系6!B121)</f>
        <v>2360</v>
      </c>
      <c r="F121">
        <f>SUMIFS('output2 规模以上工业企业新产品销售收入'!F:F,'output2 规模以上工业企业新产品销售收入'!A:A,指标体系6!A121,'output2 规模以上工业企业新产品销售收入'!D:D,指标体系6!B121)</f>
        <v>483.78919999999999</v>
      </c>
    </row>
    <row r="122" spans="1:6" ht="15.5" x14ac:dyDescent="0.3">
      <c r="A122">
        <v>2015</v>
      </c>
      <c r="B122" s="4" t="s">
        <v>14</v>
      </c>
      <c r="C122" s="2">
        <f>SUMIFS('input1 R&amp;D人员当量'!Q:Q,'input1 R&amp;D人员当量'!O:O,指标体系6!A122,'input1 R&amp;D人员当量'!P:P,指标体系6!B122)</f>
        <v>245728</v>
      </c>
      <c r="D122" s="15">
        <f>SUMIFS('input2 R&amp;D经费内部支出'!R:R,'input2 R&amp;D经费内部支出'!O:O,指标体系6!A122,'input2 R&amp;D经费内部支出'!P:P,指标体系6!B122)</f>
        <v>1384.0231099999999</v>
      </c>
      <c r="E122">
        <f>SUMIFS('output1 发明专利申请量'!Q:Q,'output1 发明专利申请量'!O:O,指标体系6!A122,'output1 发明专利申请量'!P:P,指标体系6!B122)</f>
        <v>88930</v>
      </c>
      <c r="F122">
        <f>SUMIFS('output2 规模以上工业企业新产品销售收入'!F:F,'output2 规模以上工业企业新产品销售收入'!A:A,指标体系6!A122,'output2 规模以上工业企业新产品销售收入'!D:D,指标体系6!B122)</f>
        <v>3564.0400700000005</v>
      </c>
    </row>
    <row r="123" spans="1:6" ht="15.5" x14ac:dyDescent="0.3">
      <c r="A123">
        <v>2015</v>
      </c>
      <c r="B123" s="4" t="s">
        <v>15</v>
      </c>
      <c r="C123" s="2">
        <f>SUMIFS('input1 R&amp;D人员当量'!Q:Q,'input1 R&amp;D人员当量'!O:O,指标体系6!A123,'input1 R&amp;D人员当量'!P:P,指标体系6!B123)</f>
        <v>124321</v>
      </c>
      <c r="D123" s="15">
        <f>SUMIFS('input2 R&amp;D经费内部支出'!R:R,'input2 R&amp;D经费内部支出'!O:O,指标体系6!A123,'input2 R&amp;D经费内部支出'!P:P,指标体系6!B123)</f>
        <v>510.18392</v>
      </c>
      <c r="E123">
        <f>SUMIFS('output1 发明专利申请量'!Q:Q,'output1 发明专利申请量'!O:O,指标体系6!A123,'output1 发明专利申请量'!P:P,指标体系6!B123)</f>
        <v>28510</v>
      </c>
      <c r="F123">
        <f>SUMIFS('output2 规模以上工业企业新产品销售收入'!F:F,'output2 规模以上工业企业新产品销售收入'!A:A,指标体系6!A123,'output2 规模以上工业企业新产品销售收入'!D:D,指标体系6!B123)</f>
        <v>5727.7739099999999</v>
      </c>
    </row>
    <row r="124" spans="1:6" ht="15.5" x14ac:dyDescent="0.3">
      <c r="A124">
        <v>2015</v>
      </c>
      <c r="B124" s="4" t="s">
        <v>16</v>
      </c>
      <c r="C124" s="2">
        <f>SUMIFS('input1 R&amp;D人员当量'!Q:Q,'input1 R&amp;D人员当量'!O:O,指标体系6!A124,'input1 R&amp;D人员当量'!P:P,指标体系6!B124)</f>
        <v>106975.3</v>
      </c>
      <c r="D124" s="15">
        <f>SUMIFS('input2 R&amp;D经费内部支出'!R:R,'input2 R&amp;D经费内部支出'!O:O,指标体系6!A124,'input2 R&amp;D经费内部支出'!P:P,指标体系6!B124)</f>
        <v>350.87074999999999</v>
      </c>
      <c r="E124">
        <f>SUMIFS('output1 发明专利申请量'!Q:Q,'output1 发明专利申请量'!O:O,指标体系6!A124,'output1 发明专利申请量'!P:P,指标体系6!B124)</f>
        <v>11259</v>
      </c>
      <c r="F124">
        <f>SUMIFS('output2 规模以上工业企业新产品销售收入'!F:F,'output2 规模以上工业企业新产品销售收入'!A:A,指标体系6!A124,'output2 规模以上工业企业新产品销售收入'!D:D,指标体系6!B124)</f>
        <v>3476.24449</v>
      </c>
    </row>
    <row r="125" spans="1:6" ht="15.5" x14ac:dyDescent="0.3">
      <c r="A125">
        <v>2015</v>
      </c>
      <c r="B125" s="4" t="s">
        <v>17</v>
      </c>
      <c r="C125" s="2">
        <f>SUMIFS('input1 R&amp;D人员当量'!Q:Q,'input1 R&amp;D人员当量'!O:O,指标体系6!A125,'input1 R&amp;D人员当量'!P:P,指标体系6!B125)</f>
        <v>42872.5</v>
      </c>
      <c r="D125" s="15">
        <f>SUMIFS('input2 R&amp;D经费内部支出'!R:R,'input2 R&amp;D经费内部支出'!O:O,指标体系6!A125,'input2 R&amp;D经费内部支出'!P:P,指标体系6!B125)</f>
        <v>132.52678</v>
      </c>
      <c r="E125">
        <f>SUMIFS('output1 发明专利申请量'!Q:Q,'output1 发明专利申请量'!O:O,指标体系6!A125,'output1 发明专利申请量'!P:P,指标体系6!B125)</f>
        <v>5680</v>
      </c>
      <c r="F125">
        <f>SUMIFS('output2 规模以上工业企业新产品销售收入'!F:F,'output2 规模以上工业企业新产品销售收入'!A:A,指标体系6!A125,'output2 规模以上工业企业新产品销售收入'!D:D,指标体系6!B125)</f>
        <v>833.34325000000001</v>
      </c>
    </row>
    <row r="126" spans="1:6" ht="15.5" x14ac:dyDescent="0.3">
      <c r="A126">
        <v>2015</v>
      </c>
      <c r="B126" s="4" t="s">
        <v>18</v>
      </c>
      <c r="C126" s="2">
        <f>SUMIFS('input1 R&amp;D人员当量'!Q:Q,'input1 R&amp;D人员当量'!O:O,指标体系6!A126,'input1 R&amp;D人员当量'!P:P,指标体系6!B126)</f>
        <v>38247.699999999997</v>
      </c>
      <c r="D126" s="15">
        <f>SUMIFS('input2 R&amp;D经费内部支出'!R:R,'input2 R&amp;D经费内部支出'!O:O,指标体系6!A126,'input2 R&amp;D经费内部支出'!P:P,指标体系6!B126)</f>
        <v>136.06164999999999</v>
      </c>
      <c r="E126">
        <f>SUMIFS('output1 发明专利申请量'!Q:Q,'output1 发明专利申请量'!O:O,指标体系6!A126,'output1 发明专利申请量'!P:P,指标体系6!B126)</f>
        <v>2254</v>
      </c>
      <c r="F126">
        <f>SUMIFS('output2 规模以上工业企业新产品销售收入'!F:F,'output2 规模以上工业企业新产品销售收入'!A:A,指标体系6!A126,'output2 规模以上工业企业新产品销售收入'!D:D,指标体系6!B126)</f>
        <v>664.84062000000006</v>
      </c>
    </row>
    <row r="127" spans="1:6" ht="15.5" x14ac:dyDescent="0.3">
      <c r="A127">
        <v>2015</v>
      </c>
      <c r="B127" s="4" t="s">
        <v>19</v>
      </c>
      <c r="C127" s="2">
        <f>SUMIFS('input1 R&amp;D人员当量'!Q:Q,'input1 R&amp;D人员当量'!O:O,指标体系6!A127,'input1 R&amp;D人员当量'!P:P,指标体系6!B127)</f>
        <v>85365.6</v>
      </c>
      <c r="D127" s="15">
        <f>SUMIFS('input2 R&amp;D经费内部支出'!R:R,'input2 R&amp;D经费内部支出'!O:O,指标体系6!A127,'input2 R&amp;D经费内部支出'!P:P,指标体系6!B127)</f>
        <v>363.39713999999998</v>
      </c>
      <c r="E127">
        <f>SUMIFS('output1 发明专利申请量'!Q:Q,'output1 发明专利申请量'!O:O,指标体系6!A127,'output1 发明专利申请量'!P:P,指标体系6!B127)</f>
        <v>19332</v>
      </c>
      <c r="F127">
        <f>SUMIFS('output2 规模以上工业企业新产品销售收入'!F:F,'output2 规模以上工业企业新产品销售收入'!A:A,指标体系6!A127,'output2 规模以上工业企业新产品销售收入'!D:D,指标体系6!B127)</f>
        <v>3337.3490400000001</v>
      </c>
    </row>
    <row r="128" spans="1:6" ht="15.5" x14ac:dyDescent="0.3">
      <c r="A128">
        <v>2015</v>
      </c>
      <c r="B128" s="4" t="s">
        <v>20</v>
      </c>
      <c r="C128" s="2">
        <f>SUMIFS('input1 R&amp;D人员当量'!Q:Q,'input1 R&amp;D人员当量'!O:O,指标体系6!A128,'input1 R&amp;D人员当量'!P:P,指标体系6!B128)</f>
        <v>49275.8</v>
      </c>
      <c r="D128" s="15">
        <f>SUMIFS('input2 R&amp;D经费内部支出'!R:R,'input2 R&amp;D经费内部支出'!O:O,指标体系6!A128,'input2 R&amp;D经费内部支出'!P:P,指标体系6!B128)</f>
        <v>141.40888000000001</v>
      </c>
      <c r="E128">
        <f>SUMIFS('output1 发明专利申请量'!Q:Q,'output1 发明专利申请量'!O:O,指标体系6!A128,'output1 发明专利申请量'!P:P,指标体系6!B128)</f>
        <v>6154</v>
      </c>
      <c r="F128">
        <f>SUMIFS('output2 规模以上工业企业新产品销售收入'!F:F,'output2 规模以上工业企业新产品销售收入'!A:A,指标体系6!A128,'output2 规模以上工业企业新产品销售收入'!D:D,指标体系6!B128)</f>
        <v>1822.74838</v>
      </c>
    </row>
    <row r="129" spans="1:6" ht="15.5" x14ac:dyDescent="0.3">
      <c r="A129">
        <v>2015</v>
      </c>
      <c r="B129" s="4" t="s">
        <v>21</v>
      </c>
      <c r="C129" s="2">
        <f>SUMIFS('input1 R&amp;D人员当量'!Q:Q,'input1 R&amp;D人员当量'!O:O,指标体系6!A129,'input1 R&amp;D人员当量'!P:P,指标体系6!B129)</f>
        <v>56597.599999999999</v>
      </c>
      <c r="D129" s="15">
        <f>SUMIFS('input2 R&amp;D经费内部支出'!R:R,'input2 R&amp;D经费内部支出'!O:O,指标体系6!A129,'input2 R&amp;D经费内部支出'!P:P,指标体系6!B129)</f>
        <v>157.66765000000001</v>
      </c>
      <c r="E129">
        <f>SUMIFS('output1 发明专利申请量'!Q:Q,'output1 发明专利申请量'!O:O,指标体系6!A129,'output1 发明专利申请量'!P:P,指标体系6!B129)</f>
        <v>14663</v>
      </c>
      <c r="F129">
        <f>SUMIFS('output2 规模以上工业企业新产品销售收入'!F:F,'output2 规模以上工业企业新产品销售收入'!A:A,指标体系6!A129,'output2 规模以上工业企业新产品销售收入'!D:D,指标体系6!B129)</f>
        <v>511.04947999999996</v>
      </c>
    </row>
    <row r="130" spans="1:6" ht="15.5" x14ac:dyDescent="0.3">
      <c r="A130">
        <v>2015</v>
      </c>
      <c r="B130" s="4" t="s">
        <v>22</v>
      </c>
      <c r="C130" s="2">
        <f>SUMIFS('input1 R&amp;D人员当量'!Q:Q,'input1 R&amp;D人员当量'!O:O,指标体系6!A130,'input1 R&amp;D人员当量'!P:P,指标体系6!B130)</f>
        <v>171797.7</v>
      </c>
      <c r="D130" s="15">
        <f>SUMIFS('input2 R&amp;D经费内部支出'!R:R,'input2 R&amp;D经费内部支出'!O:O,指标体系6!A130,'input2 R&amp;D经费内部支出'!P:P,指标体系6!B130)</f>
        <v>936.14386000000002</v>
      </c>
      <c r="E130">
        <f>SUMIFS('output1 发明专利申请量'!Q:Q,'output1 发明专利申请量'!O:O,指标体系6!A130,'output1 发明专利申请量'!P:P,指标体系6!B130)</f>
        <v>46976</v>
      </c>
      <c r="F130">
        <f>SUMIFS('output2 规模以上工业企业新产品销售收入'!F:F,'output2 规模以上工业企业新产品销售收入'!A:A,指标体系6!A130,'output2 规模以上工业企业新产品销售收入'!D:D,指标体系6!B130)</f>
        <v>7470.9343699999999</v>
      </c>
    </row>
    <row r="131" spans="1:6" ht="15.5" x14ac:dyDescent="0.3">
      <c r="A131">
        <v>2015</v>
      </c>
      <c r="B131" s="4" t="s">
        <v>23</v>
      </c>
      <c r="C131" s="2">
        <f>SUMIFS('input1 R&amp;D人员当量'!Q:Q,'input1 R&amp;D人员当量'!O:O,指标体系6!A131,'input1 R&amp;D人员当量'!P:P,指标体系6!B131)</f>
        <v>520302.5</v>
      </c>
      <c r="D131" s="15">
        <f>SUMIFS('input2 R&amp;D经费内部支出'!R:R,'input2 R&amp;D经费内部支出'!O:O,指标体系6!A131,'input2 R&amp;D经费内部支出'!P:P,指标体系6!B131)</f>
        <v>1801.2271000000001</v>
      </c>
      <c r="E131">
        <f>SUMIFS('output1 发明专利申请量'!Q:Q,'output1 发明专利申请量'!O:O,指标体系6!A131,'output1 发明专利申请量'!P:P,指标体系6!B131)</f>
        <v>154608</v>
      </c>
      <c r="F131">
        <f>SUMIFS('output2 规模以上工业企业新产品销售收入'!F:F,'output2 规模以上工业企业新产品销售收入'!A:A,指标体系6!A131,'output2 规模以上工业企业新产品销售收入'!D:D,指标体系6!B131)</f>
        <v>24463.26943</v>
      </c>
    </row>
    <row r="132" spans="1:6" ht="15.5" x14ac:dyDescent="0.3">
      <c r="A132">
        <v>2015</v>
      </c>
      <c r="B132" s="4" t="s">
        <v>24</v>
      </c>
      <c r="C132" s="2">
        <f>SUMIFS('input1 R&amp;D人员当量'!Q:Q,'input1 R&amp;D人员当量'!O:O,指标体系6!A132,'input1 R&amp;D人员当量'!P:P,指标体系6!B132)</f>
        <v>364710.40000000002</v>
      </c>
      <c r="D132" s="15">
        <f>SUMIFS('input2 R&amp;D经费内部支出'!R:R,'input2 R&amp;D经费内部支出'!O:O,指标体系6!A132,'input2 R&amp;D经费内部支出'!P:P,指标体系6!B132)</f>
        <v>1011.1792</v>
      </c>
      <c r="E132">
        <f>SUMIFS('output1 发明专利申请量'!Q:Q,'output1 发明专利申请量'!O:O,指标体系6!A132,'output1 发明专利申请量'!P:P,指标体系6!B132)</f>
        <v>67674</v>
      </c>
      <c r="F132">
        <f>SUMIFS('output2 规模以上工业企业新产品销售收入'!F:F,'output2 规模以上工业企业新产品销售收入'!A:A,指标体系6!A132,'output2 规模以上工业企业新产品销售收入'!D:D,指标体系6!B132)</f>
        <v>18839.139299999999</v>
      </c>
    </row>
    <row r="133" spans="1:6" ht="15.5" x14ac:dyDescent="0.3">
      <c r="A133">
        <v>2015</v>
      </c>
      <c r="B133" s="4" t="s">
        <v>25</v>
      </c>
      <c r="C133" s="2">
        <f>SUMIFS('input1 R&amp;D人员当量'!Q:Q,'input1 R&amp;D人员当量'!O:O,指标体系6!A133,'input1 R&amp;D人员当量'!P:P,指标体系6!B133)</f>
        <v>133558.39999999999</v>
      </c>
      <c r="D133" s="15">
        <f>SUMIFS('input2 R&amp;D经费内部支出'!R:R,'input2 R&amp;D经费内部支出'!O:O,指标体系6!A133,'input2 R&amp;D经费内部支出'!P:P,指标体系6!B133)</f>
        <v>431.75107000000003</v>
      </c>
      <c r="E133">
        <f>SUMIFS('output1 发明专利申请量'!Q:Q,'output1 发明专利申请量'!O:O,指标体系6!A133,'output1 发明专利申请量'!P:P,指标体系6!B133)</f>
        <v>68314</v>
      </c>
      <c r="F133">
        <f>SUMIFS('output2 规模以上工业企业新产品销售收入'!F:F,'output2 规模以上工业企业新产品销售收入'!A:A,指标体系6!A133,'output2 规模以上工业企业新产品销售收入'!D:D,指标体系6!B133)</f>
        <v>5882.2306500000004</v>
      </c>
    </row>
    <row r="134" spans="1:6" ht="15.5" x14ac:dyDescent="0.3">
      <c r="A134">
        <v>2015</v>
      </c>
      <c r="B134" s="4" t="s">
        <v>26</v>
      </c>
      <c r="C134" s="2">
        <f>SUMIFS('input1 R&amp;D人员当量'!Q:Q,'input1 R&amp;D人员当量'!O:O,指标体系6!A134,'input1 R&amp;D人员当量'!P:P,指标体系6!B134)</f>
        <v>126571.9</v>
      </c>
      <c r="D134" s="15">
        <f>SUMIFS('input2 R&amp;D经费内部支出'!R:R,'input2 R&amp;D经费内部支出'!O:O,指标体系6!A134,'input2 R&amp;D经费内部支出'!P:P,指标体系6!B134)</f>
        <v>392.92978999999997</v>
      </c>
      <c r="E134">
        <f>SUMIFS('output1 发明专利申请量'!Q:Q,'output1 发明专利申请量'!O:O,指标体系6!A134,'output1 发明专利申请量'!P:P,指标体系6!B134)</f>
        <v>17663</v>
      </c>
      <c r="F134">
        <f>SUMIFS('output2 规模以上工业企业新产品销售收入'!F:F,'output2 规模以上工业企业新产品销售收入'!A:A,指标体系6!A134,'output2 规模以上工业企业新产品销售收入'!D:D,指标体系6!B134)</f>
        <v>3525.5547000000001</v>
      </c>
    </row>
    <row r="135" spans="1:6" ht="15.5" x14ac:dyDescent="0.3">
      <c r="A135">
        <v>2015</v>
      </c>
      <c r="B135" s="4" t="s">
        <v>27</v>
      </c>
      <c r="C135" s="2">
        <f>SUMIFS('input1 R&amp;D人员当量'!Q:Q,'input1 R&amp;D人员当量'!O:O,指标体系6!A135,'input1 R&amp;D人员当量'!P:P,指标体系6!B135)</f>
        <v>46547.7</v>
      </c>
      <c r="D135" s="15">
        <f>SUMIFS('input2 R&amp;D经费内部支出'!R:R,'input2 R&amp;D经费内部支出'!O:O,指标体系6!A135,'input2 R&amp;D经费内部支出'!P:P,指标体系6!B135)</f>
        <v>173.18195</v>
      </c>
      <c r="E135">
        <f>SUMIFS('output1 发明专利申请量'!Q:Q,'output1 发明专利申请量'!O:O,指标体系6!A135,'output1 发明专利申请量'!P:P,指标体系6!B135)</f>
        <v>5722</v>
      </c>
      <c r="F135">
        <f>SUMIFS('output2 规模以上工业企业新产品销售收入'!F:F,'output2 规模以上工业企业新产品销售收入'!A:A,指标体系6!A135,'output2 规模以上工业企业新产品销售收入'!D:D,指标体系6!B135)</f>
        <v>2058.6019200000001</v>
      </c>
    </row>
    <row r="136" spans="1:6" ht="15.5" x14ac:dyDescent="0.3">
      <c r="A136">
        <v>2015</v>
      </c>
      <c r="B136" s="4" t="s">
        <v>28</v>
      </c>
      <c r="C136" s="2">
        <f>SUMIFS('input1 R&amp;D人员当量'!Q:Q,'input1 R&amp;D人员当量'!O:O,指标体系6!A136,'input1 R&amp;D人员当量'!P:P,指标体系6!B136)</f>
        <v>297845.3</v>
      </c>
      <c r="D136" s="15">
        <f>SUMIFS('input2 R&amp;D经费内部支出'!R:R,'input2 R&amp;D经费内部支出'!O:O,指标体系6!A136,'input2 R&amp;D经费内部支出'!P:P,指标体系6!B136)</f>
        <v>1427.18902</v>
      </c>
      <c r="E136">
        <f>SUMIFS('output1 发明专利申请量'!Q:Q,'output1 发明专利申请量'!O:O,指标体系6!A136,'output1 发明专利申请量'!P:P,指标体系6!B136)</f>
        <v>93475</v>
      </c>
      <c r="F136">
        <f>SUMIFS('output2 规模以上工业企业新产品销售收入'!F:F,'output2 规模以上工业企业新产品销售收入'!A:A,指标体系6!A136,'output2 规模以上工业企业新产品销售收入'!D:D,指标体系6!B136)</f>
        <v>14698.430390000001</v>
      </c>
    </row>
    <row r="137" spans="1:6" ht="15.5" x14ac:dyDescent="0.3">
      <c r="A137">
        <v>2015</v>
      </c>
      <c r="B137" s="4" t="s">
        <v>29</v>
      </c>
      <c r="C137" s="2">
        <f>SUMIFS('input1 R&amp;D人员当量'!Q:Q,'input1 R&amp;D人员当量'!O:O,指标体系6!A137,'input1 R&amp;D人员当量'!P:P,指标体系6!B137)</f>
        <v>158857.60000000001</v>
      </c>
      <c r="D137" s="15">
        <f>SUMIFS('input2 R&amp;D经费内部支出'!R:R,'input2 R&amp;D经费内部支出'!O:O,指标体系6!A137,'input2 R&amp;D经费内部支出'!P:P,指标体系6!B137)</f>
        <v>435.04297000000003</v>
      </c>
      <c r="E137">
        <f>SUMIFS('output1 发明专利申请量'!Q:Q,'output1 发明专利申请量'!O:O,指标体系6!A137,'output1 发明专利申请量'!P:P,指标体系6!B137)</f>
        <v>21338</v>
      </c>
      <c r="F137">
        <f>SUMIFS('output2 规模以上工业企业新产品销售收入'!F:F,'output2 规模以上工业企业新产品销售收入'!A:A,指标体系6!A137,'output2 规模以上工业企业新产品销售收入'!D:D,指标体系6!B137)</f>
        <v>5789.4206199999999</v>
      </c>
    </row>
    <row r="138" spans="1:6" ht="15.5" x14ac:dyDescent="0.3">
      <c r="A138">
        <v>2015</v>
      </c>
      <c r="B138" s="4" t="s">
        <v>30</v>
      </c>
      <c r="C138" s="2">
        <f>SUMIFS('input1 R&amp;D人员当量'!Q:Q,'input1 R&amp;D人员当量'!O:O,指标体系6!A138,'input1 R&amp;D人员当量'!P:P,指标体系6!B138)</f>
        <v>135480.6</v>
      </c>
      <c r="D138" s="15">
        <f>SUMIFS('input2 R&amp;D经费内部支出'!R:R,'input2 R&amp;D经费内部支出'!O:O,指标体系6!A138,'input2 R&amp;D经费内部支出'!P:P,指标体系6!B138)</f>
        <v>561.74144999999999</v>
      </c>
      <c r="E138">
        <f>SUMIFS('output1 发明专利申请量'!Q:Q,'output1 发明专利申请量'!O:O,指标体系6!A138,'output1 发明专利申请量'!P:P,指标体系6!B138)</f>
        <v>30204</v>
      </c>
      <c r="F138">
        <f>SUMIFS('output2 规模以上工业企业新产品销售收入'!F:F,'output2 规模以上工业企业新产品销售收入'!A:A,指标体系6!A138,'output2 规模以上工业企业新产品销售收入'!D:D,指标体系6!B138)</f>
        <v>5676.9152400000003</v>
      </c>
    </row>
    <row r="139" spans="1:6" ht="15.5" x14ac:dyDescent="0.3">
      <c r="A139">
        <v>2015</v>
      </c>
      <c r="B139" s="4" t="s">
        <v>31</v>
      </c>
      <c r="C139" s="2">
        <f>SUMIFS('input1 R&amp;D人员当量'!Q:Q,'input1 R&amp;D人员当量'!O:O,指标体系6!A139,'input1 R&amp;D人员当量'!P:P,指标体系6!B139)</f>
        <v>114869.2</v>
      </c>
      <c r="D139" s="15">
        <f>SUMIFS('input2 R&amp;D经费内部支出'!R:R,'input2 R&amp;D经费内部支出'!O:O,指标体系6!A139,'input2 R&amp;D经费内部支出'!P:P,指标体系6!B139)</f>
        <v>412.66915</v>
      </c>
      <c r="E139">
        <f>SUMIFS('output1 发明专利申请量'!Q:Q,'output1 发明专利申请量'!O:O,指标体系6!A139,'output1 发明专利申请量'!P:P,指标体系6!B139)</f>
        <v>19499</v>
      </c>
      <c r="F139">
        <f>SUMIFS('output2 规模以上工业企业新产品销售收入'!F:F,'output2 规模以上工业企业新产品销售收入'!A:A,指标体系6!A139,'output2 规模以上工业企业新产品销售收入'!D:D,指标体系6!B139)</f>
        <v>7349.7968499999997</v>
      </c>
    </row>
    <row r="140" spans="1:6" ht="15.5" x14ac:dyDescent="0.3">
      <c r="A140">
        <v>2015</v>
      </c>
      <c r="B140" s="4" t="s">
        <v>32</v>
      </c>
      <c r="C140" s="2">
        <f>SUMIFS('input1 R&amp;D人员当量'!Q:Q,'input1 R&amp;D人员当量'!O:O,指标体系6!A140,'input1 R&amp;D人员当量'!P:P,指标体系6!B140)</f>
        <v>501696.4</v>
      </c>
      <c r="D140" s="15">
        <f>SUMIFS('input2 R&amp;D经费内部支出'!R:R,'input2 R&amp;D经费内部支出'!O:O,指标体系6!A140,'input2 R&amp;D经费内部支出'!P:P,指标体系6!B140)</f>
        <v>1798.16785</v>
      </c>
      <c r="E140">
        <f>SUMIFS('output1 发明专利申请量'!Q:Q,'output1 发明专利申请量'!O:O,指标体系6!A140,'output1 发明专利申请量'!P:P,指标体系6!B140)</f>
        <v>103941</v>
      </c>
      <c r="F140">
        <f>SUMIFS('output2 规模以上工业企业新产品销售收入'!F:F,'output2 规模以上工业企业新产品销售收入'!A:A,指标体系6!A140,'output2 规模以上工业企业新产品销售收入'!D:D,指标体系6!B140)</f>
        <v>22642.50016</v>
      </c>
    </row>
    <row r="141" spans="1:6" ht="15.5" x14ac:dyDescent="0.3">
      <c r="A141">
        <v>2015</v>
      </c>
      <c r="B141" s="4" t="s">
        <v>33</v>
      </c>
      <c r="C141" s="2">
        <f>SUMIFS('input1 R&amp;D人员当量'!Q:Q,'input1 R&amp;D人员当量'!O:O,指标体系6!A141,'input1 R&amp;D人员当量'!P:P,指标体系6!B141)</f>
        <v>38269.1</v>
      </c>
      <c r="D141" s="15">
        <f>SUMIFS('input2 R&amp;D经费内部支出'!R:R,'input2 R&amp;D经费内部支出'!O:O,指标体系6!A141,'input2 R&amp;D经费内部支出'!P:P,指标体系6!B141)</f>
        <v>105.91243</v>
      </c>
      <c r="E141">
        <f>SUMIFS('output1 发明专利申请量'!Q:Q,'output1 发明专利申请量'!O:O,指标体系6!A141,'output1 发明专利申请量'!P:P,指标体系6!B141)</f>
        <v>30815</v>
      </c>
      <c r="F141">
        <f>SUMIFS('output2 规模以上工业企业新产品销售收入'!F:F,'output2 规模以上工业企业新产品销售收入'!A:A,指标体系6!A141,'output2 规模以上工业企业新产品销售收入'!D:D,指标体系6!B141)</f>
        <v>1633.3702499999999</v>
      </c>
    </row>
    <row r="142" spans="1:6" ht="15.5" x14ac:dyDescent="0.3">
      <c r="A142">
        <v>2015</v>
      </c>
      <c r="B142" s="4" t="s">
        <v>34</v>
      </c>
      <c r="C142" s="2">
        <f>SUMIFS('input1 R&amp;D人员当量'!Q:Q,'input1 R&amp;D人员当量'!O:O,指标体系6!A142,'input1 R&amp;D人员当量'!P:P,指标体系6!B142)</f>
        <v>7713</v>
      </c>
      <c r="D142" s="15">
        <f>SUMIFS('input2 R&amp;D经费内部支出'!R:R,'input2 R&amp;D经费内部支出'!O:O,指标体系6!A142,'input2 R&amp;D经费内部支出'!P:P,指标体系6!B142)</f>
        <v>16.968499999999999</v>
      </c>
      <c r="E142">
        <f>SUMIFS('output1 发明专利申请量'!Q:Q,'output1 发明专利申请量'!O:O,指标体系6!A142,'output1 发明专利申请量'!P:P,指标体系6!B142)</f>
        <v>1211</v>
      </c>
      <c r="F142">
        <f>SUMIFS('output2 规模以上工业企业新产品销售收入'!F:F,'output2 规模以上工业企业新产品销售收入'!A:A,指标体系6!A142,'output2 规模以上工业企业新产品销售收入'!D:D,指标体系6!B142)</f>
        <v>133.08709999999999</v>
      </c>
    </row>
    <row r="143" spans="1:6" ht="15.5" x14ac:dyDescent="0.3">
      <c r="A143">
        <v>2015</v>
      </c>
      <c r="B143" s="4" t="s">
        <v>35</v>
      </c>
      <c r="C143" s="2">
        <f>SUMIFS('input1 R&amp;D人员当量'!Q:Q,'input1 R&amp;D人员当量'!O:O,指标体系6!A143,'input1 R&amp;D人员当量'!P:P,指标体系6!B143)</f>
        <v>61520.2</v>
      </c>
      <c r="D143" s="15">
        <f>SUMIFS('input2 R&amp;D经费内部支出'!R:R,'input2 R&amp;D经费内部支出'!O:O,指标体系6!A143,'input2 R&amp;D经费内部支出'!P:P,指标体系6!B143)</f>
        <v>247.00116</v>
      </c>
      <c r="E143">
        <f>SUMIFS('output1 发明专利申请量'!Q:Q,'output1 发明专利申请量'!O:O,指标体系6!A143,'output1 发明专利申请量'!P:P,指标体系6!B143)</f>
        <v>35086</v>
      </c>
      <c r="F143">
        <f>SUMIFS('output2 规模以上工业企业新产品销售收入'!F:F,'output2 规模以上工业企业新产品销售收入'!A:A,指标体系6!A143,'output2 规模以上工业企业新产品销售收入'!D:D,指标体系6!B143)</f>
        <v>4535.1174099999998</v>
      </c>
    </row>
    <row r="144" spans="1:6" ht="15.5" x14ac:dyDescent="0.3">
      <c r="A144">
        <v>2015</v>
      </c>
      <c r="B144" s="4" t="s">
        <v>36</v>
      </c>
      <c r="C144" s="2">
        <f>SUMIFS('input1 R&amp;D人员当量'!Q:Q,'input1 R&amp;D人员当量'!O:O,指标体系6!A144,'input1 R&amp;D人员当量'!P:P,指标体系6!B144)</f>
        <v>116842.1</v>
      </c>
      <c r="D144" s="15">
        <f>SUMIFS('input2 R&amp;D经费内部支出'!R:R,'input2 R&amp;D经费内部支出'!O:O,指标体系6!A144,'input2 R&amp;D经费内部支出'!P:P,指标体系6!B144)</f>
        <v>502.87608</v>
      </c>
      <c r="E144">
        <f>SUMIFS('output1 发明专利申请量'!Q:Q,'output1 发明专利申请量'!O:O,指标体系6!A144,'output1 发明专利申请量'!P:P,指标体系6!B144)</f>
        <v>40437</v>
      </c>
      <c r="F144">
        <f>SUMIFS('output2 规模以上工业企业新产品销售收入'!F:F,'output2 规模以上工业企业新产品销售收入'!A:A,指标体系6!A144,'output2 规模以上工业企业新产品销售收入'!D:D,指标体系6!B144)</f>
        <v>2892.47667</v>
      </c>
    </row>
    <row r="145" spans="1:6" ht="15.5" x14ac:dyDescent="0.3">
      <c r="A145">
        <v>2015</v>
      </c>
      <c r="B145" s="4" t="s">
        <v>37</v>
      </c>
      <c r="C145" s="2">
        <f>SUMIFS('input1 R&amp;D人员当量'!Q:Q,'input1 R&amp;D人员当量'!O:O,指标体系6!A145,'input1 R&amp;D人员当量'!P:P,指标体系6!B145)</f>
        <v>23536.7</v>
      </c>
      <c r="D145" s="15">
        <f>SUMIFS('input2 R&amp;D经费内部支出'!R:R,'input2 R&amp;D经费内部支出'!O:O,指标体系6!A145,'input2 R&amp;D经费内部支出'!P:P,指标体系6!B145)</f>
        <v>62.319609999999997</v>
      </c>
      <c r="E145">
        <f>SUMIFS('output1 发明专利申请量'!Q:Q,'output1 发明专利申请量'!O:O,指标体系6!A145,'output1 发明专利申请量'!P:P,指标体系6!B145)</f>
        <v>7538</v>
      </c>
      <c r="F145">
        <f>SUMIFS('output2 规模以上工业企业新产品销售收入'!F:F,'output2 规模以上工业企业新产品销售收入'!A:A,指标体系6!A145,'output2 规模以上工业企业新产品销售收入'!D:D,指标体系6!B145)</f>
        <v>394.48343999999997</v>
      </c>
    </row>
    <row r="146" spans="1:6" ht="15.5" x14ac:dyDescent="0.3">
      <c r="A146">
        <v>2015</v>
      </c>
      <c r="B146" s="4" t="s">
        <v>38</v>
      </c>
      <c r="C146" s="2">
        <f>SUMIFS('input1 R&amp;D人员当量'!Q:Q,'input1 R&amp;D人员当量'!O:O,指标体系6!A146,'input1 R&amp;D人员当量'!P:P,指标体系6!B146)</f>
        <v>39535.199999999997</v>
      </c>
      <c r="D146" s="15">
        <f>SUMIFS('input2 R&amp;D经费内部支出'!R:R,'input2 R&amp;D经费内部支出'!O:O,指标体系6!A146,'input2 R&amp;D经费内部支出'!P:P,指标体系6!B146)</f>
        <v>109.35696000000002</v>
      </c>
      <c r="E146">
        <f>SUMIFS('output1 发明专利申请量'!Q:Q,'output1 发明专利申请量'!O:O,指标体系6!A146,'output1 发明专利申请量'!P:P,指标体系6!B146)</f>
        <v>6301</v>
      </c>
      <c r="F146">
        <f>SUMIFS('output2 规模以上工业企业新产品销售收入'!F:F,'output2 规模以上工业企业新产品销售收入'!A:A,指标体系6!A146,'output2 规模以上工业企业新产品销售收入'!D:D,指标体系6!B146)</f>
        <v>513.20309000000009</v>
      </c>
    </row>
    <row r="147" spans="1:6" ht="15.5" x14ac:dyDescent="0.3">
      <c r="A147">
        <v>2015</v>
      </c>
      <c r="B147" s="4" t="s">
        <v>40</v>
      </c>
      <c r="C147" s="2">
        <f>SUMIFS('input1 R&amp;D人员当量'!Q:Q,'input1 R&amp;D人员当量'!O:O,指标体系6!A147,'input1 R&amp;D人员当量'!P:P,指标体系6!B147)</f>
        <v>92617.9</v>
      </c>
      <c r="D147" s="15">
        <f>SUMIFS('input2 R&amp;D经费内部支出'!R:R,'input2 R&amp;D经费内部支出'!O:O,指标体系6!A147,'input2 R&amp;D经费内部支出'!P:P,指标体系6!B147)</f>
        <v>393.17272000000003</v>
      </c>
      <c r="E147">
        <f>SUMIFS('output1 发明专利申请量'!Q:Q,'output1 发明专利申请量'!O:O,指标体系6!A147,'output1 发明专利申请量'!P:P,指标体系6!B147)</f>
        <v>17322</v>
      </c>
      <c r="F147">
        <f>SUMIFS('output2 规模以上工业企业新产品销售收入'!F:F,'output2 规模以上工业企业新产品销售收入'!A:A,指标体系6!A147,'output2 规模以上工业企业新产品销售收入'!D:D,指标体系6!B147)</f>
        <v>1040.99497</v>
      </c>
    </row>
    <row r="148" spans="1:6" ht="15.5" x14ac:dyDescent="0.3">
      <c r="A148">
        <v>2015</v>
      </c>
      <c r="B148" s="4" t="s">
        <v>41</v>
      </c>
      <c r="C148" s="2">
        <f>SUMIFS('input1 R&amp;D人员当量'!Q:Q,'input1 R&amp;D人员当量'!O:O,指标体系6!A148,'input1 R&amp;D人员当量'!P:P,指标体系6!B148)</f>
        <v>25858.799999999999</v>
      </c>
      <c r="D148" s="15">
        <f>SUMIFS('input2 R&amp;D经费内部支出'!R:R,'input2 R&amp;D经费内部支出'!O:O,指标体系6!A148,'input2 R&amp;D经费内部支出'!P:P,指标体系6!B148)</f>
        <v>82.720330000000004</v>
      </c>
      <c r="E148">
        <f>SUMIFS('output1 发明专利申请量'!Q:Q,'output1 发明专利申请量'!O:O,指标体系6!A148,'output1 发明专利申请量'!P:P,指标体系6!B148)</f>
        <v>5504</v>
      </c>
      <c r="F148">
        <f>SUMIFS('output2 规模以上工业企业新产品销售收入'!F:F,'output2 规模以上工业企业新产品销售收入'!A:A,指标体系6!A148,'output2 规模以上工业企业新产品销售收入'!D:D,指标体系6!B148)</f>
        <v>574.09619999999995</v>
      </c>
    </row>
    <row r="149" spans="1:6" ht="15.5" x14ac:dyDescent="0.3">
      <c r="A149">
        <v>2015</v>
      </c>
      <c r="B149" s="4" t="s">
        <v>42</v>
      </c>
      <c r="C149" s="2">
        <f>SUMIFS('input1 R&amp;D人员当量'!Q:Q,'input1 R&amp;D人员当量'!O:O,指标体系6!A149,'input1 R&amp;D人员当量'!P:P,指标体系6!B149)</f>
        <v>4007.7</v>
      </c>
      <c r="D149" s="15">
        <f>SUMIFS('input2 R&amp;D经费内部支出'!R:R,'input2 R&amp;D经费内部支出'!O:O,指标体系6!A149,'input2 R&amp;D经费内部支出'!P:P,指标体系6!B149)</f>
        <v>11.58427</v>
      </c>
      <c r="E149">
        <f>SUMIFS('output1 发明专利申请量'!Q:Q,'output1 发明专利申请量'!O:O,指标体系6!A149,'output1 发明专利申请量'!P:P,指标体系6!B149)</f>
        <v>1103</v>
      </c>
      <c r="F149">
        <f>SUMIFS('output2 规模以上工业企业新产品销售收入'!F:F,'output2 规模以上工业企业新产品销售收入'!A:A,指标体系6!A149,'output2 规模以上工业企业新产品销售收入'!D:D,指标体系6!B149)</f>
        <v>22.81908</v>
      </c>
    </row>
    <row r="150" spans="1:6" ht="15.5" x14ac:dyDescent="0.3">
      <c r="A150">
        <v>2015</v>
      </c>
      <c r="B150" s="4" t="s">
        <v>43</v>
      </c>
      <c r="C150" s="2">
        <f>SUMIFS('input1 R&amp;D人员当量'!Q:Q,'input1 R&amp;D人员当量'!O:O,指标体系6!A150,'input1 R&amp;D人员当量'!P:P,指标体系6!B150)</f>
        <v>9246.6</v>
      </c>
      <c r="D150" s="15">
        <f>SUMIFS('input2 R&amp;D经费内部支出'!R:R,'input2 R&amp;D经费内部支出'!O:O,指标体系6!A150,'input2 R&amp;D经费内部支出'!P:P,指标体系6!B150)</f>
        <v>25.48415</v>
      </c>
      <c r="E150">
        <f>SUMIFS('output1 发明专利申请量'!Q:Q,'output1 发明专利申请量'!O:O,指标体系6!A150,'output1 发明专利申请量'!P:P,指标体系6!B150)</f>
        <v>2626</v>
      </c>
      <c r="F150">
        <f>SUMIFS('output2 规模以上工业企业新产品销售收入'!F:F,'output2 规模以上工业企业新产品销售收入'!A:A,指标体系6!A150,'output2 规模以上工业企业新产品销售收入'!D:D,指标体系6!B150)</f>
        <v>282.68841000000003</v>
      </c>
    </row>
    <row r="151" spans="1:6" ht="15.5" x14ac:dyDescent="0.3">
      <c r="A151">
        <v>2015</v>
      </c>
      <c r="B151" s="4" t="s">
        <v>44</v>
      </c>
      <c r="C151" s="2">
        <f>SUMIFS('input1 R&amp;D人员当量'!Q:Q,'input1 R&amp;D人员当量'!O:O,指标体系6!A151,'input1 R&amp;D人员当量'!P:P,指标体系6!B151)</f>
        <v>16949.099999999999</v>
      </c>
      <c r="D151" s="15">
        <f>SUMIFS('input2 R&amp;D经费内部支出'!R:R,'input2 R&amp;D经费内部支出'!O:O,指标体系6!A151,'input2 R&amp;D经费内部支出'!P:P,指标体系6!B151)</f>
        <v>52.000970000000002</v>
      </c>
      <c r="E151">
        <f>SUMIFS('output1 发明专利申请量'!Q:Q,'output1 发明专利申请量'!O:O,指标体系6!A151,'output1 发明专利申请量'!P:P,指标体系6!B151)</f>
        <v>3024</v>
      </c>
      <c r="F151">
        <f>SUMIFS('output2 规模以上工业企业新产品销售收入'!F:F,'output2 规模以上工业企业新产品销售收入'!A:A,指标体系6!A151,'output2 规模以上工业企业新产品销售收入'!D:D,指标体系6!B151)</f>
        <v>494.39107000000001</v>
      </c>
    </row>
    <row r="152" spans="1:6" ht="15.5" x14ac:dyDescent="0.3">
      <c r="A152">
        <v>2016</v>
      </c>
      <c r="B152" s="4" t="s">
        <v>14</v>
      </c>
      <c r="C152" s="2">
        <f>SUMIFS('input1 R&amp;D人员当量'!Q:Q,'input1 R&amp;D人员当量'!O:O,指标体系6!A152,'input1 R&amp;D人员当量'!P:P,指标体系6!B152)</f>
        <v>253336.7</v>
      </c>
      <c r="D152" s="15">
        <f>SUMIFS('input2 R&amp;D经费内部支出'!R:R,'input2 R&amp;D经费内部支出'!O:O,指标体系6!A152,'input2 R&amp;D经费内部支出'!P:P,指标体系6!B152)</f>
        <v>1484.5762300000001</v>
      </c>
      <c r="E152">
        <f>SUMIFS('output1 发明专利申请量'!Q:Q,'output1 发明专利申请量'!O:O,指标体系6!A152,'output1 发明专利申请量'!P:P,指标体系6!B152)</f>
        <v>104643</v>
      </c>
      <c r="F152">
        <f>SUMIFS('output2 规模以上工业企业新产品销售收入'!F:F,'output2 规模以上工业企业新产品销售收入'!A:A,指标体系6!A152,'output2 规模以上工业企业新产品销售收入'!D:D,指标体系6!B152)</f>
        <v>4085.8561600000003</v>
      </c>
    </row>
    <row r="153" spans="1:6" ht="15.5" x14ac:dyDescent="0.3">
      <c r="A153">
        <v>2016</v>
      </c>
      <c r="B153" s="4" t="s">
        <v>15</v>
      </c>
      <c r="C153" s="2">
        <f>SUMIFS('input1 R&amp;D人员当量'!Q:Q,'input1 R&amp;D人员当量'!O:O,指标体系6!A153,'input1 R&amp;D人员当量'!P:P,指标体系6!B153)</f>
        <v>119383.6</v>
      </c>
      <c r="D153" s="15">
        <f>SUMIFS('input2 R&amp;D经费内部支出'!R:R,'input2 R&amp;D经费内部支出'!O:O,指标体系6!A153,'input2 R&amp;D经费内部支出'!P:P,指标体系6!B153)</f>
        <v>537.32232999999997</v>
      </c>
      <c r="E153">
        <f>SUMIFS('output1 发明专利申请量'!Q:Q,'output1 发明专利申请量'!O:O,指标体系6!A153,'output1 发明专利申请量'!P:P,指标体系6!B153)</f>
        <v>38153</v>
      </c>
      <c r="F153">
        <f>SUMIFS('output2 规模以上工业企业新产品销售收入'!F:F,'output2 规模以上工业企业新产品销售收入'!A:A,指标体系6!A153,'output2 规模以上工业企业新产品销售收入'!D:D,指标体系6!B153)</f>
        <v>5642.8282100000006</v>
      </c>
    </row>
    <row r="154" spans="1:6" ht="15.5" x14ac:dyDescent="0.3">
      <c r="A154">
        <v>2016</v>
      </c>
      <c r="B154" s="4" t="s">
        <v>16</v>
      </c>
      <c r="C154" s="2">
        <f>SUMIFS('input1 R&amp;D人员当量'!Q:Q,'input1 R&amp;D人员当量'!O:O,指标体系6!A154,'input1 R&amp;D人员当量'!P:P,指标体系6!B154)</f>
        <v>111383.7</v>
      </c>
      <c r="D154" s="15">
        <f>SUMIFS('input2 R&amp;D经费内部支出'!R:R,'input2 R&amp;D经费内部支出'!O:O,指标体系6!A154,'input2 R&amp;D经费内部支出'!P:P,指标体系6!B154)</f>
        <v>383.42737999999997</v>
      </c>
      <c r="E154">
        <f>SUMIFS('output1 发明专利申请量'!Q:Q,'output1 发明专利申请量'!O:O,指标体系6!A154,'output1 发明专利申请量'!P:P,指标体系6!B154)</f>
        <v>14141</v>
      </c>
      <c r="F154">
        <f>SUMIFS('output2 规模以上工业企业新产品销售收入'!F:F,'output2 规模以上工业企业新产品销售收入'!A:A,指标体系6!A154,'output2 规模以上工业企业新产品销售收入'!D:D,指标体系6!B154)</f>
        <v>3923.1360200000004</v>
      </c>
    </row>
    <row r="155" spans="1:6" ht="15.5" x14ac:dyDescent="0.3">
      <c r="A155">
        <v>2016</v>
      </c>
      <c r="B155" s="4" t="s">
        <v>17</v>
      </c>
      <c r="C155" s="2">
        <f>SUMIFS('input1 R&amp;D人员当量'!Q:Q,'input1 R&amp;D人员当量'!O:O,指标体系6!A155,'input1 R&amp;D人员当量'!P:P,指标体系6!B155)</f>
        <v>44146.7</v>
      </c>
      <c r="D155" s="15">
        <f>SUMIFS('input2 R&amp;D经费内部支出'!R:R,'input2 R&amp;D经费内部支出'!O:O,指标体系6!A155,'input2 R&amp;D经费内部支出'!P:P,指标体系6!B155)</f>
        <v>132.62370000000001</v>
      </c>
      <c r="E155">
        <f>SUMIFS('output1 发明专利申请量'!Q:Q,'output1 发明专利申请量'!O:O,指标体系6!A155,'output1 发明专利申请量'!P:P,指标体系6!B155)</f>
        <v>8208</v>
      </c>
      <c r="F155">
        <f>SUMIFS('output2 规模以上工业企业新产品销售收入'!F:F,'output2 规模以上工业企业新产品销售收入'!A:A,指标体系6!A155,'output2 规模以上工业企业新产品销售收入'!D:D,指标体系6!B155)</f>
        <v>1085.00632</v>
      </c>
    </row>
    <row r="156" spans="1:6" ht="15.5" x14ac:dyDescent="0.3">
      <c r="A156">
        <v>2016</v>
      </c>
      <c r="B156" s="4" t="s">
        <v>18</v>
      </c>
      <c r="C156" s="2">
        <f>SUMIFS('input1 R&amp;D人员当量'!Q:Q,'input1 R&amp;D人员当量'!O:O,指标体系6!A156,'input1 R&amp;D人员当量'!P:P,指标体系6!B156)</f>
        <v>39480.400000000001</v>
      </c>
      <c r="D156" s="15">
        <f>SUMIFS('input2 R&amp;D经费内部支出'!R:R,'input2 R&amp;D经费内部支出'!O:O,指标体系6!A156,'input2 R&amp;D经费内部支出'!P:P,指标体系6!B156)</f>
        <v>147.51241999999999</v>
      </c>
      <c r="E156">
        <f>SUMIFS('output1 发明专利申请量'!Q:Q,'output1 发明专利申请量'!O:O,指标体系6!A156,'output1 发明专利申请量'!P:P,指标体系6!B156)</f>
        <v>2878</v>
      </c>
      <c r="F156">
        <f>SUMIFS('output2 规模以上工业企业新产品销售收入'!F:F,'output2 规模以上工业企业新产品销售收入'!A:A,指标体系6!A156,'output2 规模以上工业企业新产品销售收入'!D:D,指标体系6!B156)</f>
        <v>779.61025999999993</v>
      </c>
    </row>
    <row r="157" spans="1:6" ht="15.5" x14ac:dyDescent="0.3">
      <c r="A157">
        <v>2016</v>
      </c>
      <c r="B157" s="4" t="s">
        <v>19</v>
      </c>
      <c r="C157" s="2">
        <f>SUMIFS('input1 R&amp;D人员当量'!Q:Q,'input1 R&amp;D人员当量'!O:O,指标体系6!A157,'input1 R&amp;D人员当量'!P:P,指标体系6!B157)</f>
        <v>87839</v>
      </c>
      <c r="D157" s="15">
        <f>SUMIFS('input2 R&amp;D经费内部支出'!R:R,'input2 R&amp;D经费内部支出'!O:O,指标体系6!A157,'input2 R&amp;D经费内部支出'!P:P,指标体系6!B157)</f>
        <v>372.71645000000001</v>
      </c>
      <c r="E157">
        <f>SUMIFS('output1 发明专利申请量'!Q:Q,'output1 发明专利申请量'!O:O,指标体系6!A157,'output1 发明专利申请量'!P:P,指标体系6!B157)</f>
        <v>25561</v>
      </c>
      <c r="F157">
        <f>SUMIFS('output2 规模以上工业企业新产品销售收入'!F:F,'output2 规模以上工业企业新产品销售收入'!A:A,指标体系6!A157,'output2 规模以上工业企业新产品销售收入'!D:D,指标体系6!B157)</f>
        <v>3387.23749</v>
      </c>
    </row>
    <row r="158" spans="1:6" ht="15.5" x14ac:dyDescent="0.3">
      <c r="A158">
        <v>2016</v>
      </c>
      <c r="B158" s="4" t="s">
        <v>20</v>
      </c>
      <c r="C158" s="2">
        <f>SUMIFS('input1 R&amp;D人员当量'!Q:Q,'input1 R&amp;D人员当量'!O:O,指标体系6!A158,'input1 R&amp;D人员当量'!P:P,指标体系6!B158)</f>
        <v>48252.4</v>
      </c>
      <c r="D158" s="15">
        <f>SUMIFS('input2 R&amp;D经费内部支出'!R:R,'input2 R&amp;D经费内部支出'!O:O,指标体系6!A158,'input2 R&amp;D经费内部支出'!P:P,指标体系6!B158)</f>
        <v>139.66679999999999</v>
      </c>
      <c r="E158">
        <f>SUMIFS('output1 发明专利申请量'!Q:Q,'output1 发明专利申请量'!O:O,指标体系6!A158,'output1 发明专利申请量'!P:P,指标体系6!B158)</f>
        <v>7537</v>
      </c>
      <c r="F158">
        <f>SUMIFS('output2 规模以上工业企业新产品销售收入'!F:F,'output2 规模以上工业企业新产品销售收入'!A:A,指标体系6!A158,'output2 规模以上工业企业新产品销售收入'!D:D,指标体系6!B158)</f>
        <v>2627.6145899999997</v>
      </c>
    </row>
    <row r="159" spans="1:6" ht="15.5" x14ac:dyDescent="0.3">
      <c r="A159">
        <v>2016</v>
      </c>
      <c r="B159" s="4" t="s">
        <v>21</v>
      </c>
      <c r="C159" s="2">
        <f>SUMIFS('input1 R&amp;D人员当量'!Q:Q,'input1 R&amp;D人员当量'!O:O,指标体系6!A159,'input1 R&amp;D人员当量'!P:P,指标体系6!B159)</f>
        <v>54942.400000000001</v>
      </c>
      <c r="D159" s="15">
        <f>SUMIFS('input2 R&amp;D经费内部支出'!R:R,'input2 R&amp;D经费内部支出'!O:O,指标体系6!A159,'input2 R&amp;D经费内部支出'!P:P,指标体系6!B159)</f>
        <v>152.50478999999999</v>
      </c>
      <c r="E159">
        <f>SUMIFS('output1 发明专利申请量'!Q:Q,'output1 发明专利申请量'!O:O,指标体系6!A159,'output1 发明专利申请量'!P:P,指标体系6!B159)</f>
        <v>13177</v>
      </c>
      <c r="F159">
        <f>SUMIFS('output2 规模以上工业企业新产品销售收入'!F:F,'output2 规模以上工业企业新产品销售收入'!A:A,指标体系6!A159,'output2 规模以上工业企业新产品销售收入'!D:D,指标体系6!B159)</f>
        <v>502.62180000000001</v>
      </c>
    </row>
    <row r="160" spans="1:6" ht="15.5" x14ac:dyDescent="0.3">
      <c r="A160">
        <v>2016</v>
      </c>
      <c r="B160" s="4" t="s">
        <v>22</v>
      </c>
      <c r="C160" s="2">
        <f>SUMIFS('input1 R&amp;D人员当量'!Q:Q,'input1 R&amp;D人员当量'!O:O,指标体系6!A160,'input1 R&amp;D人员当量'!P:P,指标体系6!B160)</f>
        <v>183931.9</v>
      </c>
      <c r="D160" s="15">
        <f>SUMIFS('input2 R&amp;D经费内部支出'!R:R,'input2 R&amp;D经费内部支出'!O:O,指标体系6!A160,'input2 R&amp;D经费内部支出'!P:P,指标体系6!B160)</f>
        <v>1049.3187399999999</v>
      </c>
      <c r="E160">
        <f>SUMIFS('output1 发明专利申请量'!Q:Q,'output1 发明专利申请量'!O:O,指标体系6!A160,'output1 发明专利申请量'!P:P,指标体系6!B160)</f>
        <v>54339</v>
      </c>
      <c r="F160">
        <f>SUMIFS('output2 规模以上工业企业新产品销售收入'!F:F,'output2 规模以上工业企业新产品销售收入'!A:A,指标体系6!A160,'output2 规模以上工业企业新产品销售收入'!D:D,指标体系6!B160)</f>
        <v>9033.4749799999991</v>
      </c>
    </row>
    <row r="161" spans="1:6" ht="15.5" x14ac:dyDescent="0.3">
      <c r="A161">
        <v>2016</v>
      </c>
      <c r="B161" s="4" t="s">
        <v>23</v>
      </c>
      <c r="C161" s="2">
        <f>SUMIFS('input1 R&amp;D人员当量'!Q:Q,'input1 R&amp;D人员当量'!O:O,指标体系6!A161,'input1 R&amp;D人员当量'!P:P,指标体系6!B161)</f>
        <v>543437.69999999995</v>
      </c>
      <c r="D161" s="15">
        <f>SUMIFS('input2 R&amp;D经费内部支出'!R:R,'input2 R&amp;D经费内部支出'!O:O,指标体系6!A161,'input2 R&amp;D经费内部支出'!P:P,指标体系6!B161)</f>
        <v>2026.87338</v>
      </c>
      <c r="E161">
        <f>SUMIFS('output1 发明专利申请量'!Q:Q,'output1 发明专利申请量'!O:O,指标体系6!A161,'output1 发明专利申请量'!P:P,指标体系6!B161)</f>
        <v>184632</v>
      </c>
      <c r="F161">
        <f>SUMIFS('output2 规模以上工业企业新产品销售收入'!F:F,'output2 规模以上工业企业新产品销售收入'!A:A,指标体系6!A161,'output2 规模以上工业企业新产品销售收入'!D:D,指标体系6!B161)</f>
        <v>28084.669760000001</v>
      </c>
    </row>
    <row r="162" spans="1:6" ht="15.5" x14ac:dyDescent="0.3">
      <c r="A162">
        <v>2016</v>
      </c>
      <c r="B162" s="4" t="s">
        <v>24</v>
      </c>
      <c r="C162" s="2">
        <f>SUMIFS('input1 R&amp;D人员当量'!Q:Q,'input1 R&amp;D人员当量'!O:O,指标体系6!A162,'input1 R&amp;D人员当量'!P:P,指标体系6!B162)</f>
        <v>376552.5</v>
      </c>
      <c r="D162" s="15">
        <f>SUMIFS('input2 R&amp;D经费内部支出'!R:R,'input2 R&amp;D经费内部支出'!O:O,指标体系6!A162,'input2 R&amp;D经费内部支出'!P:P,指标体系6!B162)</f>
        <v>1130.6297099999999</v>
      </c>
      <c r="E162">
        <f>SUMIFS('output1 发明专利申请量'!Q:Q,'output1 发明专利申请量'!O:O,指标体系6!A162,'output1 发明专利申请量'!P:P,指标体系6!B162)</f>
        <v>93254</v>
      </c>
      <c r="F162">
        <f>SUMIFS('output2 规模以上工业企业新产品销售收入'!F:F,'output2 规模以上工业企业新产品销售收入'!A:A,指标体系6!A162,'output2 规模以上工业企业新产品销售收入'!D:D,指标体系6!B162)</f>
        <v>21396.830180000001</v>
      </c>
    </row>
    <row r="163" spans="1:6" ht="15.5" x14ac:dyDescent="0.3">
      <c r="A163">
        <v>2016</v>
      </c>
      <c r="B163" s="4" t="s">
        <v>25</v>
      </c>
      <c r="C163" s="2">
        <f>SUMIFS('input1 R&amp;D人员当量'!Q:Q,'input1 R&amp;D人员当量'!O:O,指标体系6!A163,'input1 R&amp;D人员当量'!P:P,指标体系6!B163)</f>
        <v>135829.29999999999</v>
      </c>
      <c r="D163" s="15">
        <f>SUMIFS('input2 R&amp;D经费内部支出'!R:R,'input2 R&amp;D经费内部支出'!O:O,指标体系6!A163,'input2 R&amp;D经费内部支出'!P:P,指标体系6!B163)</f>
        <v>475.13287000000003</v>
      </c>
      <c r="E163">
        <f>SUMIFS('output1 发明专利申请量'!Q:Q,'output1 发明专利申请量'!O:O,指标体系6!A163,'output1 发明专利申请量'!P:P,指标体系6!B163)</f>
        <v>95963</v>
      </c>
      <c r="F163">
        <f>SUMIFS('output2 规模以上工业企业新产品销售收入'!F:F,'output2 规模以上工业企业新产品销售收入'!A:A,指标体系6!A163,'output2 规模以上工业企业新产品销售收入'!D:D,指标体系6!B163)</f>
        <v>7321.0507700000007</v>
      </c>
    </row>
    <row r="164" spans="1:6" ht="15.5" x14ac:dyDescent="0.3">
      <c r="A164">
        <v>2016</v>
      </c>
      <c r="B164" s="4" t="s">
        <v>26</v>
      </c>
      <c r="C164" s="2">
        <f>SUMIFS('input1 R&amp;D人员当量'!Q:Q,'input1 R&amp;D人员当量'!O:O,指标体系6!A164,'input1 R&amp;D人员当量'!P:P,指标体系6!B164)</f>
        <v>132154.6</v>
      </c>
      <c r="D164" s="15">
        <f>SUMIFS('input2 R&amp;D经费内部支出'!R:R,'input2 R&amp;D经费内部支出'!O:O,指标体系6!A164,'input2 R&amp;D经费内部支出'!P:P,指标体系6!B164)</f>
        <v>454.29197999999997</v>
      </c>
      <c r="E164">
        <f>SUMIFS('output1 发明专利申请量'!Q:Q,'output1 发明专利申请量'!O:O,指标体系6!A164,'output1 发明专利申请量'!P:P,指标体系6!B164)</f>
        <v>27041</v>
      </c>
      <c r="F164">
        <f>SUMIFS('output2 规模以上工业企业新产品销售收入'!F:F,'output2 规模以上工业企业新产品销售收入'!A:A,指标体系6!A164,'output2 规模以上工业企业新产品销售收入'!D:D,指标体系6!B164)</f>
        <v>4052.6600600000002</v>
      </c>
    </row>
    <row r="165" spans="1:6" ht="15.5" x14ac:dyDescent="0.3">
      <c r="A165">
        <v>2016</v>
      </c>
      <c r="B165" s="4" t="s">
        <v>27</v>
      </c>
      <c r="C165" s="2">
        <f>SUMIFS('input1 R&amp;D人员当量'!Q:Q,'input1 R&amp;D人员当量'!O:O,指标体系6!A165,'input1 R&amp;D人员当量'!P:P,指标体系6!B165)</f>
        <v>50619.6</v>
      </c>
      <c r="D165" s="15">
        <f>SUMIFS('input2 R&amp;D经费内部支出'!R:R,'input2 R&amp;D经费内部支出'!O:O,指标体系6!A165,'input2 R&amp;D经费内部支出'!P:P,指标体系6!B165)</f>
        <v>207.30909</v>
      </c>
      <c r="E165">
        <f>SUMIFS('output1 发明专利申请量'!Q:Q,'output1 发明专利申请量'!O:O,指标体系6!A165,'output1 发明专利申请量'!P:P,指标体系6!B165)</f>
        <v>8202</v>
      </c>
      <c r="F165">
        <f>SUMIFS('output2 规模以上工业企业新产品销售收入'!F:F,'output2 规模以上工业企业新产品销售收入'!A:A,指标体系6!A165,'output2 规模以上工业企业新产品销售收入'!D:D,指标体系6!B165)</f>
        <v>3136.8045499999998</v>
      </c>
    </row>
    <row r="166" spans="1:6" ht="15.5" x14ac:dyDescent="0.3">
      <c r="A166">
        <v>2016</v>
      </c>
      <c r="B166" s="4" t="s">
        <v>28</v>
      </c>
      <c r="C166" s="2">
        <f>SUMIFS('input1 R&amp;D人员当量'!Q:Q,'input1 R&amp;D人员当量'!O:O,指标体系6!A166,'input1 R&amp;D人员当量'!P:P,指标体系6!B166)</f>
        <v>301480.3</v>
      </c>
      <c r="D166" s="15">
        <f>SUMIFS('input2 R&amp;D经费内部支出'!R:R,'input2 R&amp;D经费内部支出'!O:O,指标体系6!A166,'input2 R&amp;D经费内部支出'!P:P,指标体系6!B166)</f>
        <v>1566.0904</v>
      </c>
      <c r="E166">
        <f>SUMIFS('output1 发明专利申请量'!Q:Q,'output1 发明专利申请量'!O:O,指标体系6!A166,'output1 发明专利申请量'!P:P,指标体系6!B166)</f>
        <v>88359</v>
      </c>
      <c r="F166">
        <f>SUMIFS('output2 规模以上工业企业新产品销售收入'!F:F,'output2 规模以上工业企业新产品销售收入'!A:A,指标体系6!A166,'output2 规模以上工业企业新产品销售收入'!D:D,指标体系6!B166)</f>
        <v>16313.420899999999</v>
      </c>
    </row>
    <row r="167" spans="1:6" ht="15.5" x14ac:dyDescent="0.3">
      <c r="A167">
        <v>2016</v>
      </c>
      <c r="B167" s="4" t="s">
        <v>29</v>
      </c>
      <c r="C167" s="2">
        <f>SUMIFS('input1 R&amp;D人员当量'!Q:Q,'input1 R&amp;D人员当量'!O:O,指标体系6!A167,'input1 R&amp;D人员当量'!P:P,指标体系6!B167)</f>
        <v>166279</v>
      </c>
      <c r="D167" s="15">
        <f>SUMIFS('input2 R&amp;D经费内部支出'!R:R,'input2 R&amp;D经费内部支出'!O:O,指标体系6!A167,'input2 R&amp;D经费内部支出'!P:P,指标体系6!B167)</f>
        <v>494.18797000000001</v>
      </c>
      <c r="E167">
        <f>SUMIFS('output1 发明专利申请量'!Q:Q,'output1 发明专利申请量'!O:O,指标体系6!A167,'output1 发明专利申请量'!P:P,指标体系6!B167)</f>
        <v>28582</v>
      </c>
      <c r="F167">
        <f>SUMIFS('output2 规模以上工业企业新产品销售收入'!F:F,'output2 规模以上工业企业新产品销售收入'!A:A,指标体系6!A167,'output2 规模以上工业企业新产品销售收入'!D:D,指标体系6!B167)</f>
        <v>6115.4137200000005</v>
      </c>
    </row>
    <row r="168" spans="1:6" ht="15.5" x14ac:dyDescent="0.3">
      <c r="A168">
        <v>2016</v>
      </c>
      <c r="B168" s="4" t="s">
        <v>30</v>
      </c>
      <c r="C168" s="2">
        <f>SUMIFS('input1 R&amp;D人员当量'!Q:Q,'input1 R&amp;D人员当量'!O:O,指标体系6!A168,'input1 R&amp;D人员当量'!P:P,指标体系6!B168)</f>
        <v>136607.70000000001</v>
      </c>
      <c r="D168" s="15">
        <f>SUMIFS('input2 R&amp;D经费内部支出'!R:R,'input2 R&amp;D经费内部支出'!O:O,指标体系6!A168,'input2 R&amp;D经费内部支出'!P:P,指标体系6!B168)</f>
        <v>600.04229000000009</v>
      </c>
      <c r="E168">
        <f>SUMIFS('output1 发明专利申请量'!Q:Q,'output1 发明专利申请量'!O:O,指标体系6!A168,'output1 发明专利申请量'!P:P,指标体系6!B168)</f>
        <v>43789</v>
      </c>
      <c r="F168">
        <f>SUMIFS('output2 规模以上工业企业新产品销售收入'!F:F,'output2 规模以上工业企业新产品销售收入'!A:A,指标体系6!A168,'output2 规模以上工业企业新产品销售收入'!D:D,指标体系6!B168)</f>
        <v>6713.2019</v>
      </c>
    </row>
    <row r="169" spans="1:6" ht="15.5" x14ac:dyDescent="0.3">
      <c r="A169">
        <v>2016</v>
      </c>
      <c r="B169" s="4" t="s">
        <v>31</v>
      </c>
      <c r="C169" s="2">
        <f>SUMIFS('input1 R&amp;D人员当量'!Q:Q,'input1 R&amp;D人员当量'!O:O,指标体系6!A169,'input1 R&amp;D人员当量'!P:P,指标体系6!B169)</f>
        <v>119344.7</v>
      </c>
      <c r="D169" s="15">
        <f>SUMIFS('input2 R&amp;D经费内部支出'!R:R,'input2 R&amp;D经费内部支出'!O:O,指标体系6!A169,'input2 R&amp;D经费内部支出'!P:P,指标体系6!B169)</f>
        <v>468.84182000000004</v>
      </c>
      <c r="E169">
        <f>SUMIFS('output1 发明专利申请量'!Q:Q,'output1 发明专利申请量'!O:O,指标体系6!A169,'output1 发明专利申请量'!P:P,指标体系6!B169)</f>
        <v>25524</v>
      </c>
      <c r="F169">
        <f>SUMIFS('output2 规模以上工业企业新产品销售收入'!F:F,'output2 规模以上工业企业新产品销售收入'!A:A,指标体系6!A169,'output2 规模以上工业企业新产品销售收入'!D:D,指标体系6!B169)</f>
        <v>8098.4708900000005</v>
      </c>
    </row>
    <row r="170" spans="1:6" ht="15.5" x14ac:dyDescent="0.3">
      <c r="A170">
        <v>2016</v>
      </c>
      <c r="B170" s="4" t="s">
        <v>32</v>
      </c>
      <c r="C170" s="2">
        <f>SUMIFS('input1 R&amp;D人员当量'!Q:Q,'input1 R&amp;D人员当量'!O:O,指标体系6!A170,'input1 R&amp;D人员当量'!P:P,指标体系6!B170)</f>
        <v>515648.6</v>
      </c>
      <c r="D170" s="15">
        <f>SUMIFS('input2 R&amp;D经费内部支出'!R:R,'input2 R&amp;D经费内部支出'!O:O,指标体系6!A170,'input2 R&amp;D经费内部支出'!P:P,指标体系6!B170)</f>
        <v>2035.1439899999998</v>
      </c>
      <c r="E170">
        <f>SUMIFS('output1 发明专利申请量'!Q:Q,'output1 发明专利申请量'!O:O,指标体系6!A170,'output1 发明专利申请量'!P:P,指标体系6!B170)</f>
        <v>155581</v>
      </c>
      <c r="F170">
        <f>SUMIFS('output2 规模以上工业企业新产品销售收入'!F:F,'output2 规模以上工业企业新产品销售收入'!A:A,指标体系6!A170,'output2 规模以上工业企业新产品销售收入'!D:D,指标体系6!B170)</f>
        <v>28671.410899999999</v>
      </c>
    </row>
    <row r="171" spans="1:6" ht="15.5" x14ac:dyDescent="0.3">
      <c r="A171">
        <v>2016</v>
      </c>
      <c r="B171" s="4" t="s">
        <v>33</v>
      </c>
      <c r="C171" s="2">
        <f>SUMIFS('input1 R&amp;D人员当量'!Q:Q,'input1 R&amp;D人员当量'!O:O,指标体系6!A171,'input1 R&amp;D人员当量'!P:P,指标体系6!B171)</f>
        <v>39902.800000000003</v>
      </c>
      <c r="D171" s="15">
        <f>SUMIFS('input2 R&amp;D经费内部支出'!R:R,'input2 R&amp;D经费内部支出'!O:O,指标体系6!A171,'input2 R&amp;D经费内部支出'!P:P,指标体系6!B171)</f>
        <v>117.74871</v>
      </c>
      <c r="E171">
        <f>SUMIFS('output1 发明专利申请量'!Q:Q,'output1 发明专利申请量'!O:O,指标体系6!A171,'output1 发明专利申请量'!P:P,指标体系6!B171)</f>
        <v>43078</v>
      </c>
      <c r="F171">
        <f>SUMIFS('output2 规模以上工业企业新产品销售收入'!F:F,'output2 规模以上工业企业新产品销售收入'!A:A,指标体系6!A171,'output2 规模以上工业企业新产品销售收入'!D:D,指标体系6!B171)</f>
        <v>1980.8823500000001</v>
      </c>
    </row>
    <row r="172" spans="1:6" ht="15.5" x14ac:dyDescent="0.3">
      <c r="A172">
        <v>2016</v>
      </c>
      <c r="B172" s="4" t="s">
        <v>34</v>
      </c>
      <c r="C172" s="2">
        <f>SUMIFS('input1 R&amp;D人员当量'!Q:Q,'input1 R&amp;D人员当量'!O:O,指标体系6!A172,'input1 R&amp;D人员当量'!P:P,指标体系6!B172)</f>
        <v>7840.2</v>
      </c>
      <c r="D172" s="15">
        <f>SUMIFS('input2 R&amp;D经费内部支出'!R:R,'input2 R&amp;D经费内部支出'!O:O,指标体系6!A172,'input2 R&amp;D经费内部支出'!P:P,指标体系6!B172)</f>
        <v>21.70945</v>
      </c>
      <c r="E172">
        <f>SUMIFS('output1 发明专利申请量'!Q:Q,'output1 发明专利申请量'!O:O,指标体系6!A172,'output1 发明专利申请量'!P:P,指标体系6!B172)</f>
        <v>1278</v>
      </c>
      <c r="F172">
        <f>SUMIFS('output2 规模以上工业企业新产品销售收入'!F:F,'output2 规模以上工业企业新产品销售收入'!A:A,指标体系6!A172,'output2 规模以上工业企业新产品销售收入'!D:D,指标体系6!B172)</f>
        <v>126.59151999999999</v>
      </c>
    </row>
    <row r="173" spans="1:6" ht="15.5" x14ac:dyDescent="0.3">
      <c r="A173">
        <v>2016</v>
      </c>
      <c r="B173" s="4" t="s">
        <v>35</v>
      </c>
      <c r="C173" s="2">
        <f>SUMIFS('input1 R&amp;D人员当量'!Q:Q,'input1 R&amp;D人员当量'!O:O,指标体系6!A173,'input1 R&amp;D人员当量'!P:P,指标体系6!B173)</f>
        <v>68054.600000000006</v>
      </c>
      <c r="D173" s="15">
        <f>SUMIFS('input2 R&amp;D经费内部支出'!R:R,'input2 R&amp;D经费内部支出'!O:O,指标体系6!A173,'input2 R&amp;D经费内部支出'!P:P,指标体系6!B173)</f>
        <v>302.18299000000002</v>
      </c>
      <c r="E173">
        <f>SUMIFS('output1 发明专利申请量'!Q:Q,'output1 发明专利申请量'!O:O,指标体系6!A173,'output1 发明专利申请量'!P:P,指标体系6!B173)</f>
        <v>19981</v>
      </c>
      <c r="F173">
        <f>SUMIFS('output2 规模以上工业企业新产品销售收入'!F:F,'output2 规模以上工业企业新产品销售收入'!A:A,指标体系6!A173,'output2 规模以上工业企业新产品销售收入'!D:D,指标体系6!B173)</f>
        <v>5014.3453899999995</v>
      </c>
    </row>
    <row r="174" spans="1:6" ht="15.5" x14ac:dyDescent="0.3">
      <c r="A174">
        <v>2016</v>
      </c>
      <c r="B174" s="4" t="s">
        <v>36</v>
      </c>
      <c r="C174" s="2">
        <f>SUMIFS('input1 R&amp;D人员当量'!Q:Q,'input1 R&amp;D人员当量'!O:O,指标体系6!A174,'input1 R&amp;D人员当量'!P:P,指标体系6!B174)</f>
        <v>124614.39999999999</v>
      </c>
      <c r="D174" s="15">
        <f>SUMIFS('input2 R&amp;D经费内部支出'!R:R,'input2 R&amp;D经费内部支出'!O:O,指标体系6!A174,'input2 R&amp;D经费内部支出'!P:P,指标体系6!B174)</f>
        <v>561.41930000000002</v>
      </c>
      <c r="E174">
        <f>SUMIFS('output1 发明专利申请量'!Q:Q,'output1 发明专利申请量'!O:O,指标体系6!A174,'output1 发明专利申请量'!P:P,指标体系6!B174)</f>
        <v>54277</v>
      </c>
      <c r="F174">
        <f>SUMIFS('output2 规模以上工业企业新产品销售收入'!F:F,'output2 规模以上工业企业新产品销售收入'!A:A,指标体系6!A174,'output2 规模以上工业企业新产品销售收入'!D:D,指标体系6!B174)</f>
        <v>3044.7284100000002</v>
      </c>
    </row>
    <row r="175" spans="1:6" ht="15.5" x14ac:dyDescent="0.3">
      <c r="A175">
        <v>2016</v>
      </c>
      <c r="B175" s="4" t="s">
        <v>37</v>
      </c>
      <c r="C175" s="2">
        <f>SUMIFS('input1 R&amp;D人员当量'!Q:Q,'input1 R&amp;D人员当量'!O:O,指标体系6!A175,'input1 R&amp;D人员当量'!P:P,指标体系6!B175)</f>
        <v>24124</v>
      </c>
      <c r="D175" s="15">
        <f>SUMIFS('input2 R&amp;D经费内部支出'!R:R,'input2 R&amp;D经费内部支出'!O:O,指标体系6!A175,'input2 R&amp;D经费内部支出'!P:P,指标体系6!B175)</f>
        <v>73.400590000000008</v>
      </c>
      <c r="E175">
        <f>SUMIFS('output1 发明专利申请量'!Q:Q,'output1 发明专利申请量'!O:O,指标体系6!A175,'output1 发明专利申请量'!P:P,指标体系6!B175)</f>
        <v>10953</v>
      </c>
      <c r="F175">
        <f>SUMIFS('output2 规模以上工业企业新产品销售收入'!F:F,'output2 规模以上工业企业新产品销售收入'!A:A,指标体系6!A175,'output2 规模以上工业企业新产品销售收入'!D:D,指标体系6!B175)</f>
        <v>575.20023000000003</v>
      </c>
    </row>
    <row r="176" spans="1:6" ht="15.5" x14ac:dyDescent="0.3">
      <c r="A176">
        <v>2016</v>
      </c>
      <c r="B176" s="4" t="s">
        <v>38</v>
      </c>
      <c r="C176" s="2">
        <f>SUMIFS('input1 R&amp;D人员当量'!Q:Q,'input1 R&amp;D人员当量'!O:O,指标体系6!A176,'input1 R&amp;D人员当量'!P:P,指标体系6!B176)</f>
        <v>41115.5</v>
      </c>
      <c r="D176" s="15">
        <f>SUMIFS('input2 R&amp;D经费内部支出'!R:R,'input2 R&amp;D经费内部支出'!O:O,指标体系6!A176,'input2 R&amp;D经费内部支出'!P:P,指标体系6!B176)</f>
        <v>132.76155</v>
      </c>
      <c r="E176">
        <f>SUMIFS('output1 发明专利申请量'!Q:Q,'output1 发明专利申请量'!O:O,指标体系6!A176,'output1 发明专利申请量'!P:P,指标体系6!B176)</f>
        <v>7907</v>
      </c>
      <c r="F176">
        <f>SUMIFS('output2 规模以上工业企业新产品销售收入'!F:F,'output2 规模以上工业企业新产品销售收入'!A:A,指标体系6!A176,'output2 规模以上工业企业新产品销售收入'!D:D,指标体系6!B176)</f>
        <v>628.44871000000001</v>
      </c>
    </row>
    <row r="177" spans="1:6" ht="15.5" x14ac:dyDescent="0.3">
      <c r="A177">
        <v>2016</v>
      </c>
      <c r="B177" s="4" t="s">
        <v>40</v>
      </c>
      <c r="C177" s="2">
        <f>SUMIFS('input1 R&amp;D人员当量'!Q:Q,'input1 R&amp;D人员当量'!O:O,指标体系6!A177,'input1 R&amp;D人员当量'!P:P,指标体系6!B177)</f>
        <v>94755.4</v>
      </c>
      <c r="D177" s="15">
        <f>SUMIFS('input2 R&amp;D经费内部支出'!R:R,'input2 R&amp;D经费内部支出'!O:O,指标体系6!A177,'input2 R&amp;D经费内部支出'!P:P,指标体系6!B177)</f>
        <v>419.55537000000004</v>
      </c>
      <c r="E177">
        <f>SUMIFS('output1 发明专利申请量'!Q:Q,'output1 发明专利申请量'!O:O,指标体系6!A177,'output1 发明专利申请量'!P:P,指标体系6!B177)</f>
        <v>22565</v>
      </c>
      <c r="F177">
        <f>SUMIFS('output2 规模以上工业企业新产品销售收入'!F:F,'output2 规模以上工业企业新产品销售收入'!A:A,指标体系6!A177,'output2 规模以上工业企业新产品销售收入'!D:D,指标体系6!B177)</f>
        <v>1236.4854699999999</v>
      </c>
    </row>
    <row r="178" spans="1:6" ht="15.5" x14ac:dyDescent="0.3">
      <c r="A178">
        <v>2016</v>
      </c>
      <c r="B178" s="4" t="s">
        <v>41</v>
      </c>
      <c r="C178" s="2">
        <f>SUMIFS('input1 R&amp;D人员当量'!Q:Q,'input1 R&amp;D人员当量'!O:O,指标体系6!A178,'input1 R&amp;D人员当量'!P:P,指标体系6!B178)</f>
        <v>25759.1</v>
      </c>
      <c r="D178" s="15">
        <f>SUMIFS('input2 R&amp;D经费内部支出'!R:R,'input2 R&amp;D经费内部支出'!O:O,指标体系6!A178,'input2 R&amp;D经费内部支出'!P:P,指标体系6!B178)</f>
        <v>86.985030000000009</v>
      </c>
      <c r="E178">
        <f>SUMIFS('output1 发明专利申请量'!Q:Q,'output1 发明专利申请量'!O:O,指标体系6!A178,'output1 发明专利申请量'!P:P,指标体系6!B178)</f>
        <v>6114</v>
      </c>
      <c r="F178">
        <f>SUMIFS('output2 规模以上工业企业新产品销售收入'!F:F,'output2 规模以上工业企业新产品销售收入'!A:A,指标体系6!A178,'output2 规模以上工业企业新产品销售收入'!D:D,指标体系6!B178)</f>
        <v>303.10983999999996</v>
      </c>
    </row>
    <row r="179" spans="1:6" ht="15.5" x14ac:dyDescent="0.3">
      <c r="A179">
        <v>2016</v>
      </c>
      <c r="B179" s="4" t="s">
        <v>42</v>
      </c>
      <c r="C179" s="2">
        <f>SUMIFS('input1 R&amp;D人员当量'!Q:Q,'input1 R&amp;D人员当量'!O:O,指标体系6!A179,'input1 R&amp;D人员当量'!P:P,指标体系6!B179)</f>
        <v>4165.6000000000004</v>
      </c>
      <c r="D179" s="15">
        <f>SUMIFS('input2 R&amp;D经费内部支出'!R:R,'input2 R&amp;D经费内部支出'!O:O,指标体系6!A179,'input2 R&amp;D经费内部支出'!P:P,指标体系6!B179)</f>
        <v>13.997670000000001</v>
      </c>
      <c r="E179">
        <f>SUMIFS('output1 发明专利申请量'!Q:Q,'output1 发明专利申请量'!O:O,指标体系6!A179,'output1 发明专利申请量'!P:P,指标体系6!B179)</f>
        <v>1381</v>
      </c>
      <c r="F179">
        <f>SUMIFS('output2 规模以上工业企业新产品销售收入'!F:F,'output2 规模以上工业企业新产品销售收入'!A:A,指标体系6!A179,'output2 规模以上工业企业新产品销售收入'!D:D,指标体系6!B179)</f>
        <v>37.940359999999998</v>
      </c>
    </row>
    <row r="180" spans="1:6" ht="15.5" x14ac:dyDescent="0.3">
      <c r="A180">
        <v>2016</v>
      </c>
      <c r="B180" s="4" t="s">
        <v>43</v>
      </c>
      <c r="C180" s="2">
        <f>SUMIFS('input1 R&amp;D人员当量'!Q:Q,'input1 R&amp;D人员当量'!O:O,指标体系6!A180,'input1 R&amp;D人员当量'!P:P,指标体系6!B180)</f>
        <v>9004.1</v>
      </c>
      <c r="D180" s="15">
        <f>SUMIFS('input2 R&amp;D经费内部支出'!R:R,'input2 R&amp;D经费内部支出'!O:O,指标体系6!A180,'input2 R&amp;D经费内部支出'!P:P,指标体系6!B180)</f>
        <v>29.926920000000003</v>
      </c>
      <c r="E180">
        <f>SUMIFS('output1 发明专利申请量'!Q:Q,'output1 发明专利申请量'!O:O,指标体系6!A180,'output1 发明专利申请量'!P:P,指标体系6!B180)</f>
        <v>2510</v>
      </c>
      <c r="F180">
        <f>SUMIFS('output2 规模以上工业企业新产品销售收入'!F:F,'output2 规模以上工业企业新产品销售收入'!A:A,指标体系6!A180,'output2 规模以上工业企业新产品销售收入'!D:D,指标体系6!B180)</f>
        <v>202.68213</v>
      </c>
    </row>
    <row r="181" spans="1:6" ht="15.5" x14ac:dyDescent="0.3">
      <c r="A181">
        <v>2016</v>
      </c>
      <c r="B181" s="4" t="s">
        <v>44</v>
      </c>
      <c r="C181" s="2">
        <f>SUMIFS('input1 R&amp;D人员当量'!Q:Q,'input1 R&amp;D人员当量'!O:O,指标体系6!A181,'input1 R&amp;D人员当量'!P:P,指标体系6!B181)</f>
        <v>16945</v>
      </c>
      <c r="D181" s="15">
        <f>SUMIFS('input2 R&amp;D经费内部支出'!R:R,'input2 R&amp;D经费内部支出'!O:O,指标体系6!A181,'input2 R&amp;D经费内部支出'!P:P,指标体系6!B181)</f>
        <v>56.630130000000001</v>
      </c>
      <c r="E181">
        <f>SUMIFS('output1 发明专利申请量'!Q:Q,'output1 发明专利申请量'!O:O,指标体系6!A181,'output1 发明专利申请量'!P:P,指标体系6!B181)</f>
        <v>3598</v>
      </c>
      <c r="F181">
        <f>SUMIFS('output2 规模以上工业企业新产品销售收入'!F:F,'output2 规模以上工业企业新产品销售收入'!A:A,指标体系6!A181,'output2 规模以上工业企业新产品销售收入'!D:D,指标体系6!B181)</f>
        <v>474.55054999999999</v>
      </c>
    </row>
    <row r="182" spans="1:6" ht="15.5" x14ac:dyDescent="0.3">
      <c r="A182">
        <v>2017</v>
      </c>
      <c r="B182" s="4" t="s">
        <v>14</v>
      </c>
      <c r="C182" s="2">
        <f>SUMIFS('input1 R&amp;D人员当量'!Q:Q,'input1 R&amp;D人员当量'!O:O,指标体系6!A182,'input1 R&amp;D人员当量'!P:P,指标体系6!B182)</f>
        <v>269835</v>
      </c>
      <c r="D182" s="15">
        <f>SUMIFS('input2 R&amp;D经费内部支出'!R:R,'input2 R&amp;D经费内部支出'!O:O,指标体系6!A182,'input2 R&amp;D经费内部支出'!P:P,指标体系6!B182)</f>
        <v>1579.6512</v>
      </c>
      <c r="E182">
        <f>SUMIFS('output1 发明专利申请量'!Q:Q,'output1 发明专利申请量'!O:O,指标体系6!A182,'output1 发明专利申请量'!P:P,指标体系6!B182)</f>
        <v>99167</v>
      </c>
      <c r="F182">
        <f>SUMIFS('output2 规模以上工业企业新产品销售收入'!F:F,'output2 规模以上工业企业新产品销售收入'!A:A,指标体系6!A182,'output2 规模以上工业企业新产品销售收入'!D:D,指标体系6!B182)</f>
        <v>4119.2830899999999</v>
      </c>
    </row>
    <row r="183" spans="1:6" ht="15.5" x14ac:dyDescent="0.3">
      <c r="A183">
        <v>2017</v>
      </c>
      <c r="B183" s="4" t="s">
        <v>15</v>
      </c>
      <c r="C183" s="2">
        <f>SUMIFS('input1 R&amp;D人员当量'!Q:Q,'input1 R&amp;D人员当量'!O:O,指标体系6!A183,'input1 R&amp;D人员当量'!P:P,指标体系6!B183)</f>
        <v>103087</v>
      </c>
      <c r="D183" s="15">
        <f>SUMIFS('input2 R&amp;D经费内部支出'!R:R,'input2 R&amp;D经费内部支出'!O:O,指标体系6!A183,'input2 R&amp;D经费内部支出'!P:P,指标体系6!B183)</f>
        <v>458.72269999999997</v>
      </c>
      <c r="E183">
        <f>SUMIFS('output1 发明专利申请量'!Q:Q,'output1 发明专利申请量'!O:O,指标体系6!A183,'output1 发明专利申请量'!P:P,指标体系6!B183)</f>
        <v>25652</v>
      </c>
      <c r="F183">
        <f>SUMIFS('output2 规模以上工业企业新产品销售收入'!F:F,'output2 规模以上工业企业新产品销售收入'!A:A,指标体系6!A183,'output2 规模以上工业企业新产品销售收入'!D:D,指标体系6!B183)</f>
        <v>4094.9316799999997</v>
      </c>
    </row>
    <row r="184" spans="1:6" ht="15.5" x14ac:dyDescent="0.3">
      <c r="A184">
        <v>2017</v>
      </c>
      <c r="B184" s="4" t="s">
        <v>16</v>
      </c>
      <c r="C184" s="2">
        <f>SUMIFS('input1 R&amp;D人员当量'!Q:Q,'input1 R&amp;D人员当量'!O:O,指标体系6!A184,'input1 R&amp;D人员当量'!P:P,指标体系6!B184)</f>
        <v>113191</v>
      </c>
      <c r="D184" s="15">
        <f>SUMIFS('input2 R&amp;D经费内部支出'!R:R,'input2 R&amp;D经费内部支出'!O:O,指标体系6!A184,'input2 R&amp;D经费内部支出'!P:P,指标体系6!B184)</f>
        <v>452.03120000000001</v>
      </c>
      <c r="E184">
        <f>SUMIFS('output1 发明专利申请量'!Q:Q,'output1 发明专利申请量'!O:O,指标体系6!A184,'output1 发明专利申请量'!P:P,指标体系6!B184)</f>
        <v>13982</v>
      </c>
      <c r="F184">
        <f>SUMIFS('output2 规模以上工业企业新产品销售收入'!F:F,'output2 规模以上工业企业新产品销售收入'!A:A,指标体系6!A184,'output2 规模以上工业企业新产品销售收入'!D:D,指标体系6!B184)</f>
        <v>4662.3293599999997</v>
      </c>
    </row>
    <row r="185" spans="1:6" ht="15.5" x14ac:dyDescent="0.3">
      <c r="A185">
        <v>2017</v>
      </c>
      <c r="B185" s="4" t="s">
        <v>17</v>
      </c>
      <c r="C185" s="2">
        <f>SUMIFS('input1 R&amp;D人员当量'!Q:Q,'input1 R&amp;D人员当量'!O:O,指标体系6!A185,'input1 R&amp;D人员当量'!P:P,指标体系6!B185)</f>
        <v>47694</v>
      </c>
      <c r="D185" s="15">
        <f>SUMIFS('input2 R&amp;D经费内部支出'!R:R,'input2 R&amp;D经费内部支出'!O:O,指标体系6!A185,'input2 R&amp;D经费内部支出'!P:P,指标体系6!B185)</f>
        <v>148.2347</v>
      </c>
      <c r="E185">
        <f>SUMIFS('output1 发明专利申请量'!Q:Q,'output1 发明专利申请量'!O:O,指标体系6!A185,'output1 发明专利申请量'!P:P,指标体系6!B185)</f>
        <v>7379</v>
      </c>
      <c r="F185">
        <f>SUMIFS('output2 规模以上工业企业新产品销售收入'!F:F,'output2 规模以上工业企业新产品销售收入'!A:A,指标体系6!A185,'output2 规模以上工业企业新产品销售收入'!D:D,指标体系6!B185)</f>
        <v>1543.47648</v>
      </c>
    </row>
    <row r="186" spans="1:6" ht="15.5" x14ac:dyDescent="0.3">
      <c r="A186">
        <v>2017</v>
      </c>
      <c r="B186" s="4" t="s">
        <v>18</v>
      </c>
      <c r="C186" s="2">
        <f>SUMIFS('input1 R&amp;D人员当量'!Q:Q,'input1 R&amp;D人员当量'!O:O,指标体系6!A186,'input1 R&amp;D人员当量'!P:P,指标体系6!B186)</f>
        <v>33030</v>
      </c>
      <c r="D186" s="15">
        <f>SUMIFS('input2 R&amp;D经费内部支出'!R:R,'input2 R&amp;D经费内部支出'!O:O,指标体系6!A186,'input2 R&amp;D经费内部支出'!P:P,指标体系6!B186)</f>
        <v>132.3278</v>
      </c>
      <c r="E186">
        <f>SUMIFS('output1 发明专利申请量'!Q:Q,'output1 发明专利申请量'!O:O,指标体系6!A186,'output1 发明专利申请量'!P:P,指标体系6!B186)</f>
        <v>2845</v>
      </c>
      <c r="F186">
        <f>SUMIFS('output2 规模以上工业企业新产品销售收入'!F:F,'output2 规模以上工业企业新产品销售收入'!A:A,指标体系6!A186,'output2 规模以上工业企业新产品销售收入'!D:D,指标体系6!B186)</f>
        <v>1124.47038</v>
      </c>
    </row>
    <row r="187" spans="1:6" ht="15.5" x14ac:dyDescent="0.3">
      <c r="A187">
        <v>2017</v>
      </c>
      <c r="B187" s="4" t="s">
        <v>19</v>
      </c>
      <c r="C187" s="2">
        <f>SUMIFS('input1 R&amp;D人员当量'!Q:Q,'input1 R&amp;D人员当量'!O:O,指标体系6!A187,'input1 R&amp;D人员当量'!P:P,指标体系6!B187)</f>
        <v>88858</v>
      </c>
      <c r="D187" s="15">
        <f>SUMIFS('input2 R&amp;D经费内部支出'!R:R,'input2 R&amp;D经费内部支出'!O:O,指标体系6!A187,'input2 R&amp;D经费内部支出'!P:P,指标体系6!B187)</f>
        <v>429.88249999999999</v>
      </c>
      <c r="E187">
        <f>SUMIFS('output1 发明专利申请量'!Q:Q,'output1 发明专利申请量'!O:O,指标体系6!A187,'output1 发明专利申请量'!P:P,指标体系6!B187)</f>
        <v>20500</v>
      </c>
      <c r="F187">
        <f>SUMIFS('output2 规模以上工业企业新产品销售收入'!F:F,'output2 规模以上工业企业新产品销售收入'!A:A,指标体系6!A187,'output2 规模以上工业企业新产品销售收入'!D:D,指标体系6!B187)</f>
        <v>3696.2036499999999</v>
      </c>
    </row>
    <row r="188" spans="1:6" ht="15.5" x14ac:dyDescent="0.3">
      <c r="A188">
        <v>2017</v>
      </c>
      <c r="B188" s="4" t="s">
        <v>20</v>
      </c>
      <c r="C188" s="2">
        <f>SUMIFS('input1 R&amp;D人员当量'!Q:Q,'input1 R&amp;D人员当量'!O:O,指标体系6!A188,'input1 R&amp;D人员当量'!P:P,指标体系6!B188)</f>
        <v>45530</v>
      </c>
      <c r="D188" s="15">
        <f>SUMIFS('input2 R&amp;D经费内部支出'!R:R,'input2 R&amp;D经费内部支出'!O:O,指标体系6!A188,'input2 R&amp;D经费内部支出'!P:P,指标体系6!B188)</f>
        <v>128.00729999999999</v>
      </c>
      <c r="E188">
        <f>SUMIFS('output1 发明专利申请量'!Q:Q,'output1 发明专利申请量'!O:O,指标体系6!A188,'output1 发明专利申请量'!P:P,指标体系6!B188)</f>
        <v>7780</v>
      </c>
      <c r="F188">
        <f>SUMIFS('output2 规模以上工业企业新产品销售收入'!F:F,'output2 规模以上工业企业新产品销售收入'!A:A,指标体系6!A188,'output2 规模以上工业企业新产品销售收入'!D:D,指标体系6!B188)</f>
        <v>2774.69569</v>
      </c>
    </row>
    <row r="189" spans="1:6" ht="15.5" x14ac:dyDescent="0.3">
      <c r="A189">
        <v>2017</v>
      </c>
      <c r="B189" s="4" t="s">
        <v>21</v>
      </c>
      <c r="C189" s="2">
        <f>SUMIFS('input1 R&amp;D人员当量'!Q:Q,'input1 R&amp;D人员当量'!O:O,指标体系6!A189,'input1 R&amp;D人员当量'!P:P,指标体系6!B189)</f>
        <v>47406</v>
      </c>
      <c r="D189" s="15">
        <f>SUMIFS('input2 R&amp;D经费内部支出'!R:R,'input2 R&amp;D经费内部支出'!O:O,指标体系6!A189,'input2 R&amp;D经费内部支出'!P:P,指标体系6!B189)</f>
        <v>146.5898</v>
      </c>
      <c r="E189">
        <f>SUMIFS('output1 发明专利申请量'!Q:Q,'output1 发明专利申请量'!O:O,指标体系6!A189,'output1 发明专利申请量'!P:P,指标体系6!B189)</f>
        <v>10607</v>
      </c>
      <c r="F189">
        <f>SUMIFS('output2 规模以上工业企业新产品销售收入'!F:F,'output2 规模以上工业企业新产品销售收入'!A:A,指标体系6!A189,'output2 规模以上工业企业新产品销售收入'!D:D,指标体系6!B189)</f>
        <v>682.48120999999992</v>
      </c>
    </row>
    <row r="190" spans="1:6" ht="15.5" x14ac:dyDescent="0.3">
      <c r="A190">
        <v>2017</v>
      </c>
      <c r="B190" s="4" t="s">
        <v>22</v>
      </c>
      <c r="C190" s="2">
        <f>SUMIFS('input1 R&amp;D人员当量'!Q:Q,'input1 R&amp;D人员当量'!O:O,指标体系6!A190,'input1 R&amp;D人员当量'!P:P,指标体系6!B190)</f>
        <v>183462</v>
      </c>
      <c r="D190" s="15">
        <f>SUMIFS('input2 R&amp;D经费内部支出'!R:R,'input2 R&amp;D经费内部支出'!O:O,指标体系6!A190,'input2 R&amp;D经费内部支出'!P:P,指标体系6!B190)</f>
        <v>1205.2052000000001</v>
      </c>
      <c r="E190">
        <f>SUMIFS('output1 发明专利申请量'!Q:Q,'output1 发明专利申请量'!O:O,指标体系6!A190,'output1 发明专利申请量'!P:P,指标体系6!B190)</f>
        <v>54630</v>
      </c>
      <c r="F190">
        <f>SUMIFS('output2 规模以上工业企业新产品销售收入'!F:F,'output2 规模以上工业企业新产品销售收入'!A:A,指标体系6!A190,'output2 规模以上工业企业新产品销售收入'!D:D,指标体系6!B190)</f>
        <v>10068.151759999999</v>
      </c>
    </row>
    <row r="191" spans="1:6" ht="15.5" x14ac:dyDescent="0.3">
      <c r="A191">
        <v>2017</v>
      </c>
      <c r="B191" s="4" t="s">
        <v>23</v>
      </c>
      <c r="C191" s="2">
        <f>SUMIFS('input1 R&amp;D人员当量'!Q:Q,'input1 R&amp;D人员当量'!O:O,指标体系6!A191,'input1 R&amp;D人员当量'!P:P,指标体系6!B191)</f>
        <v>560002</v>
      </c>
      <c r="D191" s="15">
        <f>SUMIFS('input2 R&amp;D经费内部支出'!R:R,'input2 R&amp;D经费内部支出'!O:O,指标体系6!A191,'input2 R&amp;D经费内部支出'!P:P,指标体系6!B191)</f>
        <v>2260.0621000000001</v>
      </c>
      <c r="E191">
        <f>SUMIFS('output1 发明专利申请量'!Q:Q,'output1 发明专利申请量'!O:O,指标体系6!A191,'output1 发明专利申请量'!P:P,指标体系6!B191)</f>
        <v>187005</v>
      </c>
      <c r="F191">
        <f>SUMIFS('output2 规模以上工业企业新产品销售收入'!F:F,'output2 规模以上工业企业新产品销售收入'!A:A,指标体系6!A191,'output2 规模以上工业企业新产品销售收入'!D:D,指标体系6!B191)</f>
        <v>28579.019160000003</v>
      </c>
    </row>
    <row r="192" spans="1:6" ht="15.5" x14ac:dyDescent="0.3">
      <c r="A192">
        <v>2017</v>
      </c>
      <c r="B192" s="4" t="s">
        <v>24</v>
      </c>
      <c r="C192" s="2">
        <f>SUMIFS('input1 R&amp;D人员当量'!Q:Q,'input1 R&amp;D人员当量'!O:O,指标体系6!A192,'input1 R&amp;D人员当量'!P:P,指标体系6!B192)</f>
        <v>398091</v>
      </c>
      <c r="D192" s="15">
        <f>SUMIFS('input2 R&amp;D经费内部支出'!R:R,'input2 R&amp;D经费内部支出'!O:O,指标体系6!A192,'input2 R&amp;D经费内部支出'!P:P,指标体系6!B192)</f>
        <v>1266.3398</v>
      </c>
      <c r="E192">
        <f>SUMIFS('output1 发明专利申请量'!Q:Q,'output1 发明专利申请量'!O:O,指标体系6!A192,'output1 发明专利申请量'!P:P,指标体系6!B192)</f>
        <v>98975</v>
      </c>
      <c r="F192">
        <f>SUMIFS('output2 规模以上工业企业新产品销售收入'!F:F,'output2 规模以上工业企业新产品销售收入'!A:A,指标体系6!A192,'output2 规模以上工业企业新产品销售收入'!D:D,指标体系6!B192)</f>
        <v>21150.15</v>
      </c>
    </row>
    <row r="193" spans="1:6" ht="15.5" x14ac:dyDescent="0.3">
      <c r="A193">
        <v>2017</v>
      </c>
      <c r="B193" s="4" t="s">
        <v>25</v>
      </c>
      <c r="C193" s="2">
        <f>SUMIFS('input1 R&amp;D人员当量'!Q:Q,'input1 R&amp;D人员当量'!O:O,指标体系6!A193,'input1 R&amp;D人员当量'!P:P,指标体系6!B193)</f>
        <v>140452</v>
      </c>
      <c r="D193" s="15">
        <f>SUMIFS('input2 R&amp;D经费内部支出'!R:R,'input2 R&amp;D经费内部支出'!O:O,指标体系6!A193,'input2 R&amp;D经费内部支出'!P:P,指标体系6!B193)</f>
        <v>564.91980000000001</v>
      </c>
      <c r="E193">
        <f>SUMIFS('output1 发明专利申请量'!Q:Q,'output1 发明专利申请量'!O:O,指标体系6!A193,'output1 发明专利申请量'!P:P,指标体系6!B193)</f>
        <v>93527</v>
      </c>
      <c r="F193">
        <f>SUMIFS('output2 规模以上工业企业新产品销售收入'!F:F,'output2 规模以上工业企业新产品销售收入'!A:A,指标体系6!A193,'output2 规模以上工业企业新产品销售收入'!D:D,指标体系6!B193)</f>
        <v>8843.0764999999992</v>
      </c>
    </row>
    <row r="194" spans="1:6" ht="15.5" x14ac:dyDescent="0.3">
      <c r="A194">
        <v>2017</v>
      </c>
      <c r="B194" s="4" t="s">
        <v>26</v>
      </c>
      <c r="C194" s="2">
        <f>SUMIFS('input1 R&amp;D人员当量'!Q:Q,'input1 R&amp;D人员当量'!O:O,指标体系6!A194,'input1 R&amp;D人员当量'!P:P,指标体系6!B194)</f>
        <v>140325</v>
      </c>
      <c r="D194" s="15">
        <f>SUMIFS('input2 R&amp;D经费内部支出'!R:R,'input2 R&amp;D经费内部支出'!O:O,指标体系6!A194,'input2 R&amp;D经费内部支出'!P:P,指标体系6!B194)</f>
        <v>543.08879999999999</v>
      </c>
      <c r="E194">
        <f>SUMIFS('output1 发明专利申请量'!Q:Q,'output1 发明专利申请量'!O:O,指标体系6!A194,'output1 发明专利申请量'!P:P,指标体系6!B194)</f>
        <v>26456</v>
      </c>
      <c r="F194">
        <f>SUMIFS('output2 规模以上工业企业新产品销售收入'!F:F,'output2 规模以上工业企业新产品销售收入'!A:A,指标体系6!A194,'output2 规模以上工业企业新产品销售收入'!D:D,指标体系6!B194)</f>
        <v>4476.67893</v>
      </c>
    </row>
    <row r="195" spans="1:6" ht="15.5" x14ac:dyDescent="0.3">
      <c r="A195">
        <v>2017</v>
      </c>
      <c r="B195" s="4" t="s">
        <v>27</v>
      </c>
      <c r="C195" s="2">
        <f>SUMIFS('input1 R&amp;D人员当量'!Q:Q,'input1 R&amp;D人员当量'!O:O,指标体系6!A195,'input1 R&amp;D人员当量'!P:P,指标体系6!B195)</f>
        <v>61897</v>
      </c>
      <c r="D195" s="15">
        <f>SUMIFS('input2 R&amp;D经费内部支出'!R:R,'input2 R&amp;D经费内部支出'!O:O,指标体系6!A195,'input2 R&amp;D经费内部支出'!P:P,指标体系6!B195)</f>
        <v>255.803</v>
      </c>
      <c r="E195">
        <f>SUMIFS('output1 发明专利申请量'!Q:Q,'output1 发明专利申请量'!O:O,指标体系6!A195,'output1 发明专利申请量'!P:P,指标体系6!B195)</f>
        <v>11507</v>
      </c>
      <c r="F195">
        <f>SUMIFS('output2 规模以上工业企业新产品销售收入'!F:F,'output2 规模以上工业企业新产品销售收入'!A:A,指标体系6!A195,'output2 规模以上工业企业新产品销售收入'!D:D,指标体系6!B195)</f>
        <v>3857.1745700000001</v>
      </c>
    </row>
    <row r="196" spans="1:6" ht="15.5" x14ac:dyDescent="0.3">
      <c r="A196">
        <v>2017</v>
      </c>
      <c r="B196" s="4" t="s">
        <v>28</v>
      </c>
      <c r="C196" s="2">
        <f>SUMIFS('input1 R&amp;D人员当量'!Q:Q,'input1 R&amp;D人员当量'!O:O,指标体系6!A196,'input1 R&amp;D人员当量'!P:P,指标体系6!B196)</f>
        <v>304820</v>
      </c>
      <c r="D196" s="15">
        <f>SUMIFS('input2 R&amp;D经费内部支出'!R:R,'input2 R&amp;D经费内部支出'!O:O,指标体系6!A196,'input2 R&amp;D经费内部支出'!P:P,指标体系6!B196)</f>
        <v>1753.0070000000001</v>
      </c>
      <c r="E196">
        <f>SUMIFS('output1 发明专利申请量'!Q:Q,'output1 发明专利申请量'!O:O,指标体系6!A196,'output1 发明专利申请量'!P:P,指标体系6!B196)</f>
        <v>67772</v>
      </c>
      <c r="F196">
        <f>SUMIFS('output2 规模以上工业企业新产品销售收入'!F:F,'output2 规模以上工业企业新产品销售收入'!A:A,指标体系6!A196,'output2 规模以上工业企业新产品销售收入'!D:D,指标体系6!B196)</f>
        <v>18126.397799999999</v>
      </c>
    </row>
    <row r="197" spans="1:6" ht="15.5" x14ac:dyDescent="0.3">
      <c r="A197">
        <v>2017</v>
      </c>
      <c r="B197" s="4" t="s">
        <v>29</v>
      </c>
      <c r="C197" s="2">
        <f>SUMIFS('input1 R&amp;D人员当量'!Q:Q,'input1 R&amp;D人员当量'!O:O,指标体系6!A197,'input1 R&amp;D人员当量'!P:P,指标体系6!B197)</f>
        <v>162504</v>
      </c>
      <c r="D197" s="15">
        <f>SUMIFS('input2 R&amp;D经费内部支出'!R:R,'input2 R&amp;D经费内部支出'!O:O,指标体系6!A197,'input2 R&amp;D经费内部支出'!P:P,指标体系6!B197)</f>
        <v>582.05380000000002</v>
      </c>
      <c r="E197">
        <f>SUMIFS('output1 发明专利申请量'!Q:Q,'output1 发明专利申请量'!O:O,指标体系6!A197,'output1 发明专利申请量'!P:P,指标体系6!B197)</f>
        <v>35625</v>
      </c>
      <c r="F197">
        <f>SUMIFS('output2 规模以上工业企业新产品销售收入'!F:F,'output2 规模以上工业企业新产品销售收入'!A:A,指标体系6!A197,'output2 规模以上工业企业新产品销售收入'!D:D,指标体系6!B197)</f>
        <v>7095.8862599999993</v>
      </c>
    </row>
    <row r="198" spans="1:6" ht="15.5" x14ac:dyDescent="0.3">
      <c r="A198">
        <v>2017</v>
      </c>
      <c r="B198" s="4" t="s">
        <v>30</v>
      </c>
      <c r="C198" s="2">
        <f>SUMIFS('input1 R&amp;D人员当量'!Q:Q,'input1 R&amp;D人员当量'!O:O,指标体系6!A198,'input1 R&amp;D人员当量'!P:P,指标体系6!B198)</f>
        <v>139990</v>
      </c>
      <c r="D198" s="15">
        <f>SUMIFS('input2 R&amp;D经费内部支出'!R:R,'input2 R&amp;D经费内部支出'!O:O,指标体系6!A198,'input2 R&amp;D经费内部支出'!P:P,指标体系6!B198)</f>
        <v>700.62530000000004</v>
      </c>
      <c r="E198">
        <f>SUMIFS('output1 发明专利申请量'!Q:Q,'output1 发明专利申请量'!O:O,指标体系6!A198,'output1 发明专利申请量'!P:P,指标体系6!B198)</f>
        <v>51569</v>
      </c>
      <c r="F198">
        <f>SUMIFS('output2 规模以上工业企业新产品销售收入'!F:F,'output2 规模以上工业企业新产品销售收入'!A:A,指标体系6!A198,'output2 规模以上工业企业新产品销售收入'!D:D,指标体系6!B198)</f>
        <v>7523.4883300000001</v>
      </c>
    </row>
    <row r="199" spans="1:6" ht="15.5" x14ac:dyDescent="0.3">
      <c r="A199">
        <v>2017</v>
      </c>
      <c r="B199" s="4" t="s">
        <v>31</v>
      </c>
      <c r="C199" s="2">
        <f>SUMIFS('input1 R&amp;D人员当量'!Q:Q,'input1 R&amp;D人员当量'!O:O,指标体系6!A199,'input1 R&amp;D人员当量'!P:P,指标体系6!B199)</f>
        <v>130829</v>
      </c>
      <c r="D199" s="15">
        <f>SUMIFS('input2 R&amp;D经费内部支出'!R:R,'input2 R&amp;D经费内部支出'!O:O,指标体系6!A199,'input2 R&amp;D经费内部支出'!P:P,指标体系6!B199)</f>
        <v>568.53099999999995</v>
      </c>
      <c r="E199">
        <f>SUMIFS('output1 发明专利申请量'!Q:Q,'output1 发明专利申请量'!O:O,指标体系6!A199,'output1 发明专利申请量'!P:P,指标体系6!B199)</f>
        <v>31365</v>
      </c>
      <c r="F199">
        <f>SUMIFS('output2 规模以上工业企业新产品销售收入'!F:F,'output2 规模以上工业企业新产品销售收入'!A:A,指标体系6!A199,'output2 规模以上工业企业新产品销售收入'!D:D,指标体系6!B199)</f>
        <v>8585.7213300000003</v>
      </c>
    </row>
    <row r="200" spans="1:6" ht="15.5" x14ac:dyDescent="0.3">
      <c r="A200">
        <v>2017</v>
      </c>
      <c r="B200" s="4" t="s">
        <v>32</v>
      </c>
      <c r="C200" s="2">
        <f>SUMIFS('input1 R&amp;D人员当量'!Q:Q,'input1 R&amp;D人员当量'!O:O,指标体系6!A200,'input1 R&amp;D人员当量'!P:P,指标体系6!B200)</f>
        <v>565287</v>
      </c>
      <c r="D200" s="15">
        <f>SUMIFS('input2 R&amp;D经费内部支出'!R:R,'input2 R&amp;D经费内部支出'!O:O,指标体系6!A200,'input2 R&amp;D经费内部支出'!P:P,指标体系6!B200)</f>
        <v>2343.6282999999999</v>
      </c>
      <c r="E200">
        <f>SUMIFS('output1 发明专利申请量'!Q:Q,'output1 发明专利申请量'!O:O,指标体系6!A200,'output1 发明专利申请量'!P:P,指标体系6!B200)</f>
        <v>182639</v>
      </c>
      <c r="F200">
        <f>SUMIFS('output2 规模以上工业企业新产品销售收入'!F:F,'output2 规模以上工业企业新产品销售收入'!A:A,指标体系6!A200,'output2 规模以上工业企业新产品销售收入'!D:D,指标体系6!B200)</f>
        <v>34863.030460000002</v>
      </c>
    </row>
    <row r="201" spans="1:6" ht="15.5" x14ac:dyDescent="0.3">
      <c r="A201">
        <v>2017</v>
      </c>
      <c r="B201" s="4" t="s">
        <v>33</v>
      </c>
      <c r="C201" s="2">
        <f>SUMIFS('input1 R&amp;D人员当量'!Q:Q,'input1 R&amp;D人员当量'!O:O,指标体系6!A201,'input1 R&amp;D人员当量'!P:P,指标体系6!B201)</f>
        <v>36857</v>
      </c>
      <c r="D201" s="15">
        <f>SUMIFS('input2 R&amp;D经费内部支出'!R:R,'input2 R&amp;D经费内部支出'!O:O,指标体系6!A201,'input2 R&amp;D经费内部支出'!P:P,指标体系6!B201)</f>
        <v>142.17872</v>
      </c>
      <c r="E201">
        <f>SUMIFS('output1 发明专利申请量'!Q:Q,'output1 发明专利申请量'!O:O,指标体系6!A201,'output1 发明专利申请量'!P:P,指标体系6!B201)</f>
        <v>37976</v>
      </c>
      <c r="F201">
        <f>SUMIFS('output2 规模以上工业企业新产品销售收入'!F:F,'output2 规模以上工业企业新产品销售收入'!A:A,指标体系6!A201,'output2 规模以上工业企业新产品销售收入'!D:D,指标体系6!B201)</f>
        <v>2249.22073</v>
      </c>
    </row>
    <row r="202" spans="1:6" ht="15.5" x14ac:dyDescent="0.3">
      <c r="A202">
        <v>2017</v>
      </c>
      <c r="B202" s="4" t="s">
        <v>34</v>
      </c>
      <c r="C202" s="2">
        <f>SUMIFS('input1 R&amp;D人员当量'!Q:Q,'input1 R&amp;D人员当量'!O:O,指标体系6!A202,'input1 R&amp;D人员当量'!P:P,指标体系6!B202)</f>
        <v>7715</v>
      </c>
      <c r="D202" s="15">
        <f>SUMIFS('input2 R&amp;D经费内部支出'!R:R,'input2 R&amp;D经费内部支出'!O:O,指标体系6!A202,'input2 R&amp;D经费内部支出'!P:P,指标体系6!B202)</f>
        <v>23.1099</v>
      </c>
      <c r="E202">
        <f>SUMIFS('output1 发明专利申请量'!Q:Q,'output1 发明专利申请量'!O:O,指标体系6!A202,'output1 发明专利申请量'!P:P,指标体系6!B202)</f>
        <v>1627</v>
      </c>
      <c r="F202">
        <f>SUMIFS('output2 规模以上工业企业新产品销售收入'!F:F,'output2 规模以上工业企业新产品销售收入'!A:A,指标体系6!A202,'output2 规模以上工业企业新产品销售收入'!D:D,指标体系6!B202)</f>
        <v>130.65176</v>
      </c>
    </row>
    <row r="203" spans="1:6" ht="15.5" x14ac:dyDescent="0.3">
      <c r="A203">
        <v>2017</v>
      </c>
      <c r="B203" s="4" t="s">
        <v>35</v>
      </c>
      <c r="C203" s="2">
        <f>SUMIFS('input1 R&amp;D人员当量'!Q:Q,'input1 R&amp;D人员当量'!O:O,指标体系6!A203,'input1 R&amp;D人员当量'!P:P,指标体系6!B203)</f>
        <v>79149</v>
      </c>
      <c r="D203" s="15">
        <f>SUMIFS('input2 R&amp;D经费内部支出'!R:R,'input2 R&amp;D经费内部支出'!O:O,指标体系6!A203,'input2 R&amp;D经费内部支出'!P:P,指标体系6!B203)</f>
        <v>364.6309</v>
      </c>
      <c r="E203">
        <f>SUMIFS('output1 发明专利申请量'!Q:Q,'output1 发明专利申请量'!O:O,指标体系6!A203,'output1 发明专利申请量'!P:P,指标体系6!B203)</f>
        <v>19297</v>
      </c>
      <c r="F203">
        <f>SUMIFS('output2 规模以上工业企业新产品销售收入'!F:F,'output2 规模以上工业企业新产品销售收入'!A:A,指标体系6!A203,'output2 规模以上工业企业新产品销售收入'!D:D,指标体系6!B203)</f>
        <v>5322.7015700000002</v>
      </c>
    </row>
    <row r="204" spans="1:6" ht="15.5" x14ac:dyDescent="0.3">
      <c r="A204">
        <v>2017</v>
      </c>
      <c r="B204" s="4" t="s">
        <v>36</v>
      </c>
      <c r="C204" s="2">
        <f>SUMIFS('input1 R&amp;D人员当量'!Q:Q,'input1 R&amp;D人员当量'!O:O,指标体系6!A204,'input1 R&amp;D人员当量'!P:P,指标体系6!B204)</f>
        <v>144821</v>
      </c>
      <c r="D204" s="15">
        <f>SUMIFS('input2 R&amp;D经费内部支出'!R:R,'input2 R&amp;D经费内部支出'!O:O,指标体系6!A204,'input2 R&amp;D经费内部支出'!P:P,指标体系6!B204)</f>
        <v>637.85</v>
      </c>
      <c r="E204">
        <f>SUMIFS('output1 发明专利申请量'!Q:Q,'output1 发明专利申请量'!O:O,指标体系6!A204,'output1 发明专利申请量'!P:P,指标体系6!B204)</f>
        <v>64642</v>
      </c>
      <c r="F204">
        <f>SUMIFS('output2 规模以上工业企业新产品销售收入'!F:F,'output2 规模以上工业企业新产品销售收入'!A:A,指标体系6!A204,'output2 规模以上工业企业新产品销售收入'!D:D,指标体系6!B204)</f>
        <v>3683.0599899999997</v>
      </c>
    </row>
    <row r="205" spans="1:6" ht="15.5" x14ac:dyDescent="0.3">
      <c r="A205">
        <v>2017</v>
      </c>
      <c r="B205" s="4" t="s">
        <v>37</v>
      </c>
      <c r="C205" s="2">
        <f>SUMIFS('input1 R&amp;D人员当量'!Q:Q,'input1 R&amp;D人员当量'!O:O,指标体系6!A205,'input1 R&amp;D人员当量'!P:P,指标体系6!B205)</f>
        <v>28290</v>
      </c>
      <c r="D205" s="15">
        <f>SUMIFS('input2 R&amp;D经费内部支出'!R:R,'input2 R&amp;D经费内部支出'!O:O,指标体系6!A205,'input2 R&amp;D经费内部支出'!P:P,指标体系6!B205)</f>
        <v>95.881500000000003</v>
      </c>
      <c r="E205">
        <f>SUMIFS('output1 发明专利申请量'!Q:Q,'output1 发明专利申请量'!O:O,指标体系6!A205,'output1 发明专利申请量'!P:P,指标体系6!B205)</f>
        <v>13885</v>
      </c>
      <c r="F205">
        <f>SUMIFS('output2 规模以上工业企业新产品销售收入'!F:F,'output2 规模以上工业企业新产品销售收入'!A:A,指标体系6!A205,'output2 规模以上工业企业新产品销售收入'!D:D,指标体系6!B205)</f>
        <v>605.55679000000009</v>
      </c>
    </row>
    <row r="206" spans="1:6" ht="15.5" x14ac:dyDescent="0.3">
      <c r="A206">
        <v>2017</v>
      </c>
      <c r="B206" s="4" t="s">
        <v>38</v>
      </c>
      <c r="C206" s="2">
        <f>SUMIFS('input1 R&amp;D人员当量'!Q:Q,'input1 R&amp;D人员当量'!O:O,指标体系6!A206,'input1 R&amp;D人员当量'!P:P,指标体系6!B206)</f>
        <v>46576</v>
      </c>
      <c r="D206" s="15">
        <f>SUMIFS('input2 R&amp;D经费内部支出'!R:R,'input2 R&amp;D经费内部支出'!O:O,指标体系6!A206,'input2 R&amp;D经费内部支出'!P:P,指标体系6!B206)</f>
        <v>157.7604</v>
      </c>
      <c r="E206">
        <f>SUMIFS('output1 发明专利申请量'!Q:Q,'output1 发明专利申请量'!O:O,指标体系6!A206,'output1 发明专利申请量'!P:P,指标体系6!B206)</f>
        <v>7801</v>
      </c>
      <c r="F206">
        <f>SUMIFS('output2 规模以上工业企业新产品销售收入'!F:F,'output2 规模以上工业企业新产品销售收入'!A:A,指标体系6!A206,'output2 规模以上工业企业新产品销售收入'!D:D,指标体系6!B206)</f>
        <v>808.61660999999992</v>
      </c>
    </row>
    <row r="207" spans="1:6" ht="15.5" x14ac:dyDescent="0.3">
      <c r="A207">
        <v>2017</v>
      </c>
      <c r="B207" s="4" t="s">
        <v>40</v>
      </c>
      <c r="C207" s="2">
        <f>SUMIFS('input1 R&amp;D人员当量'!Q:Q,'input1 R&amp;D人员当量'!O:O,指标体系6!A207,'input1 R&amp;D人员当量'!P:P,指标体系6!B207)</f>
        <v>98188</v>
      </c>
      <c r="D207" s="15">
        <f>SUMIFS('input2 R&amp;D经费内部支出'!R:R,'input2 R&amp;D经费内部支出'!O:O,指标体系6!A207,'input2 R&amp;D经费内部支出'!P:P,指标体系6!B207)</f>
        <v>460.93630000000002</v>
      </c>
      <c r="E207">
        <f>SUMIFS('output1 发明专利申请量'!Q:Q,'output1 发明专利申请量'!O:O,指标体系6!A207,'output1 发明专利申请量'!P:P,指标体系6!B207)</f>
        <v>46607</v>
      </c>
      <c r="F207">
        <f>SUMIFS('output2 规模以上工业企业新产品销售收入'!F:F,'output2 规模以上工业企业新产品销售收入'!A:A,指标体系6!A207,'output2 规模以上工业企业新产品销售收入'!D:D,指标体系6!B207)</f>
        <v>1714.8933600000003</v>
      </c>
    </row>
    <row r="208" spans="1:6" ht="15.5" x14ac:dyDescent="0.3">
      <c r="A208">
        <v>2017</v>
      </c>
      <c r="B208" s="4" t="s">
        <v>41</v>
      </c>
      <c r="C208" s="2">
        <f>SUMIFS('input1 R&amp;D人员当量'!Q:Q,'input1 R&amp;D人员当量'!O:O,指标体系6!A208,'input1 R&amp;D人员当量'!P:P,指标体系6!B208)</f>
        <v>23738</v>
      </c>
      <c r="D208" s="15">
        <f>SUMIFS('input2 R&amp;D经费内部支出'!R:R,'input2 R&amp;D经费内部支出'!O:O,指标体系6!A208,'input2 R&amp;D经费内部支出'!P:P,指标体系6!B208)</f>
        <v>88.406999999999996</v>
      </c>
      <c r="E208">
        <f>SUMIFS('output1 发明专利申请量'!Q:Q,'output1 发明专利申请量'!O:O,指标体系6!A208,'output1 发明专利申请量'!P:P,指标体系6!B208)</f>
        <v>5785</v>
      </c>
      <c r="F208">
        <f>SUMIFS('output2 规模以上工业企业新产品销售收入'!F:F,'output2 规模以上工业企业新产品销售收入'!A:A,指标体系6!A208,'output2 规模以上工业企业新产品销售收入'!D:D,指标体系6!B208)</f>
        <v>346.10522000000003</v>
      </c>
    </row>
    <row r="209" spans="1:6" ht="15.5" x14ac:dyDescent="0.3">
      <c r="A209">
        <v>2017</v>
      </c>
      <c r="B209" s="4" t="s">
        <v>42</v>
      </c>
      <c r="C209" s="2">
        <f>SUMIFS('input1 R&amp;D人员当量'!Q:Q,'input1 R&amp;D人员当量'!O:O,指标体系6!A209,'input1 R&amp;D人员当量'!P:P,指标体系6!B209)</f>
        <v>5656</v>
      </c>
      <c r="D209" s="15">
        <f>SUMIFS('input2 R&amp;D经费内部支出'!R:R,'input2 R&amp;D经费内部支出'!O:O,指标体系6!A209,'input2 R&amp;D经费内部支出'!P:P,指标体系6!B209)</f>
        <v>17.910900000000002</v>
      </c>
      <c r="E209">
        <f>SUMIFS('output1 发明专利申请量'!Q:Q,'output1 发明专利申请量'!O:O,指标体系6!A209,'output1 发明专利申请量'!P:P,指标体系6!B209)</f>
        <v>949</v>
      </c>
      <c r="F209">
        <f>SUMIFS('output2 规模以上工业企业新产品销售收入'!F:F,'output2 规模以上工业企业新产品销售收入'!A:A,指标体系6!A209,'output2 规模以上工业企业新产品销售收入'!D:D,指标体系6!B209)</f>
        <v>102.70454000000001</v>
      </c>
    </row>
    <row r="210" spans="1:6" ht="15.5" x14ac:dyDescent="0.3">
      <c r="A210">
        <v>2017</v>
      </c>
      <c r="B210" s="4" t="s">
        <v>43</v>
      </c>
      <c r="C210" s="2">
        <f>SUMIFS('input1 R&amp;D人员当量'!Q:Q,'input1 R&amp;D人员当量'!O:O,指标体系6!A210,'input1 R&amp;D人员当量'!P:P,指标体系6!B210)</f>
        <v>9859</v>
      </c>
      <c r="D210" s="15">
        <f>SUMIFS('input2 R&amp;D经费内部支出'!R:R,'input2 R&amp;D经费内部支出'!O:O,指标体系6!A210,'input2 R&amp;D经费内部支出'!P:P,指标体系6!B210)</f>
        <v>38.935699999999997</v>
      </c>
      <c r="E210">
        <f>SUMIFS('output1 发明专利申请量'!Q:Q,'output1 发明专利申请量'!O:O,指标体系6!A210,'output1 发明专利申请量'!P:P,指标体系6!B210)</f>
        <v>2561</v>
      </c>
      <c r="F210">
        <f>SUMIFS('output2 规模以上工业企业新产品销售收入'!F:F,'output2 规模以上工业企业新产品销售收入'!A:A,指标体系6!A210,'output2 规模以上工业企业新产品销售收入'!D:D,指标体系6!B210)</f>
        <v>335.22694000000001</v>
      </c>
    </row>
    <row r="211" spans="1:6" ht="15.5" x14ac:dyDescent="0.3">
      <c r="A211">
        <v>2017</v>
      </c>
      <c r="B211" s="4" t="s">
        <v>44</v>
      </c>
      <c r="C211" s="2">
        <f>SUMIFS('input1 R&amp;D人员当量'!Q:Q,'input1 R&amp;D人员当量'!O:O,指标体系6!A211,'input1 R&amp;D人员当量'!P:P,指标体系6!B211)</f>
        <v>15212</v>
      </c>
      <c r="D211" s="15">
        <f>SUMIFS('input2 R&amp;D经费内部支出'!R:R,'input2 R&amp;D经费内部支出'!O:O,指标体系6!A211,'input2 R&amp;D经费内部支出'!P:P,指标体系6!B211)</f>
        <v>56.951900000000002</v>
      </c>
      <c r="E211">
        <f>SUMIFS('output1 发明专利申请量'!Q:Q,'output1 发明专利申请量'!O:O,指标体系6!A211,'output1 发明专利申请量'!P:P,指标体系6!B211)</f>
        <v>3207</v>
      </c>
      <c r="F211">
        <f>SUMIFS('output2 规模以上工业企业新产品销售收入'!F:F,'output2 规模以上工业企业新产品销售收入'!A:A,指标体系6!A211,'output2 规模以上工业企业新产品销售收入'!D:D,指标体系6!B211)</f>
        <v>393.88752999999997</v>
      </c>
    </row>
    <row r="212" spans="1:6" ht="15.5" x14ac:dyDescent="0.3">
      <c r="A212">
        <v>2018</v>
      </c>
      <c r="B212" s="4" t="s">
        <v>14</v>
      </c>
      <c r="C212" s="2">
        <f>SUMIFS('input1 R&amp;D人员当量'!Q:Q,'input1 R&amp;D人员当量'!O:O,指标体系6!A212,'input1 R&amp;D人员当量'!P:P,指标体系6!B212)</f>
        <v>267338.40000000002</v>
      </c>
      <c r="D212" s="15">
        <f>SUMIFS('input2 R&amp;D经费内部支出'!R:R,'input2 R&amp;D经费内部支出'!O:O,指标体系6!A212,'input2 R&amp;D经费内部支出'!P:P,指标体系6!B212)</f>
        <v>1870.77008</v>
      </c>
      <c r="E212">
        <f>SUMIFS('output1 发明专利申请量'!Q:Q,'output1 发明专利申请量'!O:O,指标体系6!A212,'output1 发明专利申请量'!P:P,指标体系6!B212)</f>
        <v>117664</v>
      </c>
      <c r="F212">
        <f>SUMIFS('output2 规模以上工业企业新产品销售收入'!F:F,'output2 规模以上工业企业新产品销售收入'!A:A,指标体系6!A212,'output2 规模以上工业企业新产品销售收入'!D:D,指标体系6!B212)</f>
        <v>4136.6175299999995</v>
      </c>
    </row>
    <row r="213" spans="1:6" ht="15.5" x14ac:dyDescent="0.3">
      <c r="A213">
        <v>2018</v>
      </c>
      <c r="B213" s="4" t="s">
        <v>15</v>
      </c>
      <c r="C213" s="2">
        <f>SUMIFS('input1 R&amp;D人员当量'!Q:Q,'input1 R&amp;D人员当量'!O:O,指标体系6!A213,'input1 R&amp;D人员当量'!P:P,指标体系6!B213)</f>
        <v>99490.1</v>
      </c>
      <c r="D213" s="15">
        <f>SUMIFS('input2 R&amp;D经费内部支出'!R:R,'input2 R&amp;D经费内部支出'!O:O,指标体系6!A213,'input2 R&amp;D经费内部支出'!P:P,指标体系6!B213)</f>
        <v>492.3997</v>
      </c>
      <c r="E213">
        <f>SUMIFS('output1 发明专利申请量'!Q:Q,'output1 发明专利申请量'!O:O,指标体系6!A213,'output1 发明专利申请量'!P:P,指标体系6!B213)</f>
        <v>26661</v>
      </c>
      <c r="F213">
        <f>SUMIFS('output2 规模以上工业企业新产品销售收入'!F:F,'output2 规模以上工业企业新产品销售收入'!A:A,指标体系6!A213,'output2 规模以上工业企业新产品销售收入'!D:D,指标体系6!B213)</f>
        <v>3855.6642999999999</v>
      </c>
    </row>
    <row r="214" spans="1:6" ht="15.5" x14ac:dyDescent="0.3">
      <c r="A214">
        <v>2018</v>
      </c>
      <c r="B214" s="4" t="s">
        <v>16</v>
      </c>
      <c r="C214" s="2">
        <f>SUMIFS('input1 R&amp;D人员当量'!Q:Q,'input1 R&amp;D人员当量'!O:O,指标体系6!A214,'input1 R&amp;D人员当量'!P:P,指标体系6!B214)</f>
        <v>103274.7</v>
      </c>
      <c r="D214" s="15">
        <f>SUMIFS('input2 R&amp;D经费内部支出'!R:R,'input2 R&amp;D经费内部支出'!O:O,指标体系6!A214,'input2 R&amp;D经费内部支出'!P:P,指标体系6!B214)</f>
        <v>499.74152000000004</v>
      </c>
      <c r="E214">
        <f>SUMIFS('output1 发明专利申请量'!Q:Q,'output1 发明专利申请量'!O:O,指标体系6!A214,'output1 发明专利申请量'!P:P,指标体系6!B214)</f>
        <v>18954</v>
      </c>
      <c r="F214">
        <f>SUMIFS('output2 规模以上工业企业新产品销售收入'!F:F,'output2 规模以上工业企业新产品销售收入'!A:A,指标体系6!A214,'output2 规模以上工业企业新产品销售收入'!D:D,指标体系6!B214)</f>
        <v>5228.8698000000004</v>
      </c>
    </row>
    <row r="215" spans="1:6" ht="15.5" x14ac:dyDescent="0.3">
      <c r="A215">
        <v>2018</v>
      </c>
      <c r="B215" s="4" t="s">
        <v>17</v>
      </c>
      <c r="C215" s="2">
        <f>SUMIFS('input1 R&amp;D人员当量'!Q:Q,'input1 R&amp;D人员当量'!O:O,指标体系6!A215,'input1 R&amp;D人员当量'!P:P,指标体系6!B215)</f>
        <v>44592.6</v>
      </c>
      <c r="D215" s="15">
        <f>SUMIFS('input2 R&amp;D经费内部支出'!R:R,'input2 R&amp;D经费内部支出'!O:O,指标体系6!A215,'input2 R&amp;D经费内部支出'!P:P,指标体系6!B215)</f>
        <v>175.78217000000001</v>
      </c>
      <c r="E215">
        <f>SUMIFS('output1 发明专利申请量'!Q:Q,'output1 发明专利申请量'!O:O,指标体系6!A215,'output1 发明专利申请量'!P:P,指标体系6!B215)</f>
        <v>9395</v>
      </c>
      <c r="F215">
        <f>SUMIFS('output2 规模以上工业企业新产品销售收入'!F:F,'output2 规模以上工业企业新产品销售收入'!A:A,指标体系6!A215,'output2 规模以上工业企业新产品销售收入'!D:D,指标体系6!B215)</f>
        <v>1941.3024600000001</v>
      </c>
    </row>
    <row r="216" spans="1:6" ht="15.5" x14ac:dyDescent="0.3">
      <c r="A216">
        <v>2018</v>
      </c>
      <c r="B216" s="4" t="s">
        <v>18</v>
      </c>
      <c r="C216" s="2">
        <f>SUMIFS('input1 R&amp;D人员当量'!Q:Q,'input1 R&amp;D人员当量'!O:O,指标体系6!A216,'input1 R&amp;D人员当量'!P:P,指标体系6!B216)</f>
        <v>24906</v>
      </c>
      <c r="D216" s="15">
        <f>SUMIFS('input2 R&amp;D经费内部支出'!R:R,'input2 R&amp;D经费内部支出'!O:O,指标体系6!A216,'input2 R&amp;D经费内部支出'!P:P,指标体系6!B216)</f>
        <v>129.21868999999998</v>
      </c>
      <c r="E216">
        <f>SUMIFS('output1 发明专利申请量'!Q:Q,'output1 发明专利申请量'!O:O,指标体系6!A216,'output1 发明专利申请量'!P:P,指标体系6!B216)</f>
        <v>3757</v>
      </c>
      <c r="F216">
        <f>SUMIFS('output2 规模以上工业企业新产品销售收入'!F:F,'output2 规模以上工业企业新产品销售收入'!A:A,指标体系6!A216,'output2 规模以上工业企业新产品销售收入'!D:D,指标体系6!B216)</f>
        <v>1028.26451</v>
      </c>
    </row>
    <row r="217" spans="1:6" ht="15.5" x14ac:dyDescent="0.3">
      <c r="A217">
        <v>2018</v>
      </c>
      <c r="B217" s="4" t="s">
        <v>19</v>
      </c>
      <c r="C217" s="2">
        <f>SUMIFS('input1 R&amp;D人员当量'!Q:Q,'input1 R&amp;D人员当量'!O:O,指标体系6!A217,'input1 R&amp;D人员当量'!P:P,指标体系6!B217)</f>
        <v>95317.4</v>
      </c>
      <c r="D217" s="15">
        <f>SUMIFS('input2 R&amp;D经费内部支出'!R:R,'input2 R&amp;D经费内部支出'!O:O,指标体系6!A217,'input2 R&amp;D经费内部支出'!P:P,指标体系6!B217)</f>
        <v>460.07999000000001</v>
      </c>
      <c r="E217">
        <f>SUMIFS('output1 发明专利申请量'!Q:Q,'output1 发明专利申请量'!O:O,指标体系6!A217,'output1 发明专利申请量'!P:P,指标体系6!B217)</f>
        <v>25476</v>
      </c>
      <c r="F217">
        <f>SUMIFS('output2 规模以上工业企业新产品销售收入'!F:F,'output2 规模以上工业企业新产品销售收入'!A:A,指标体系6!A217,'output2 规模以上工业企业新产品销售收入'!D:D,指标体系6!B217)</f>
        <v>4556.7573600000005</v>
      </c>
    </row>
    <row r="218" spans="1:6" ht="15.5" x14ac:dyDescent="0.3">
      <c r="A218">
        <v>2018</v>
      </c>
      <c r="B218" s="4" t="s">
        <v>20</v>
      </c>
      <c r="C218" s="2">
        <f>SUMIFS('input1 R&amp;D人员当量'!Q:Q,'input1 R&amp;D人员当量'!O:O,指标体系6!A218,'input1 R&amp;D人员当量'!P:P,指标体系6!B218)</f>
        <v>36375.699999999997</v>
      </c>
      <c r="D218" s="15">
        <f>SUMIFS('input2 R&amp;D经费内部支出'!R:R,'input2 R&amp;D经费内部支出'!O:O,指标体系6!A218,'input2 R&amp;D经费内部支出'!P:P,指标体系6!B218)</f>
        <v>115.02553</v>
      </c>
      <c r="E218">
        <f>SUMIFS('output1 发明专利申请量'!Q:Q,'output1 发明专利申请量'!O:O,指标体系6!A218,'output1 发明专利申请量'!P:P,指标体系6!B218)</f>
        <v>10530</v>
      </c>
      <c r="F218">
        <f>SUMIFS('output2 规模以上工业企业新产品销售收入'!F:F,'output2 规模以上工业企业新产品销售收入'!A:A,指标体系6!A218,'output2 规模以上工业企业新产品销售收入'!D:D,指标体系6!B218)</f>
        <v>1347.4958300000001</v>
      </c>
    </row>
    <row r="219" spans="1:6" ht="15.5" x14ac:dyDescent="0.3">
      <c r="A219">
        <v>2018</v>
      </c>
      <c r="B219" s="4" t="s">
        <v>21</v>
      </c>
      <c r="C219" s="2">
        <f>SUMIFS('input1 R&amp;D人员当量'!Q:Q,'input1 R&amp;D人员当量'!O:O,指标体系6!A219,'input1 R&amp;D人员当量'!P:P,指标体系6!B219)</f>
        <v>37154.699999999997</v>
      </c>
      <c r="D219" s="15">
        <f>SUMIFS('input2 R&amp;D经费内部支出'!R:R,'input2 R&amp;D经费内部支出'!O:O,指标体系6!A219,'input2 R&amp;D经费内部支出'!P:P,指标体系6!B219)</f>
        <v>134.98733000000001</v>
      </c>
      <c r="E219">
        <f>SUMIFS('output1 发明专利申请量'!Q:Q,'output1 发明专利申请量'!O:O,指标体系6!A219,'output1 发明专利申请量'!P:P,指标体系6!B219)</f>
        <v>12017</v>
      </c>
      <c r="F219">
        <f>SUMIFS('output2 规模以上工业企业新产品销售收入'!F:F,'output2 规模以上工业企业新产品销售收入'!A:A,指标体系6!A219,'output2 规模以上工业企业新产品销售收入'!D:D,指标体系6!B219)</f>
        <v>561.37644</v>
      </c>
    </row>
    <row r="220" spans="1:6" ht="15.5" x14ac:dyDescent="0.3">
      <c r="A220">
        <v>2018</v>
      </c>
      <c r="B220" s="4" t="s">
        <v>22</v>
      </c>
      <c r="C220" s="2">
        <f>SUMIFS('input1 R&amp;D人员当量'!Q:Q,'input1 R&amp;D人员当量'!O:O,指标体系6!A220,'input1 R&amp;D人员当量'!P:P,指标体系6!B220)</f>
        <v>188137.8</v>
      </c>
      <c r="D220" s="15">
        <f>SUMIFS('input2 R&amp;D经费内部支出'!R:R,'input2 R&amp;D经费内部支出'!O:O,指标体系6!A220,'input2 R&amp;D经费内部支出'!P:P,指标体系6!B220)</f>
        <v>1359.20226</v>
      </c>
      <c r="E220">
        <f>SUMIFS('output1 发明专利申请量'!Q:Q,'output1 发明专利申请量'!O:O,指标体系6!A220,'output1 发明专利申请量'!P:P,指标体系6!B220)</f>
        <v>62755</v>
      </c>
      <c r="F220">
        <f>SUMIFS('output2 规模以上工业企业新产品销售收入'!F:F,'output2 规模以上工业企业新产品销售收入'!A:A,指标体系6!A220,'output2 规模以上工业企业新产品销售收入'!D:D,指标体系6!B220)</f>
        <v>9796.7289900000014</v>
      </c>
    </row>
    <row r="221" spans="1:6" ht="15.5" x14ac:dyDescent="0.3">
      <c r="A221">
        <v>2018</v>
      </c>
      <c r="B221" s="4" t="s">
        <v>23</v>
      </c>
      <c r="C221" s="2">
        <f>SUMIFS('input1 R&amp;D人员当量'!Q:Q,'input1 R&amp;D人员当量'!O:O,指标体系6!A221,'input1 R&amp;D人员当量'!P:P,指标体系6!B221)</f>
        <v>560262.80000000005</v>
      </c>
      <c r="D221" s="15">
        <f>SUMIFS('input2 R&amp;D经费内部支出'!R:R,'input2 R&amp;D经费内部支出'!O:O,指标体系6!A221,'input2 R&amp;D经费内部支出'!P:P,指标体系6!B221)</f>
        <v>2504.4292500000001</v>
      </c>
      <c r="E221">
        <f>SUMIFS('output1 发明专利申请量'!Q:Q,'output1 发明专利申请量'!O:O,指标体系6!A221,'output1 发明专利申请量'!P:P,指标体系6!B221)</f>
        <v>198801</v>
      </c>
      <c r="F221">
        <f>SUMIFS('output2 规模以上工业企业新产品销售收入'!F:F,'output2 规模以上工业企业新产品销售收入'!A:A,指标体系6!A221,'output2 规模以上工业企业新产品销售收入'!D:D,指标体系6!B221)</f>
        <v>28425.038310000004</v>
      </c>
    </row>
    <row r="222" spans="1:6" ht="15.5" x14ac:dyDescent="0.3">
      <c r="A222">
        <v>2018</v>
      </c>
      <c r="B222" s="4" t="s">
        <v>24</v>
      </c>
      <c r="C222" s="2">
        <f>SUMIFS('input1 R&amp;D人员当量'!Q:Q,'input1 R&amp;D人员当量'!O:O,指标体系6!A222,'input1 R&amp;D人员当量'!P:P,指标体系6!B222)</f>
        <v>458037.9</v>
      </c>
      <c r="D222" s="15">
        <f>SUMIFS('input2 R&amp;D经费内部支出'!R:R,'input2 R&amp;D经费内部支出'!O:O,指标体系6!A222,'input2 R&amp;D经费内部支出'!P:P,指标体系6!B222)</f>
        <v>1445.68929</v>
      </c>
      <c r="E222">
        <f>SUMIFS('output1 发明专利申请量'!Q:Q,'output1 发明专利申请量'!O:O,指标体系6!A222,'output1 发明专利申请量'!P:P,指标体系6!B222)</f>
        <v>143081</v>
      </c>
      <c r="F222">
        <f>SUMIFS('output2 规模以上工业企业新产品销售收入'!F:F,'output2 规模以上工业企业新产品销售收入'!A:A,指标体系6!A222,'output2 规模以上工业企业新产品销售收入'!D:D,指标体系6!B222)</f>
        <v>23308.159090000001</v>
      </c>
    </row>
    <row r="223" spans="1:6" ht="15.5" x14ac:dyDescent="0.3">
      <c r="A223">
        <v>2018</v>
      </c>
      <c r="B223" s="4" t="s">
        <v>25</v>
      </c>
      <c r="C223" s="2">
        <f>SUMIFS('input1 R&amp;D人员当量'!Q:Q,'input1 R&amp;D人员当量'!O:O,指标体系6!A223,'input1 R&amp;D人员当量'!P:P,指标体系6!B223)</f>
        <v>147148.79999999999</v>
      </c>
      <c r="D223" s="15">
        <f>SUMIFS('input2 R&amp;D经费内部支出'!R:R,'input2 R&amp;D经费内部支出'!O:O,指标体系6!A223,'input2 R&amp;D经费内部支出'!P:P,指标体系6!B223)</f>
        <v>648.95407</v>
      </c>
      <c r="E223">
        <f>SUMIFS('output1 发明专利申请量'!Q:Q,'output1 发明专利申请量'!O:O,指标体系6!A223,'output1 发明专利申请量'!P:P,指标体系6!B223)</f>
        <v>108782</v>
      </c>
      <c r="F223">
        <f>SUMIFS('output2 规模以上工业企业新产品销售收入'!F:F,'output2 规模以上工业企业新产品销售收入'!A:A,指标体系6!A223,'output2 规模以上工业企业新产品销售收入'!D:D,指标体系6!B223)</f>
        <v>9532.3849799999989</v>
      </c>
    </row>
    <row r="224" spans="1:6" ht="15.5" x14ac:dyDescent="0.3">
      <c r="A224">
        <v>2018</v>
      </c>
      <c r="B224" s="4" t="s">
        <v>26</v>
      </c>
      <c r="C224" s="2">
        <f>SUMIFS('input1 R&amp;D人员当量'!Q:Q,'input1 R&amp;D人员当量'!O:O,指标体系6!A224,'input1 R&amp;D人员当量'!P:P,指标体系6!B224)</f>
        <v>160921.5</v>
      </c>
      <c r="D224" s="15">
        <f>SUMIFS('input2 R&amp;D经费内部支出'!R:R,'input2 R&amp;D经费内部支出'!O:O,指标体系6!A224,'input2 R&amp;D经费内部支出'!P:P,指标体系6!B224)</f>
        <v>642.79349999999999</v>
      </c>
      <c r="E224">
        <f>SUMIFS('output1 发明专利申请量'!Q:Q,'output1 发明专利申请量'!O:O,指标体系6!A224,'output1 发明专利申请量'!P:P,指标体系6!B224)</f>
        <v>37252</v>
      </c>
      <c r="F224">
        <f>SUMIFS('output2 规模以上工业企业新产品销售收入'!F:F,'output2 规模以上工业企业新产品销售收入'!A:A,指标体系6!A224,'output2 规模以上工业企业新产品销售收入'!D:D,指标体系6!B224)</f>
        <v>5300.8984299999993</v>
      </c>
    </row>
    <row r="225" spans="1:6" ht="15.5" x14ac:dyDescent="0.3">
      <c r="A225">
        <v>2018</v>
      </c>
      <c r="B225" s="4" t="s">
        <v>27</v>
      </c>
      <c r="C225" s="2">
        <f>SUMIFS('input1 R&amp;D人员当量'!Q:Q,'input1 R&amp;D人员当量'!O:O,指标体系6!A225,'input1 R&amp;D人员当量'!P:P,指标体系6!B225)</f>
        <v>85255.2</v>
      </c>
      <c r="D225" s="15">
        <f>SUMIFS('input2 R&amp;D经费内部支出'!R:R,'input2 R&amp;D经费内部支出'!O:O,指标体系6!A225,'input2 R&amp;D经费内部支出'!P:P,指标体系6!B225)</f>
        <v>310.69057999999995</v>
      </c>
      <c r="E225">
        <f>SUMIFS('output1 发明专利申请量'!Q:Q,'output1 发明专利申请量'!O:O,指标体系6!A225,'output1 发明专利申请量'!P:P,指标体系6!B225)</f>
        <v>14519</v>
      </c>
      <c r="F225">
        <f>SUMIFS('output2 规模以上工业企业新产品销售收入'!F:F,'output2 规模以上工业企业新产品销售收入'!A:A,指标体系6!A225,'output2 规模以上工业企业新产品销售收入'!D:D,指标体系6!B225)</f>
        <v>4511.7849900000001</v>
      </c>
    </row>
    <row r="226" spans="1:6" ht="15.5" x14ac:dyDescent="0.3">
      <c r="A226">
        <v>2018</v>
      </c>
      <c r="B226" s="4" t="s">
        <v>28</v>
      </c>
      <c r="C226" s="2">
        <f>SUMIFS('input1 R&amp;D人员当量'!Q:Q,'input1 R&amp;D人员当量'!O:O,指标体系6!A226,'input1 R&amp;D人员当量'!P:P,指标体系6!B226)</f>
        <v>308338.90000000002</v>
      </c>
      <c r="D226" s="15">
        <f>SUMIFS('input2 R&amp;D经费内部支出'!R:R,'input2 R&amp;D经费内部支出'!O:O,指标体系6!A226,'input2 R&amp;D经费内部支出'!P:P,指标体系6!B226)</f>
        <v>1643.32999</v>
      </c>
      <c r="E226">
        <f>SUMIFS('output1 发明专利申请量'!Q:Q,'output1 发明专利申请量'!O:O,指标体系6!A226,'output1 发明专利申请量'!P:P,指标体系6!B226)</f>
        <v>72764</v>
      </c>
      <c r="F226">
        <f>SUMIFS('output2 规模以上工业企业新产品销售收入'!F:F,'output2 规模以上工业企业新产品销售收入'!A:A,指标体系6!A226,'output2 规模以上工业企业新产品销售收入'!D:D,指标体系6!B226)</f>
        <v>15246.503840000001</v>
      </c>
    </row>
    <row r="227" spans="1:6" ht="15.5" x14ac:dyDescent="0.3">
      <c r="A227">
        <v>2018</v>
      </c>
      <c r="B227" s="4" t="s">
        <v>29</v>
      </c>
      <c r="C227" s="2">
        <f>SUMIFS('input1 R&amp;D人员当量'!Q:Q,'input1 R&amp;D人员当量'!O:O,指标体系6!A227,'input1 R&amp;D人员当量'!P:P,指标体系6!B227)</f>
        <v>166807.1</v>
      </c>
      <c r="D227" s="15">
        <f>SUMIFS('input2 R&amp;D经费内部支出'!R:R,'input2 R&amp;D经费内部支出'!O:O,指标体系6!A227,'input2 R&amp;D经费内部支出'!P:P,指标体系6!B227)</f>
        <v>671.51931000000002</v>
      </c>
      <c r="E227">
        <f>SUMIFS('output1 发明专利申请量'!Q:Q,'output1 发明专利申请量'!O:O,指标体系6!A227,'output1 发明专利申请量'!P:P,指标体系6!B227)</f>
        <v>46868</v>
      </c>
      <c r="F227">
        <f>SUMIFS('output2 规模以上工业企业新产品销售收入'!F:F,'output2 规模以上工业企业新产品销售收入'!A:A,指标体系6!A227,'output2 规模以上工业企业新产品销售收入'!D:D,指标体系6!B227)</f>
        <v>7688.2016800000001</v>
      </c>
    </row>
    <row r="228" spans="1:6" ht="15.5" x14ac:dyDescent="0.3">
      <c r="A228">
        <v>2018</v>
      </c>
      <c r="B228" s="4" t="s">
        <v>30</v>
      </c>
      <c r="C228" s="2">
        <f>SUMIFS('input1 R&amp;D人员当量'!Q:Q,'input1 R&amp;D人员当量'!O:O,指标体系6!A228,'input1 R&amp;D人员当量'!P:P,指标体系6!B228)</f>
        <v>155546.6</v>
      </c>
      <c r="D228" s="15">
        <f>SUMIFS('input2 R&amp;D经费内部支出'!R:R,'input2 R&amp;D经费内部支出'!O:O,指标体系6!A228,'input2 R&amp;D经费内部支出'!P:P,指标体系6!B228)</f>
        <v>822.05007000000001</v>
      </c>
      <c r="E228">
        <f>SUMIFS('output1 发明专利申请量'!Q:Q,'output1 发明专利申请量'!O:O,指标体系6!A228,'output1 发明专利申请量'!P:P,指标体系6!B228)</f>
        <v>50664</v>
      </c>
      <c r="F228">
        <f>SUMIFS('output2 规模以上工业企业新产品销售收入'!F:F,'output2 规模以上工业企业新产品销售收入'!A:A,指标体系6!A228,'output2 规模以上工业企业新产品销售收入'!D:D,指标体系6!B228)</f>
        <v>8862.9722700000002</v>
      </c>
    </row>
    <row r="229" spans="1:6" ht="15.5" x14ac:dyDescent="0.3">
      <c r="A229">
        <v>2018</v>
      </c>
      <c r="B229" s="4" t="s">
        <v>31</v>
      </c>
      <c r="C229" s="2">
        <f>SUMIFS('input1 R&amp;D人员当量'!Q:Q,'input1 R&amp;D人员当量'!O:O,指标体系6!A229,'input1 R&amp;D人员当量'!P:P,指标体系6!B229)</f>
        <v>146948.20000000001</v>
      </c>
      <c r="D229" s="15">
        <f>SUMIFS('input2 R&amp;D经费内部支出'!R:R,'input2 R&amp;D经费内部支出'!O:O,指标体系6!A229,'input2 R&amp;D经费内部支出'!P:P,指标体系6!B229)</f>
        <v>658.27292999999997</v>
      </c>
      <c r="E229">
        <f>SUMIFS('output1 发明专利申请量'!Q:Q,'output1 发明专利申请量'!O:O,指标体系6!A229,'output1 发明专利申请量'!P:P,指标体系6!B229)</f>
        <v>35414</v>
      </c>
      <c r="F229">
        <f>SUMIFS('output2 规模以上工业企业新产品销售收入'!F:F,'output2 规模以上工业企业新产品销售收入'!A:A,指标体系6!A229,'output2 规模以上工业企业新产品销售收入'!D:D,指标体系6!B229)</f>
        <v>7616.2441699999999</v>
      </c>
    </row>
    <row r="230" spans="1:6" ht="15.5" x14ac:dyDescent="0.3">
      <c r="A230">
        <v>2018</v>
      </c>
      <c r="B230" s="4" t="s">
        <v>32</v>
      </c>
      <c r="C230" s="2">
        <f>SUMIFS('input1 R&amp;D人员当量'!Q:Q,'input1 R&amp;D人员当量'!O:O,指标体系6!A230,'input1 R&amp;D人员当量'!P:P,指标体系6!B230)</f>
        <v>762733.3</v>
      </c>
      <c r="D230" s="15">
        <f>SUMIFS('input2 R&amp;D经费内部支出'!R:R,'input2 R&amp;D经费内部支出'!O:O,指标体系6!A230,'input2 R&amp;D经费内部支出'!P:P,指标体系6!B230)</f>
        <v>2704.6969199999999</v>
      </c>
      <c r="E230">
        <f>SUMIFS('output1 发明专利申请量'!Q:Q,'output1 发明专利申请量'!O:O,指标体系6!A230,'output1 发明专利申请量'!P:P,指标体系6!B230)</f>
        <v>216469</v>
      </c>
      <c r="F230">
        <f>SUMIFS('output2 规模以上工业企业新产品销售收入'!F:F,'output2 规模以上工业企业新产品销售收入'!A:A,指标体系6!A230,'output2 规模以上工业企业新产品销售收入'!D:D,指标体系6!B230)</f>
        <v>39376.05629</v>
      </c>
    </row>
    <row r="231" spans="1:6" ht="15.5" x14ac:dyDescent="0.3">
      <c r="A231">
        <v>2018</v>
      </c>
      <c r="B231" s="4" t="s">
        <v>33</v>
      </c>
      <c r="C231" s="2">
        <f>SUMIFS('input1 R&amp;D人员当量'!Q:Q,'input1 R&amp;D人员当量'!O:O,指标体系6!A231,'input1 R&amp;D人员当量'!P:P,指标体系6!B231)</f>
        <v>39961.4</v>
      </c>
      <c r="D231" s="15">
        <f>SUMIFS('input2 R&amp;D经费内部支出'!R:R,'input2 R&amp;D经费内部支出'!O:O,指标体系6!A231,'input2 R&amp;D经费内部支出'!P:P,指标体系6!B231)</f>
        <v>144.85297</v>
      </c>
      <c r="E231">
        <f>SUMIFS('output1 发明专利申请量'!Q:Q,'output1 发明专利申请量'!O:O,指标体系6!A231,'output1 发明专利申请量'!P:P,指标体系6!B231)</f>
        <v>20302</v>
      </c>
      <c r="F231">
        <f>SUMIFS('output2 规模以上工业企业新产品销售收入'!F:F,'output2 规模以上工业企业新产品销售收入'!A:A,指标体系6!A231,'output2 规模以上工业企业新产品销售收入'!D:D,指标体系6!B231)</f>
        <v>1833.5850899999998</v>
      </c>
    </row>
    <row r="232" spans="1:6" ht="15.5" x14ac:dyDescent="0.3">
      <c r="A232">
        <v>2018</v>
      </c>
      <c r="B232" s="4" t="s">
        <v>34</v>
      </c>
      <c r="C232" s="2">
        <f>SUMIFS('input1 R&amp;D人员当量'!Q:Q,'input1 R&amp;D人员当量'!O:O,指标体系6!A232,'input1 R&amp;D人员当量'!P:P,指标体系6!B232)</f>
        <v>8160.2</v>
      </c>
      <c r="D232" s="15">
        <f>SUMIFS('input2 R&amp;D经费内部支出'!R:R,'input2 R&amp;D经费内部支出'!O:O,指标体系6!A232,'input2 R&amp;D经费内部支出'!P:P,指标体系6!B232)</f>
        <v>26.87228</v>
      </c>
      <c r="E232">
        <f>SUMIFS('output1 发明专利申请量'!Q:Q,'output1 发明专利申请量'!O:O,指标体系6!A232,'output1 发明专利申请量'!P:P,指标体系6!B232)</f>
        <v>2127</v>
      </c>
      <c r="F232">
        <f>SUMIFS('output2 规模以上工业企业新产品销售收入'!F:F,'output2 规模以上工业企业新产品销售收入'!A:A,指标体系6!A232,'output2 规模以上工业企业新产品销售收入'!D:D,指标体系6!B232)</f>
        <v>105.31031999999999</v>
      </c>
    </row>
    <row r="233" spans="1:6" ht="15.5" x14ac:dyDescent="0.3">
      <c r="A233">
        <v>2018</v>
      </c>
      <c r="B233" s="4" t="s">
        <v>35</v>
      </c>
      <c r="C233" s="2">
        <f>SUMIFS('input1 R&amp;D人员当量'!Q:Q,'input1 R&amp;D人员当量'!O:O,指标体系6!A233,'input1 R&amp;D人员当量'!P:P,指标体系6!B233)</f>
        <v>91972.800000000003</v>
      </c>
      <c r="D233" s="15">
        <f>SUMIFS('input2 R&amp;D经费内部支出'!R:R,'input2 R&amp;D经费内部支出'!O:O,指标体系6!A233,'input2 R&amp;D经费内部支出'!P:P,指标体系6!B233)</f>
        <v>410.20940999999999</v>
      </c>
      <c r="E233">
        <f>SUMIFS('output1 发明专利申请量'!Q:Q,'output1 发明专利申请量'!O:O,指标体系6!A233,'output1 发明专利申请量'!P:P,指标体系6!B233)</f>
        <v>22686</v>
      </c>
      <c r="F233">
        <f>SUMIFS('output2 规模以上工业企业新产品销售收入'!F:F,'output2 规模以上工业企业新产品销售收入'!A:A,指标体系6!A233,'output2 规模以上工业企业新产品销售收入'!D:D,指标体系6!B233)</f>
        <v>4216.3130099999998</v>
      </c>
    </row>
    <row r="234" spans="1:6" ht="15.5" x14ac:dyDescent="0.3">
      <c r="A234">
        <v>2018</v>
      </c>
      <c r="B234" s="4" t="s">
        <v>36</v>
      </c>
      <c r="C234" s="2">
        <f>SUMIFS('input1 R&amp;D人员当量'!Q:Q,'input1 R&amp;D人员当量'!O:O,指标体系6!A234,'input1 R&amp;D人员当量'!P:P,指标体系6!B234)</f>
        <v>158846.70000000001</v>
      </c>
      <c r="D234" s="15">
        <f>SUMIFS('input2 R&amp;D经费内部支出'!R:R,'input2 R&amp;D经费内部支出'!O:O,指标体系6!A234,'input2 R&amp;D经费内部支出'!P:P,指标体系6!B234)</f>
        <v>737.08132000000001</v>
      </c>
      <c r="E234">
        <f>SUMIFS('output1 发明专利申请量'!Q:Q,'output1 发明专利申请量'!O:O,指标体系6!A234,'output1 发明专利申请量'!P:P,指标体系6!B234)</f>
        <v>53805</v>
      </c>
      <c r="F234">
        <f>SUMIFS('output2 规模以上工业企业新产品销售收入'!F:F,'output2 规模以上工业企业新产品销售收入'!A:A,指标体系6!A234,'output2 规模以上工业企业新产品销售收入'!D:D,指标体系6!B234)</f>
        <v>3576.34166</v>
      </c>
    </row>
    <row r="235" spans="1:6" ht="15.5" x14ac:dyDescent="0.3">
      <c r="A235">
        <v>2018</v>
      </c>
      <c r="B235" s="4" t="s">
        <v>37</v>
      </c>
      <c r="C235" s="2">
        <f>SUMIFS('input1 R&amp;D人员当量'!Q:Q,'input1 R&amp;D人员当量'!O:O,指标体系6!A235,'input1 R&amp;D人员当量'!P:P,指标体系6!B235)</f>
        <v>33357</v>
      </c>
      <c r="D235" s="15">
        <f>SUMIFS('input2 R&amp;D经费内部支出'!R:R,'input2 R&amp;D经费内部支出'!O:O,指标体系6!A235,'input2 R&amp;D经费内部支出'!P:P,指标体系6!B235)</f>
        <v>121.61451000000001</v>
      </c>
      <c r="E235">
        <f>SUMIFS('output1 发明专利申请量'!Q:Q,'output1 发明专利申请量'!O:O,指标体系6!A235,'output1 发明专利申请量'!P:P,指标体系6!B235)</f>
        <v>14992</v>
      </c>
      <c r="F235">
        <f>SUMIFS('output2 规模以上工业企业新产品销售收入'!F:F,'output2 规模以上工业企业新产品销售收入'!A:A,指标体系6!A235,'output2 规模以上工业企业新产品销售收入'!D:D,指标体系6!B235)</f>
        <v>746.99140999999997</v>
      </c>
    </row>
    <row r="236" spans="1:6" ht="15.5" x14ac:dyDescent="0.3">
      <c r="A236">
        <v>2018</v>
      </c>
      <c r="B236" s="4" t="s">
        <v>38</v>
      </c>
      <c r="C236" s="2">
        <f>SUMIFS('input1 R&amp;D人员当量'!Q:Q,'input1 R&amp;D人员当量'!O:O,指标体系6!A236,'input1 R&amp;D人员当量'!P:P,指标体系6!B236)</f>
        <v>49666.7</v>
      </c>
      <c r="D236" s="15">
        <f>SUMIFS('input2 R&amp;D经费内部支出'!R:R,'input2 R&amp;D经费内部支出'!O:O,指标体系6!A236,'input2 R&amp;D经费内部支出'!P:P,指标体系6!B236)</f>
        <v>187.29764</v>
      </c>
      <c r="E236">
        <f>SUMIFS('output1 发明专利申请量'!Q:Q,'output1 发明专利申请量'!O:O,指标体系6!A236,'output1 发明专利申请量'!P:P,指标体系6!B236)</f>
        <v>9606</v>
      </c>
      <c r="F236">
        <f>SUMIFS('output2 规模以上工业企业新产品销售收入'!F:F,'output2 规模以上工业企业新产品销售收入'!A:A,指标体系6!A236,'output2 规模以上工业企业新产品销售收入'!D:D,指标体系6!B236)</f>
        <v>928.83026999999993</v>
      </c>
    </row>
    <row r="237" spans="1:6" ht="15.5" x14ac:dyDescent="0.3">
      <c r="A237">
        <v>2018</v>
      </c>
      <c r="B237" s="4" t="s">
        <v>40</v>
      </c>
      <c r="C237" s="2">
        <f>SUMIFS('input1 R&amp;D人员当量'!Q:Q,'input1 R&amp;D人员当量'!O:O,指标体系6!A237,'input1 R&amp;D人员当量'!P:P,指标体系6!B237)</f>
        <v>96709.5</v>
      </c>
      <c r="D237" s="15">
        <f>SUMIFS('input2 R&amp;D经费内部支出'!R:R,'input2 R&amp;D经费内部支出'!O:O,指标体系6!A237,'input2 R&amp;D经费内部支出'!P:P,指标体系6!B237)</f>
        <v>532.42010000000005</v>
      </c>
      <c r="E237">
        <f>SUMIFS('output1 发明专利申请量'!Q:Q,'output1 发明专利申请量'!O:O,指标体系6!A237,'output1 发明专利申请量'!P:P,指标体系6!B237)</f>
        <v>30888</v>
      </c>
      <c r="F237">
        <f>SUMIFS('output2 规模以上工业企业新产品销售收入'!F:F,'output2 规模以上工业企业新产品销售收入'!A:A,指标体系6!A237,'output2 规模以上工业企业新产品销售收入'!D:D,指标体系6!B237)</f>
        <v>2033.36482</v>
      </c>
    </row>
    <row r="238" spans="1:6" ht="15.5" x14ac:dyDescent="0.3">
      <c r="A238">
        <v>2018</v>
      </c>
      <c r="B238" s="4" t="s">
        <v>41</v>
      </c>
      <c r="C238" s="2">
        <f>SUMIFS('input1 R&amp;D人员当量'!Q:Q,'input1 R&amp;D人员当量'!O:O,指标体系6!A238,'input1 R&amp;D人员当量'!P:P,指标体系6!B238)</f>
        <v>22213.9</v>
      </c>
      <c r="D238" s="15">
        <f>SUMIFS('input2 R&amp;D经费内部支出'!R:R,'input2 R&amp;D经费内部支出'!O:O,指标体系6!A238,'input2 R&amp;D经费内部支出'!P:P,指标体系6!B238)</f>
        <v>97.053669999999997</v>
      </c>
      <c r="E238">
        <f>SUMIFS('output1 发明专利申请量'!Q:Q,'output1 发明专利申请量'!O:O,指标体系6!A238,'output1 发明专利申请量'!P:P,指标体系6!B238)</f>
        <v>6035</v>
      </c>
      <c r="F238">
        <f>SUMIFS('output2 规模以上工业企业新产品销售收入'!F:F,'output2 规模以上工业企业新产品销售收入'!A:A,指标体系6!A238,'output2 规模以上工业企业新产品销售收入'!D:D,指标体系6!B238)</f>
        <v>275.13310999999999</v>
      </c>
    </row>
    <row r="239" spans="1:6" ht="15.5" x14ac:dyDescent="0.3">
      <c r="A239">
        <v>2018</v>
      </c>
      <c r="B239" s="4" t="s">
        <v>42</v>
      </c>
      <c r="C239" s="2">
        <f>SUMIFS('input1 R&amp;D人员当量'!Q:Q,'input1 R&amp;D人员当量'!O:O,指标体系6!A239,'input1 R&amp;D人员当量'!P:P,指标体系6!B239)</f>
        <v>4301.1000000000004</v>
      </c>
      <c r="D239" s="15">
        <f>SUMIFS('input2 R&amp;D经费内部支出'!R:R,'input2 R&amp;D经费内部支出'!O:O,指标体系6!A239,'input2 R&amp;D经费内部支出'!P:P,指标体系6!B239)</f>
        <v>17.295110000000001</v>
      </c>
      <c r="E239">
        <f>SUMIFS('output1 发明专利申请量'!Q:Q,'output1 发明专利申请量'!O:O,指标体系6!A239,'output1 发明专利申请量'!P:P,指标体系6!B239)</f>
        <v>1287</v>
      </c>
      <c r="F239">
        <f>SUMIFS('output2 规模以上工业企业新产品销售收入'!F:F,'output2 规模以上工业企业新产品销售收入'!A:A,指标体系6!A239,'output2 规模以上工业企业新产品销售收入'!D:D,指标体系6!B239)</f>
        <v>123.26618000000001</v>
      </c>
    </row>
    <row r="240" spans="1:6" ht="15.5" x14ac:dyDescent="0.3">
      <c r="A240">
        <v>2018</v>
      </c>
      <c r="B240" s="4" t="s">
        <v>43</v>
      </c>
      <c r="C240" s="2">
        <f>SUMIFS('input1 R&amp;D人员当量'!Q:Q,'input1 R&amp;D人员当量'!O:O,指标体系6!A240,'input1 R&amp;D人员当量'!P:P,指标体系6!B240)</f>
        <v>11077.1</v>
      </c>
      <c r="D240" s="15">
        <f>SUMIFS('input2 R&amp;D经费内部支出'!R:R,'input2 R&amp;D经费内部支出'!O:O,指标体系6!A240,'input2 R&amp;D经费内部支出'!P:P,指标体系6!B240)</f>
        <v>45.579250000000002</v>
      </c>
      <c r="E240">
        <f>SUMIFS('output1 发明专利申请量'!Q:Q,'output1 发明专利申请量'!O:O,指标体系6!A240,'output1 发明专利申请量'!P:P,指标体系6!B240)</f>
        <v>2999</v>
      </c>
      <c r="F240">
        <f>SUMIFS('output2 规模以上工业企业新产品销售收入'!F:F,'output2 规模以上工业企业新产品销售收入'!A:A,指标体系6!A240,'output2 规模以上工业企业新产品销售收入'!D:D,指标体系6!B240)</f>
        <v>482.64670999999998</v>
      </c>
    </row>
    <row r="241" spans="1:6" ht="15.5" x14ac:dyDescent="0.3">
      <c r="A241">
        <v>2018</v>
      </c>
      <c r="B241" s="4" t="s">
        <v>44</v>
      </c>
      <c r="C241" s="2">
        <f>SUMIFS('input1 R&amp;D人员当量'!Q:Q,'input1 R&amp;D人员当量'!O:O,指标体系6!A241,'input1 R&amp;D人员当量'!P:P,指标体系6!B241)</f>
        <v>15022.1</v>
      </c>
      <c r="D241" s="15">
        <f>SUMIFS('input2 R&amp;D经费内部支出'!R:R,'input2 R&amp;D经费内部支出'!O:O,指标体系6!A241,'input2 R&amp;D经费内部支出'!P:P,指标体系6!B241)</f>
        <v>64.313490000000002</v>
      </c>
      <c r="E241">
        <f>SUMIFS('output1 发明专利申请量'!Q:Q,'output1 发明专利申请量'!O:O,指标体系6!A241,'output1 发明专利申请量'!P:P,指标体系6!B241)</f>
        <v>3665</v>
      </c>
      <c r="F241">
        <f>SUMIFS('output2 规模以上工业企业新产品销售收入'!F:F,'output2 规模以上工业企业新产品销售收入'!A:A,指标体系6!A241,'output2 规模以上工业企业新产品销售收入'!D:D,指标体系6!B241)</f>
        <v>432.85887000000002</v>
      </c>
    </row>
    <row r="242" spans="1:6" ht="15.5" x14ac:dyDescent="0.3">
      <c r="A242">
        <v>2019</v>
      </c>
      <c r="B242" s="4" t="s">
        <v>14</v>
      </c>
      <c r="C242" s="2">
        <f>SUMIFS('input1 R&amp;D人员当量'!Q:Q,'input1 R&amp;D人员当量'!O:O,指标体系6!A242,'input1 R&amp;D人员当量'!P:P,指标体系6!B242)</f>
        <v>313986</v>
      </c>
      <c r="D242" s="15">
        <f>SUMIFS('input2 R&amp;D经费内部支出'!R:R,'input2 R&amp;D经费内部支出'!O:O,指标体系6!A242,'input2 R&amp;D经费内部支出'!P:P,指标体系6!B242)</f>
        <v>2233.587</v>
      </c>
      <c r="E242">
        <f>SUMIFS('output1 发明专利申请量'!Q:Q,'output1 发明专利申请量'!O:O,指标体系6!A242,'output1 发明专利申请量'!P:P,指标体系6!B242)</f>
        <v>129930</v>
      </c>
      <c r="F242">
        <f>SUMIFS('output2 规模以上工业企业新产品销售收入'!F:F,'output2 规模以上工业企业新产品销售收入'!A:A,指标体系6!A242,'output2 规模以上工业企业新产品销售收入'!D:D,指标体系6!B242)</f>
        <v>5220.19884</v>
      </c>
    </row>
    <row r="243" spans="1:6" ht="15.5" x14ac:dyDescent="0.3">
      <c r="A243">
        <v>2019</v>
      </c>
      <c r="B243" s="4" t="s">
        <v>15</v>
      </c>
      <c r="C243" s="2">
        <f>SUMIFS('input1 R&amp;D人员当量'!Q:Q,'input1 R&amp;D人员当量'!O:O,指标体系6!A243,'input1 R&amp;D人员当量'!P:P,指标体系6!B243)</f>
        <v>92502.1</v>
      </c>
      <c r="D243" s="15">
        <f>SUMIFS('input2 R&amp;D经费内部支出'!R:R,'input2 R&amp;D经费内部支出'!O:O,指标体系6!A243,'input2 R&amp;D经费内部支出'!P:P,指标体系6!B243)</f>
        <v>462.97154999999998</v>
      </c>
      <c r="E243">
        <f>SUMIFS('output1 发明专利申请量'!Q:Q,'output1 发明专利申请量'!O:O,指标体系6!A243,'output1 发明专利申请量'!P:P,指标体系6!B243)</f>
        <v>24574</v>
      </c>
      <c r="F243">
        <f>SUMIFS('output2 规模以上工业企业新产品销售收入'!F:F,'output2 规模以上工业企业新产品销售收入'!A:A,指标体系6!A243,'output2 规模以上工业企业新产品销售收入'!D:D,指标体系6!B243)</f>
        <v>3846.6200899999999</v>
      </c>
    </row>
    <row r="244" spans="1:6" ht="15.5" x14ac:dyDescent="0.3">
      <c r="A244">
        <v>2019</v>
      </c>
      <c r="B244" s="4" t="s">
        <v>16</v>
      </c>
      <c r="C244" s="2">
        <f>SUMIFS('input1 R&amp;D人员当量'!Q:Q,'input1 R&amp;D人员当量'!O:O,指标体系6!A244,'input1 R&amp;D人员当量'!P:P,指标体系6!B244)</f>
        <v>111798.7</v>
      </c>
      <c r="D244" s="15">
        <f>SUMIFS('input2 R&amp;D经费内部支出'!R:R,'input2 R&amp;D经费内部支出'!O:O,指标体系6!A244,'input2 R&amp;D经费内部支出'!P:P,指标体系6!B244)</f>
        <v>566.72792000000004</v>
      </c>
      <c r="E244">
        <f>SUMIFS('output1 发明专利申请量'!Q:Q,'output1 发明专利申请量'!O:O,指标体系6!A244,'output1 发明专利申请量'!P:P,指标体系6!B244)</f>
        <v>20536</v>
      </c>
      <c r="F244">
        <f>SUMIFS('output2 规模以上工业企业新产品销售收入'!F:F,'output2 规模以上工业企业新产品销售收入'!A:A,指标体系6!A244,'output2 规模以上工业企业新产品销售收入'!D:D,指标体系6!B244)</f>
        <v>6484.73236</v>
      </c>
    </row>
    <row r="245" spans="1:6" ht="15.5" x14ac:dyDescent="0.3">
      <c r="A245">
        <v>2019</v>
      </c>
      <c r="B245" s="4" t="s">
        <v>17</v>
      </c>
      <c r="C245" s="2">
        <f>SUMIFS('input1 R&amp;D人员当量'!Q:Q,'input1 R&amp;D人员当量'!O:O,指标体系6!A245,'input1 R&amp;D人员当量'!P:P,指标体系6!B245)</f>
        <v>46852.6</v>
      </c>
      <c r="D245" s="15">
        <f>SUMIFS('input2 R&amp;D经费内部支出'!R:R,'input2 R&amp;D经费内部支出'!O:O,指标体系6!A245,'input2 R&amp;D经费内部支出'!P:P,指标体系6!B245)</f>
        <v>191.22146999999998</v>
      </c>
      <c r="E245">
        <f>SUMIFS('output1 发明专利申请量'!Q:Q,'output1 发明专利申请量'!O:O,指标体系6!A245,'output1 发明专利申请量'!P:P,指标体系6!B245)</f>
        <v>8424</v>
      </c>
      <c r="F245">
        <f>SUMIFS('output2 规模以上工业企业新产品销售收入'!F:F,'output2 规模以上工业企业新产品销售收入'!A:A,指标体系6!A245,'output2 规模以上工业企业新产品销售收入'!D:D,指标体系6!B245)</f>
        <v>1989.2632000000001</v>
      </c>
    </row>
    <row r="246" spans="1:6" ht="15.5" x14ac:dyDescent="0.3">
      <c r="A246">
        <v>2019</v>
      </c>
      <c r="B246" s="4" t="s">
        <v>18</v>
      </c>
      <c r="C246" s="2">
        <f>SUMIFS('input1 R&amp;D人员当量'!Q:Q,'input1 R&amp;D人员当量'!O:O,指标体系6!A246,'input1 R&amp;D人员当量'!P:P,指标体系6!B246)</f>
        <v>24896.5</v>
      </c>
      <c r="D246" s="15">
        <f>SUMIFS('input2 R&amp;D经费内部支出'!R:R,'input2 R&amp;D经费内部支出'!O:O,指标体系6!A246,'input2 R&amp;D经费内部支出'!P:P,指标体系6!B246)</f>
        <v>147.80916999999999</v>
      </c>
      <c r="E246">
        <f>SUMIFS('output1 发明专利申请量'!Q:Q,'output1 发明专利申请量'!O:O,指标体系6!A246,'output1 发明专利申请量'!P:P,指标体系6!B246)</f>
        <v>4889</v>
      </c>
      <c r="F246">
        <f>SUMIFS('output2 规模以上工业企业新产品销售收入'!F:F,'output2 规模以上工业企业新产品销售收入'!A:A,指标体系6!A246,'output2 规模以上工业企业新产品销售收入'!D:D,指标体系6!B246)</f>
        <v>1127.4431099999999</v>
      </c>
    </row>
    <row r="247" spans="1:6" ht="15.5" x14ac:dyDescent="0.3">
      <c r="A247">
        <v>2019</v>
      </c>
      <c r="B247" s="4" t="s">
        <v>19</v>
      </c>
      <c r="C247" s="2">
        <f>SUMIFS('input1 R&amp;D人员当量'!Q:Q,'input1 R&amp;D人员当量'!O:O,指标体系6!A247,'input1 R&amp;D人员当量'!P:P,指标体系6!B247)</f>
        <v>99879.8</v>
      </c>
      <c r="D247" s="15">
        <f>SUMIFS('input2 R&amp;D经费内部支出'!R:R,'input2 R&amp;D经费内部支出'!O:O,指标体系6!A247,'input2 R&amp;D经费内部支出'!P:P,指标体系6!B247)</f>
        <v>508.46035000000001</v>
      </c>
      <c r="E247">
        <f>SUMIFS('output1 发明专利申请量'!Q:Q,'output1 发明专利申请量'!O:O,指标体系6!A247,'output1 发明专利申请量'!P:P,指标体系6!B247)</f>
        <v>22592</v>
      </c>
      <c r="F247">
        <f>SUMIFS('output2 规模以上工业企业新产品销售收入'!F:F,'output2 规模以上工业企业新产品销售收入'!A:A,指标体系6!A247,'output2 规模以上工业企业新产品销售收入'!D:D,指标体系6!B247)</f>
        <v>4283.5980899999995</v>
      </c>
    </row>
    <row r="248" spans="1:6" ht="15.5" x14ac:dyDescent="0.3">
      <c r="A248">
        <v>2019</v>
      </c>
      <c r="B248" s="4" t="s">
        <v>20</v>
      </c>
      <c r="C248" s="2">
        <f>SUMIFS('input1 R&amp;D人员当量'!Q:Q,'input1 R&amp;D人员当量'!O:O,指标体系6!A248,'input1 R&amp;D人员当量'!P:P,指标体系6!B248)</f>
        <v>42322.9</v>
      </c>
      <c r="D248" s="15">
        <f>SUMIFS('input2 R&amp;D经费内部支出'!R:R,'input2 R&amp;D经费内部支出'!O:O,指标体系6!A248,'input2 R&amp;D经费内部支出'!P:P,指标体系6!B248)</f>
        <v>148.38276999999999</v>
      </c>
      <c r="E248">
        <f>SUMIFS('output1 发明专利申请量'!Q:Q,'output1 发明专利申请量'!O:O,指标体系6!A248,'output1 发明专利申请量'!P:P,指标体系6!B248)</f>
        <v>11269</v>
      </c>
      <c r="F248">
        <f>SUMIFS('output2 规模以上工业企业新产品销售收入'!F:F,'output2 规模以上工业企业新产品销售收入'!A:A,指标体系6!A248,'output2 规模以上工业企业新产品销售收入'!D:D,指标体系6!B248)</f>
        <v>2627.5923299999999</v>
      </c>
    </row>
    <row r="249" spans="1:6" ht="15.5" x14ac:dyDescent="0.3">
      <c r="A249">
        <v>2019</v>
      </c>
      <c r="B249" s="4" t="s">
        <v>21</v>
      </c>
      <c r="C249" s="2">
        <f>SUMIFS('input1 R&amp;D人员当量'!Q:Q,'input1 R&amp;D人员当量'!O:O,指标体系6!A249,'input1 R&amp;D人员当量'!P:P,指标体系6!B249)</f>
        <v>44394.3</v>
      </c>
      <c r="D249" s="15">
        <f>SUMIFS('input2 R&amp;D经费内部支出'!R:R,'input2 R&amp;D经费内部支出'!O:O,指标体系6!A249,'input2 R&amp;D经费内部支出'!P:P,指标体系6!B249)</f>
        <v>146.55278000000001</v>
      </c>
      <c r="E249">
        <f>SUMIFS('output1 发明专利申请量'!Q:Q,'output1 发明专利申请量'!O:O,指标体系6!A249,'output1 发明专利申请量'!P:P,指标体系6!B249)</f>
        <v>13125</v>
      </c>
      <c r="F249">
        <f>SUMIFS('output2 规模以上工业企业新产品销售收入'!F:F,'output2 规模以上工业企业新产品销售收入'!A:A,指标体系6!A249,'output2 规模以上工业企业新产品销售收入'!D:D,指标体系6!B249)</f>
        <v>733.62399000000005</v>
      </c>
    </row>
    <row r="250" spans="1:6" ht="15.5" x14ac:dyDescent="0.3">
      <c r="A250">
        <v>2019</v>
      </c>
      <c r="B250" s="4" t="s">
        <v>22</v>
      </c>
      <c r="C250" s="2">
        <f>SUMIFS('input1 R&amp;D人员当量'!Q:Q,'input1 R&amp;D人员当量'!O:O,指标体系6!A250,'input1 R&amp;D人员当量'!P:P,指标体系6!B250)</f>
        <v>198645.8</v>
      </c>
      <c r="D250" s="15">
        <f>SUMIFS('input2 R&amp;D经费内部支出'!R:R,'input2 R&amp;D经费内部支出'!O:O,指标体系6!A250,'input2 R&amp;D经费内部支出'!P:P,指标体系6!B250)</f>
        <v>1524.5533599999999</v>
      </c>
      <c r="E250">
        <f>SUMIFS('output1 发明专利申请量'!Q:Q,'output1 发明专利申请量'!O:O,指标体系6!A250,'output1 发明专利申请量'!P:P,指标体系6!B250)</f>
        <v>71398</v>
      </c>
      <c r="F250">
        <f>SUMIFS('output2 规模以上工业企业新产品销售收入'!F:F,'output2 规模以上工业企业新产品销售收入'!A:A,指标体系6!A250,'output2 规模以上工业企业新产品销售收入'!D:D,指标体系6!B250)</f>
        <v>10140.949120000001</v>
      </c>
    </row>
    <row r="251" spans="1:6" ht="15.5" x14ac:dyDescent="0.3">
      <c r="A251">
        <v>2019</v>
      </c>
      <c r="B251" s="4" t="s">
        <v>23</v>
      </c>
      <c r="C251" s="2">
        <f>SUMIFS('input1 R&amp;D人员当量'!Q:Q,'input1 R&amp;D人员当量'!O:O,指标体系6!A251,'input1 R&amp;D人员当量'!P:P,指标体系6!B251)</f>
        <v>635278.9</v>
      </c>
      <c r="D251" s="15">
        <f>SUMIFS('input2 R&amp;D经费内部支出'!R:R,'input2 R&amp;D经费内部支出'!O:O,指标体系6!A251,'input2 R&amp;D经费内部支出'!P:P,指标体系6!B251)</f>
        <v>2779.5165000000002</v>
      </c>
      <c r="E251">
        <f>SUMIFS('output1 发明专利申请量'!Q:Q,'output1 发明专利申请量'!O:O,指标体系6!A251,'output1 发明专利申请量'!P:P,指标体系6!B251)</f>
        <v>172409</v>
      </c>
      <c r="F251">
        <f>SUMIFS('output2 规模以上工业企业新产品销售收入'!F:F,'output2 规模以上工业企业新产品销售收入'!A:A,指标体系6!A251,'output2 规模以上工业企业新产品销售收入'!D:D,指标体系6!B251)</f>
        <v>30101.939039999997</v>
      </c>
    </row>
    <row r="252" spans="1:6" ht="15.5" x14ac:dyDescent="0.3">
      <c r="A252">
        <v>2019</v>
      </c>
      <c r="B252" s="4" t="s">
        <v>24</v>
      </c>
      <c r="C252" s="2">
        <f>SUMIFS('input1 R&amp;D人员当量'!Q:Q,'input1 R&amp;D人员当量'!O:O,指标体系6!A252,'input1 R&amp;D人员当量'!P:P,指标体系6!B252)</f>
        <v>534723.6</v>
      </c>
      <c r="D252" s="15">
        <f>SUMIFS('input2 R&amp;D经费内部支出'!R:R,'input2 R&amp;D经费内部支出'!O:O,指标体系6!A252,'input2 R&amp;D经费内部支出'!P:P,指标体系6!B252)</f>
        <v>1669.7956300000001</v>
      </c>
      <c r="E252">
        <f>SUMIFS('output1 发明专利申请量'!Q:Q,'output1 发明专利申请量'!O:O,指标体系6!A252,'output1 发明专利申请量'!P:P,指标体系6!B252)</f>
        <v>112981</v>
      </c>
      <c r="F252">
        <f>SUMIFS('output2 规模以上工业企业新产品销售收入'!F:F,'output2 规模以上工业企业新产品销售收入'!A:A,指标体系6!A252,'output2 规模以上工业企业新产品销售收入'!D:D,指标体系6!B252)</f>
        <v>26099.37038</v>
      </c>
    </row>
    <row r="253" spans="1:6" ht="15.5" x14ac:dyDescent="0.3">
      <c r="A253">
        <v>2019</v>
      </c>
      <c r="B253" s="4" t="s">
        <v>25</v>
      </c>
      <c r="C253" s="2">
        <f>SUMIFS('input1 R&amp;D人员当量'!Q:Q,'input1 R&amp;D人员当量'!O:O,指标体系6!A253,'input1 R&amp;D人员当量'!P:P,指标体系6!B253)</f>
        <v>175318.1</v>
      </c>
      <c r="D253" s="15">
        <f>SUMIFS('input2 R&amp;D经费内部支出'!R:R,'input2 R&amp;D经费内部支出'!O:O,指标体系6!A253,'input2 R&amp;D经费内部支出'!P:P,指标体系6!B253)</f>
        <v>754.02864</v>
      </c>
      <c r="E253">
        <f>SUMIFS('output1 发明专利申请量'!Q:Q,'output1 发明专利申请量'!O:O,指标体系6!A253,'output1 发明专利申请量'!P:P,指标体系6!B253)</f>
        <v>62743</v>
      </c>
      <c r="F253">
        <f>SUMIFS('output2 规模以上工业企业新产品销售收入'!F:F,'output2 规模以上工业企业新产品销售收入'!A:A,指标体系6!A253,'output2 规模以上工业企业新产品销售收入'!D:D,指标体系6!B253)</f>
        <v>9698.5530299999991</v>
      </c>
    </row>
    <row r="254" spans="1:6" ht="15.5" x14ac:dyDescent="0.3">
      <c r="A254">
        <v>2019</v>
      </c>
      <c r="B254" s="4" t="s">
        <v>26</v>
      </c>
      <c r="C254" s="2">
        <f>SUMIFS('input1 R&amp;D人员当量'!Q:Q,'input1 R&amp;D人员当量'!O:O,指标体系6!A254,'input1 R&amp;D人员当量'!P:P,指标体系6!B254)</f>
        <v>171451.8</v>
      </c>
      <c r="D254" s="15">
        <f>SUMIFS('input2 R&amp;D经费内部支出'!R:R,'input2 R&amp;D经费内部支出'!O:O,指标体系6!A254,'input2 R&amp;D经费内部支出'!P:P,指标体系6!B254)</f>
        <v>753.74657999999999</v>
      </c>
      <c r="E254">
        <f>SUMIFS('output1 发明专利申请量'!Q:Q,'output1 发明专利申请量'!O:O,指标体系6!A254,'output1 发明专利申请量'!P:P,指标体系6!B254)</f>
        <v>30019</v>
      </c>
      <c r="F254">
        <f>SUMIFS('output2 规模以上工业企业新产品销售收入'!F:F,'output2 规模以上工业企业新产品销售收入'!A:A,指标体系6!A254,'output2 规模以上工业企业新产品销售收入'!D:D,指标体系6!B254)</f>
        <v>5789.31185</v>
      </c>
    </row>
    <row r="255" spans="1:6" ht="15.5" x14ac:dyDescent="0.3">
      <c r="A255">
        <v>2019</v>
      </c>
      <c r="B255" s="4" t="s">
        <v>27</v>
      </c>
      <c r="C255" s="2">
        <f>SUMIFS('input1 R&amp;D人员当量'!Q:Q,'input1 R&amp;D人员当量'!O:O,指标体系6!A255,'input1 R&amp;D人员当量'!P:P,指标体系6!B255)</f>
        <v>105592.5</v>
      </c>
      <c r="D255" s="15">
        <f>SUMIFS('input2 R&amp;D经费内部支出'!R:R,'input2 R&amp;D经费内部支出'!O:O,指标体系6!A255,'input2 R&amp;D经费内部支出'!P:P,指标体系6!B255)</f>
        <v>384.30944</v>
      </c>
      <c r="E255">
        <f>SUMIFS('output1 发明专利申请量'!Q:Q,'output1 发明专利申请量'!O:O,指标体系6!A255,'output1 发明专利申请量'!P:P,指标体系6!B255)</f>
        <v>14101</v>
      </c>
      <c r="F255">
        <f>SUMIFS('output2 规模以上工业企业新产品销售收入'!F:F,'output2 规模以上工业企业新产品销售收入'!A:A,指标体系6!A255,'output2 规模以上工业企业新产品销售收入'!D:D,指标体系6!B255)</f>
        <v>6328.1504000000004</v>
      </c>
    </row>
    <row r="256" spans="1:6" ht="15.5" x14ac:dyDescent="0.3">
      <c r="A256">
        <v>2019</v>
      </c>
      <c r="B256" s="4" t="s">
        <v>28</v>
      </c>
      <c r="C256" s="2">
        <f>SUMIFS('input1 R&amp;D人员当量'!Q:Q,'input1 R&amp;D人员当量'!O:O,指标体系6!A256,'input1 R&amp;D人员当量'!P:P,指标体系6!B256)</f>
        <v>278787.3</v>
      </c>
      <c r="D256" s="15">
        <f>SUMIFS('input2 R&amp;D经费内部支出'!R:R,'input2 R&amp;D经费内部支出'!O:O,指标体系6!A256,'input2 R&amp;D经费内部支出'!P:P,指标体系6!B256)</f>
        <v>1494.71621</v>
      </c>
      <c r="E256">
        <f>SUMIFS('output1 发明专利申请量'!Q:Q,'output1 发明专利申请量'!O:O,指标体系6!A256,'output1 发明专利申请量'!P:P,指标体系6!B256)</f>
        <v>69350</v>
      </c>
      <c r="F256">
        <f>SUMIFS('output2 规模以上工业企业新产品销售收入'!F:F,'output2 规模以上工业企业新产品销售收入'!A:A,指标体系6!A256,'output2 规模以上工业企业新产品销售收入'!D:D,指标体系6!B256)</f>
        <v>13480.08454</v>
      </c>
    </row>
    <row r="257" spans="1:6" ht="15.5" x14ac:dyDescent="0.3">
      <c r="A257">
        <v>2019</v>
      </c>
      <c r="B257" s="4" t="s">
        <v>29</v>
      </c>
      <c r="C257" s="2">
        <f>SUMIFS('input1 R&amp;D人员当量'!Q:Q,'input1 R&amp;D人员当量'!O:O,指标体系6!A257,'input1 R&amp;D人员当量'!P:P,指标体系6!B257)</f>
        <v>191570.4</v>
      </c>
      <c r="D257" s="15">
        <f>SUMIFS('input2 R&amp;D经费内部支出'!R:R,'input2 R&amp;D经费内部支出'!O:O,指标体系6!A257,'input2 R&amp;D经费内部支出'!P:P,指标体系6!B257)</f>
        <v>793.03688</v>
      </c>
      <c r="E257">
        <f>SUMIFS('output1 发明专利申请量'!Q:Q,'output1 发明专利申请量'!O:O,指标体系6!A257,'output1 发明专利申请量'!P:P,指标体系6!B257)</f>
        <v>30260</v>
      </c>
      <c r="F257">
        <f>SUMIFS('output2 规模以上工业企业新产品销售收入'!F:F,'output2 规模以上工业企业新产品销售收入'!A:A,指标体系6!A257,'output2 规模以上工业企业新产品销售收入'!D:D,指标体系6!B257)</f>
        <v>6788.3527400000003</v>
      </c>
    </row>
    <row r="258" spans="1:6" ht="15.5" x14ac:dyDescent="0.3">
      <c r="A258">
        <v>2019</v>
      </c>
      <c r="B258" s="4" t="s">
        <v>30</v>
      </c>
      <c r="C258" s="2">
        <f>SUMIFS('input1 R&amp;D人员当量'!Q:Q,'input1 R&amp;D人员当量'!O:O,指标体系6!A258,'input1 R&amp;D人员当量'!P:P,指标体系6!B258)</f>
        <v>178330.3</v>
      </c>
      <c r="D258" s="15">
        <f>SUMIFS('input2 R&amp;D经费内部支出'!R:R,'input2 R&amp;D经费内部支出'!O:O,指标体系6!A258,'input2 R&amp;D经费内部支出'!P:P,指标体系6!B258)</f>
        <v>957.88226999999995</v>
      </c>
      <c r="E258">
        <f>SUMIFS('output1 发明专利申请量'!Q:Q,'output1 发明专利申请量'!O:O,指标体系6!A258,'output1 发明专利申请量'!P:P,指标体系6!B258)</f>
        <v>47450</v>
      </c>
      <c r="F258">
        <f>SUMIFS('output2 规模以上工业企业新产品销售收入'!F:F,'output2 规模以上工业企业新产品销售收入'!A:A,指标体系6!A258,'output2 规模以上工业企业新产品销售收入'!D:D,指标体系6!B258)</f>
        <v>9707.6661800000002</v>
      </c>
    </row>
    <row r="259" spans="1:6" ht="15.5" x14ac:dyDescent="0.3">
      <c r="A259">
        <v>2019</v>
      </c>
      <c r="B259" s="4" t="s">
        <v>31</v>
      </c>
      <c r="C259" s="2">
        <f>SUMIFS('input1 R&amp;D人员当量'!Q:Q,'input1 R&amp;D人员当量'!O:O,指标体系6!A259,'input1 R&amp;D人员当量'!P:P,指标体系6!B259)</f>
        <v>157277</v>
      </c>
      <c r="D259" s="15">
        <f>SUMIFS('input2 R&amp;D经费内部支出'!R:R,'input2 R&amp;D经费内部支出'!O:O,指标体系6!A259,'input2 R&amp;D经费内部支出'!P:P,指标体系6!B259)</f>
        <v>787.16377999999997</v>
      </c>
      <c r="E259">
        <f>SUMIFS('output1 发明专利申请量'!Q:Q,'output1 发明专利申请量'!O:O,指标体系6!A259,'output1 发明专利申请量'!P:P,指标体系6!B259)</f>
        <v>39104</v>
      </c>
      <c r="F259">
        <f>SUMIFS('output2 规模以上工业企业新产品销售收入'!F:F,'output2 规模以上工业企业新产品销售收入'!A:A,指标体系6!A259,'output2 规模以上工业企业新产品销售收入'!D:D,指标体系6!B259)</f>
        <v>8105.3560099999995</v>
      </c>
    </row>
    <row r="260" spans="1:6" ht="15.5" x14ac:dyDescent="0.3">
      <c r="A260">
        <v>2019</v>
      </c>
      <c r="B260" s="4" t="s">
        <v>32</v>
      </c>
      <c r="C260" s="2">
        <f>SUMIFS('input1 R&amp;D人员当量'!Q:Q,'input1 R&amp;D人员当量'!O:O,指标体系6!A260,'input1 R&amp;D人员当量'!P:P,指标体系6!B260)</f>
        <v>803207.8</v>
      </c>
      <c r="D260" s="15">
        <f>SUMIFS('input2 R&amp;D经费内部支出'!R:R,'input2 R&amp;D经费内部支出'!O:O,指标体系6!A260,'input2 R&amp;D经费内部支出'!P:P,指标体系6!B260)</f>
        <v>3098.489</v>
      </c>
      <c r="E260">
        <f>SUMIFS('output1 发明专利申请量'!Q:Q,'output1 发明专利申请量'!O:O,指标体系6!A260,'output1 发明专利申请量'!P:P,指标体系6!B260)</f>
        <v>203311</v>
      </c>
      <c r="F260">
        <f>SUMIFS('output2 规模以上工业企业新产品销售收入'!F:F,'output2 规模以上工业企业新产品销售收入'!A:A,指标体系6!A260,'output2 规模以上工业企业新产品销售收入'!D:D,指标体系6!B260)</f>
        <v>42970.064830000003</v>
      </c>
    </row>
    <row r="261" spans="1:6" ht="15.5" x14ac:dyDescent="0.3">
      <c r="A261">
        <v>2019</v>
      </c>
      <c r="B261" s="4" t="s">
        <v>33</v>
      </c>
      <c r="C261" s="2">
        <f>SUMIFS('input1 R&amp;D人员当量'!Q:Q,'input1 R&amp;D人员当量'!O:O,指标体系6!A261,'input1 R&amp;D人员当量'!P:P,指标体系6!B261)</f>
        <v>47420.1</v>
      </c>
      <c r="D261" s="15">
        <f>SUMIFS('input2 R&amp;D经费内部支出'!R:R,'input2 R&amp;D经费内部支出'!O:O,指标体系6!A261,'input2 R&amp;D经费内部支出'!P:P,指标体系6!B261)</f>
        <v>167.13252</v>
      </c>
      <c r="E261">
        <f>SUMIFS('output1 发明专利申请量'!Q:Q,'output1 发明专利申请量'!O:O,指标体系6!A261,'output1 发明专利申请量'!P:P,指标体系6!B261)</f>
        <v>12412</v>
      </c>
      <c r="F261">
        <f>SUMIFS('output2 规模以上工业企业新产品销售收入'!F:F,'output2 规模以上工业企业新产品销售收入'!A:A,指标体系6!A261,'output2 规模以上工业企业新产品销售收入'!D:D,指标体系6!B261)</f>
        <v>1838.2400899999998</v>
      </c>
    </row>
    <row r="262" spans="1:6" ht="15.5" x14ac:dyDescent="0.3">
      <c r="A262">
        <v>2019</v>
      </c>
      <c r="B262" s="4" t="s">
        <v>34</v>
      </c>
      <c r="C262" s="2">
        <f>SUMIFS('input1 R&amp;D人员当量'!Q:Q,'input1 R&amp;D人员当量'!O:O,指标体系6!A262,'input1 R&amp;D人员当量'!P:P,指标体系6!B262)</f>
        <v>8903.4</v>
      </c>
      <c r="D262" s="15">
        <f>SUMIFS('input2 R&amp;D经费内部支出'!R:R,'input2 R&amp;D经费内部支出'!O:O,指标体系6!A262,'input2 R&amp;D经费内部支出'!P:P,指标体系6!B262)</f>
        <v>29.909579999999998</v>
      </c>
      <c r="E262">
        <f>SUMIFS('output1 发明专利申请量'!Q:Q,'output1 发明专利申请量'!O:O,指标体系6!A262,'output1 发明专利申请量'!P:P,指标体系6!B262)</f>
        <v>2183</v>
      </c>
      <c r="F262">
        <f>SUMIFS('output2 规模以上工业企业新产品销售收入'!F:F,'output2 规模以上工业企业新产品销售收入'!A:A,指标体系6!A262,'output2 规模以上工业企业新产品销售收入'!D:D,指标体系6!B262)</f>
        <v>93.549759999999992</v>
      </c>
    </row>
    <row r="263" spans="1:6" ht="15.5" x14ac:dyDescent="0.3">
      <c r="A263">
        <v>2019</v>
      </c>
      <c r="B263" s="4" t="s">
        <v>35</v>
      </c>
      <c r="C263" s="2">
        <f>SUMIFS('input1 R&amp;D人员当量'!Q:Q,'input1 R&amp;D人员当量'!O:O,指标体系6!A263,'input1 R&amp;D人员当量'!P:P,指标体系6!B263)</f>
        <v>97601.7</v>
      </c>
      <c r="D263" s="15">
        <f>SUMIFS('input2 R&amp;D经费内部支出'!R:R,'input2 R&amp;D经费内部支出'!O:O,指标体系6!A263,'input2 R&amp;D经费内部支出'!P:P,指标体系6!B263)</f>
        <v>469.57139999999998</v>
      </c>
      <c r="E263">
        <f>SUMIFS('output1 发明专利申请量'!Q:Q,'output1 发明专利申请量'!O:O,指标体系6!A263,'output1 发明专利申请量'!P:P,指标体系6!B263)</f>
        <v>20103</v>
      </c>
      <c r="F263">
        <f>SUMIFS('output2 规模以上工业企业新产品销售收入'!F:F,'output2 规模以上工业企业新产品销售收入'!A:A,指标体系6!A263,'output2 规模以上工业企业新产品销售收入'!D:D,指标体系6!B263)</f>
        <v>4365.4108799999995</v>
      </c>
    </row>
    <row r="264" spans="1:6" ht="15.5" x14ac:dyDescent="0.3">
      <c r="A264">
        <v>2019</v>
      </c>
      <c r="B264" s="4" t="s">
        <v>36</v>
      </c>
      <c r="C264" s="2">
        <f>SUMIFS('input1 R&amp;D人员当量'!Q:Q,'input1 R&amp;D人员当量'!O:O,指标体系6!A264,'input1 R&amp;D人员当量'!P:P,指标体系6!B264)</f>
        <v>170776.5</v>
      </c>
      <c r="D264" s="15">
        <f>SUMIFS('input2 R&amp;D经费内部支出'!R:R,'input2 R&amp;D经费内部支出'!O:O,指标体系6!A264,'input2 R&amp;D经费内部支出'!P:P,指标体系6!B264)</f>
        <v>870.95146999999997</v>
      </c>
      <c r="E264">
        <f>SUMIFS('output1 发明专利申请量'!Q:Q,'output1 发明专利申请量'!O:O,指标体系6!A264,'output1 发明专利申请量'!P:P,指标体系6!B264)</f>
        <v>39539</v>
      </c>
      <c r="F264">
        <f>SUMIFS('output2 规模以上工业企业新产品销售收入'!F:F,'output2 规模以上工业企业新产品销售收入'!A:A,指标体系6!A264,'output2 规模以上工业企业新产品销售收入'!D:D,指标体系6!B264)</f>
        <v>4211.8321500000002</v>
      </c>
    </row>
    <row r="265" spans="1:6" ht="15.5" x14ac:dyDescent="0.3">
      <c r="A265">
        <v>2019</v>
      </c>
      <c r="B265" s="4" t="s">
        <v>37</v>
      </c>
      <c r="C265" s="2">
        <f>SUMIFS('input1 R&amp;D人员当量'!Q:Q,'input1 R&amp;D人员当量'!O:O,指标体系6!A265,'input1 R&amp;D人员当量'!P:P,指标体系6!B265)</f>
        <v>37757</v>
      </c>
      <c r="D265" s="15">
        <f>SUMIFS('input2 R&amp;D经费内部支出'!R:R,'input2 R&amp;D经费内部支出'!O:O,指标体系6!A265,'input2 R&amp;D经费内部支出'!P:P,指标体系6!B265)</f>
        <v>144.68486999999999</v>
      </c>
      <c r="E265">
        <f>SUMIFS('output1 发明专利申请量'!Q:Q,'output1 发明专利申请量'!O:O,指标体系6!A265,'output1 发明专利申请量'!P:P,指标体系6!B265)</f>
        <v>10770</v>
      </c>
      <c r="F265">
        <f>SUMIFS('output2 规模以上工业企业新产品销售收入'!F:F,'output2 规模以上工业企业新产品销售收入'!A:A,指标体系6!A265,'output2 规模以上工业企业新产品销售收入'!D:D,指标体系6!B265)</f>
        <v>818.83017000000007</v>
      </c>
    </row>
    <row r="266" spans="1:6" ht="15.5" x14ac:dyDescent="0.3">
      <c r="A266">
        <v>2019</v>
      </c>
      <c r="B266" s="4" t="s">
        <v>38</v>
      </c>
      <c r="C266" s="2">
        <f>SUMIFS('input1 R&amp;D人员当量'!Q:Q,'input1 R&amp;D人员当量'!O:O,指标体系6!A266,'input1 R&amp;D人员当量'!P:P,指标体系6!B266)</f>
        <v>57156.5</v>
      </c>
      <c r="D266" s="15">
        <f>SUMIFS('input2 R&amp;D经费内部支出'!R:R,'input2 R&amp;D经费内部支出'!O:O,指标体系6!A266,'input2 R&amp;D经费内部支出'!P:P,指标体系6!B266)</f>
        <v>220.04523999999998</v>
      </c>
      <c r="E266">
        <f>SUMIFS('output1 发明专利申请量'!Q:Q,'output1 发明专利申请量'!O:O,指标体系6!A266,'output1 发明专利申请量'!P:P,指标体系6!B266)</f>
        <v>8996</v>
      </c>
      <c r="F266">
        <f>SUMIFS('output2 规模以上工业企业新产品销售收入'!F:F,'output2 规模以上工业企业新产品销售收入'!A:A,指标体系6!A266,'output2 规模以上工业企业新产品销售收入'!D:D,指标体系6!B266)</f>
        <v>939.5450699999999</v>
      </c>
    </row>
    <row r="267" spans="1:6" ht="15.5" x14ac:dyDescent="0.3">
      <c r="A267">
        <v>2019</v>
      </c>
      <c r="B267" s="4" t="s">
        <v>40</v>
      </c>
      <c r="C267" s="2">
        <f>SUMIFS('input1 R&amp;D人员当量'!Q:Q,'input1 R&amp;D人员当量'!O:O,指标体系6!A267,'input1 R&amp;D人员当量'!P:P,指标体系6!B267)</f>
        <v>115318.8</v>
      </c>
      <c r="D267" s="15">
        <f>SUMIFS('input2 R&amp;D经费内部支出'!R:R,'input2 R&amp;D经费内部支出'!O:O,指标体系6!A267,'input2 R&amp;D经费内部支出'!P:P,指标体系6!B267)</f>
        <v>584.57538</v>
      </c>
      <c r="E267">
        <f>SUMIFS('output1 发明专利申请量'!Q:Q,'output1 发明专利申请量'!O:O,指标体系6!A267,'output1 发明专利申请量'!P:P,指标体系6!B267)</f>
        <v>34812</v>
      </c>
      <c r="F267">
        <f>SUMIFS('output2 规模以上工业企业新产品销售收入'!F:F,'output2 规模以上工业企业新产品销售收入'!A:A,指标体系6!A267,'output2 规模以上工业企业新产品销售收入'!D:D,指标体系6!B267)</f>
        <v>2566.0428999999999</v>
      </c>
    </row>
    <row r="268" spans="1:6" ht="15.5" x14ac:dyDescent="0.3">
      <c r="A268">
        <v>2019</v>
      </c>
      <c r="B268" s="4" t="s">
        <v>41</v>
      </c>
      <c r="C268" s="2">
        <f>SUMIFS('input1 R&amp;D人员当量'!Q:Q,'input1 R&amp;D人员当量'!O:O,指标体系6!A268,'input1 R&amp;D人员当量'!P:P,指标体系6!B268)</f>
        <v>25956</v>
      </c>
      <c r="D268" s="15">
        <f>SUMIFS('input2 R&amp;D经费内部支出'!R:R,'input2 R&amp;D经费内部支出'!O:O,指标体系6!A268,'input2 R&amp;D经费内部支出'!P:P,指标体系6!B268)</f>
        <v>110.24455</v>
      </c>
      <c r="E268">
        <f>SUMIFS('output1 发明专利申请量'!Q:Q,'output1 发明专利申请量'!O:O,指标体系6!A268,'output1 发明专利申请量'!P:P,指标体系6!B268)</f>
        <v>6056</v>
      </c>
      <c r="F268">
        <f>SUMIFS('output2 规模以上工业企业新产品销售收入'!F:F,'output2 规模以上工业企业新产品销售收入'!A:A,指标体系6!A268,'output2 规模以上工业企业新产品销售收入'!D:D,指标体系6!B268)</f>
        <v>552.71382000000006</v>
      </c>
    </row>
    <row r="269" spans="1:6" ht="15.5" x14ac:dyDescent="0.3">
      <c r="A269">
        <v>2019</v>
      </c>
      <c r="B269" s="4" t="s">
        <v>42</v>
      </c>
      <c r="C269" s="2">
        <f>SUMIFS('input1 R&amp;D人员当量'!Q:Q,'input1 R&amp;D人员当量'!O:O,指标体系6!A269,'input1 R&amp;D人员当量'!P:P,指标体系6!B269)</f>
        <v>5476</v>
      </c>
      <c r="D269" s="15">
        <f>SUMIFS('input2 R&amp;D经费内部支出'!R:R,'input2 R&amp;D经费内部支出'!O:O,指标体系6!A269,'input2 R&amp;D经费内部支出'!P:P,指标体系6!B269)</f>
        <v>20.568010000000001</v>
      </c>
      <c r="E269">
        <f>SUMIFS('output1 发明专利申请量'!Q:Q,'output1 发明专利申请量'!O:O,指标体系6!A269,'output1 发明专利申请量'!P:P,指标体系6!B269)</f>
        <v>1232</v>
      </c>
      <c r="F269">
        <f>SUMIFS('output2 规模以上工业企业新产品销售收入'!F:F,'output2 规模以上工业企业新产品销售收入'!A:A,指标体系6!A269,'output2 规模以上工业企业新产品销售收入'!D:D,指标体系6!B269)</f>
        <v>123.38871</v>
      </c>
    </row>
    <row r="270" spans="1:6" ht="15.5" x14ac:dyDescent="0.3">
      <c r="A270">
        <v>2019</v>
      </c>
      <c r="B270" s="4" t="s">
        <v>43</v>
      </c>
      <c r="C270" s="2">
        <f>SUMIFS('input1 R&amp;D人员当量'!Q:Q,'input1 R&amp;D人员当量'!O:O,指标体系6!A270,'input1 R&amp;D人员当量'!P:P,指标体系6!B270)</f>
        <v>12016.1</v>
      </c>
      <c r="D270" s="15">
        <f>SUMIFS('input2 R&amp;D经费内部支出'!R:R,'input2 R&amp;D经费内部支出'!O:O,指标体系6!A270,'input2 R&amp;D经费内部支出'!P:P,指标体系6!B270)</f>
        <v>54.505119999999998</v>
      </c>
      <c r="E270">
        <f>SUMIFS('output1 发明专利申请量'!Q:Q,'output1 发明专利申请量'!O:O,指标体系6!A270,'output1 发明专利申请量'!P:P,指标体系6!B270)</f>
        <v>2525</v>
      </c>
      <c r="F270">
        <f>SUMIFS('output2 规模以上工业企业新产品销售收入'!F:F,'output2 规模以上工业企业新产品销售收入'!A:A,指标体系6!A270,'output2 规模以上工业企业新产品销售收入'!D:D,指标体系6!B270)</f>
        <v>447.68864000000002</v>
      </c>
    </row>
    <row r="271" spans="1:6" ht="15.5" x14ac:dyDescent="0.3">
      <c r="A271">
        <v>2019</v>
      </c>
      <c r="B271" s="4" t="s">
        <v>44</v>
      </c>
      <c r="C271" s="2">
        <f>SUMIFS('input1 R&amp;D人员当量'!Q:Q,'input1 R&amp;D人员当量'!O:O,指标体系6!A271,'input1 R&amp;D人员当量'!P:P,指标体系6!B271)</f>
        <v>13820.1</v>
      </c>
      <c r="D271" s="15">
        <f>SUMIFS('input2 R&amp;D经费内部支出'!R:R,'input2 R&amp;D经费内部支出'!O:O,指标体系6!A271,'input2 R&amp;D经费内部支出'!P:P,指标体系6!B271)</f>
        <v>64.103309999999993</v>
      </c>
      <c r="E271">
        <f>SUMIFS('output1 发明专利申请量'!Q:Q,'output1 发明专利申请量'!O:O,指标体系6!A271,'output1 发明专利申请量'!P:P,指标体系6!B271)</f>
        <v>3544</v>
      </c>
      <c r="F271">
        <f>SUMIFS('output2 规模以上工业企业新产品销售收入'!F:F,'output2 规模以上工业企业新产品销售收入'!A:A,指标体系6!A271,'output2 规模以上工业企业新产品销售收入'!D:D,指标体系6!B271)</f>
        <v>557.14100999999994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A523-77DC-4FBF-8950-52AB4E3F54FF}">
  <dimension ref="A1:F271"/>
  <sheetViews>
    <sheetView zoomScale="85" zoomScaleNormal="85" workbookViewId="0">
      <selection activeCell="G1" sqref="G1:G1048576"/>
    </sheetView>
  </sheetViews>
  <sheetFormatPr defaultRowHeight="14" x14ac:dyDescent="0.3"/>
  <cols>
    <col min="4" max="4" width="10.6640625" style="13" customWidth="1"/>
    <col min="5" max="5" width="9.75" customWidth="1"/>
    <col min="6" max="6" width="11.08203125" style="13" customWidth="1"/>
  </cols>
  <sheetData>
    <row r="1" spans="1:6" x14ac:dyDescent="0.3">
      <c r="A1" t="s">
        <v>54</v>
      </c>
      <c r="B1" t="s">
        <v>53</v>
      </c>
      <c r="C1" t="s">
        <v>69</v>
      </c>
      <c r="D1" s="13" t="s">
        <v>112</v>
      </c>
      <c r="E1" t="s">
        <v>55</v>
      </c>
      <c r="F1" s="13" t="s">
        <v>111</v>
      </c>
    </row>
    <row r="2" spans="1:6" ht="15.5" x14ac:dyDescent="0.3">
      <c r="A2">
        <v>2011</v>
      </c>
      <c r="B2" s="4" t="s">
        <v>14</v>
      </c>
      <c r="C2" s="2">
        <f>SUMIFS('input1 R&amp;D人员'!Q:Q,'input1 R&amp;D人员'!O:O,指标体系7!A2,'input1 R&amp;D人员'!P:P,指标体系7!B2)</f>
        <v>296990</v>
      </c>
      <c r="D2" s="15">
        <f>SUMIFS('input2 R&amp;D经费内部支出'!R:R,'input2 R&amp;D经费内部支出'!O:O,指标体系7!A2,'input2 R&amp;D经费内部支出'!P:P,指标体系7!B2)</f>
        <v>936.64388000000008</v>
      </c>
      <c r="E2">
        <f>SUMIFS('output1 发明专利授权量'!Q:Q,'output1 发明专利授权量'!O:O,A2,'output1 发明专利授权量'!P:P,B2)</f>
        <v>15880</v>
      </c>
      <c r="F2">
        <f>SUMIFS('output2 规模以上工业企业新产品销售收入'!F:F,'output2 规模以上工业企业新产品销售收入'!A:A,指标体系7!A2,'output2 规模以上工业企业新产品销售收入'!D:D,指标体系7!B2)</f>
        <v>3480.3252200000002</v>
      </c>
    </row>
    <row r="3" spans="1:6" ht="15.5" x14ac:dyDescent="0.3">
      <c r="A3">
        <v>2011</v>
      </c>
      <c r="B3" s="4" t="s">
        <v>15</v>
      </c>
      <c r="C3" s="2">
        <f>SUMIFS('input1 R&amp;D人员'!Q:Q,'input1 R&amp;D人员'!O:O,指标体系7!A3,'input1 R&amp;D人员'!P:P,指标体系7!B3)</f>
        <v>111586</v>
      </c>
      <c r="D3" s="15">
        <f>SUMIFS('input2 R&amp;D经费内部支出'!R:R,'input2 R&amp;D经费内部支出'!O:O,指标体系7!A3,'input2 R&amp;D经费内部支出'!P:P,指标体系7!B3)</f>
        <v>297.75802000000004</v>
      </c>
      <c r="E3">
        <f>SUMIFS('output1 发明专利授权量'!Q:Q,'output1 发明专利授权量'!O:O,A3,'output1 发明专利授权量'!P:P,B3)</f>
        <v>2528</v>
      </c>
      <c r="F3">
        <f>SUMIFS('output2 规模以上工业企业新产品销售收入'!F:F,'output2 规模以上工业企业新产品销售收入'!A:A,指标体系7!A3,'output2 规模以上工业企业新产品销售收入'!D:D,指标体系7!B3)</f>
        <v>3831.1448299999997</v>
      </c>
    </row>
    <row r="4" spans="1:6" ht="15.5" x14ac:dyDescent="0.3">
      <c r="A4">
        <v>2011</v>
      </c>
      <c r="B4" s="4" t="s">
        <v>16</v>
      </c>
      <c r="C4" s="2">
        <f>SUMIFS('input1 R&amp;D人员'!Q:Q,'input1 R&amp;D人员'!O:O,指标体系7!A4,'input1 R&amp;D人员'!P:P,指标体系7!B4)</f>
        <v>111807</v>
      </c>
      <c r="D4" s="15">
        <f>SUMIFS('input2 R&amp;D经费内部支出'!R:R,'input2 R&amp;D经费内部支出'!O:O,指标体系7!A4,'input2 R&amp;D经费内部支出'!P:P,指标体系7!B4)</f>
        <v>201.33768999999998</v>
      </c>
      <c r="E4">
        <f>SUMIFS('output1 发明专利授权量'!Q:Q,'output1 发明专利授权量'!O:O,A4,'output1 发明专利授权量'!P:P,B4)</f>
        <v>1469</v>
      </c>
      <c r="F4">
        <f>SUMIFS('output2 规模以上工业企业新产品销售收入'!F:F,'output2 规模以上工业企业新产品销售收入'!A:A,指标体系7!A4,'output2 规模以上工业企业新产品销售收入'!D:D,指标体系7!B4)</f>
        <v>1899.2289000000001</v>
      </c>
    </row>
    <row r="5" spans="1:6" ht="15.5" x14ac:dyDescent="0.3">
      <c r="A5">
        <v>2011</v>
      </c>
      <c r="B5" s="4" t="s">
        <v>17</v>
      </c>
      <c r="C5" s="2">
        <f>SUMIFS('input1 R&amp;D人员'!Q:Q,'input1 R&amp;D人员'!O:O,指标体系7!A5,'input1 R&amp;D人员'!P:P,指标体系7!B5)</f>
        <v>67777</v>
      </c>
      <c r="D5" s="15">
        <f>SUMIFS('input2 R&amp;D经费内部支出'!R:R,'input2 R&amp;D经费内部支出'!O:O,指标体系7!A5,'input2 R&amp;D经费内部支出'!P:P,指标体系7!B5)</f>
        <v>113.39263000000001</v>
      </c>
      <c r="E5">
        <f>SUMIFS('output1 发明专利授权量'!Q:Q,'output1 发明专利授权量'!O:O,A5,'output1 发明专利授权量'!P:P,B5)</f>
        <v>1114</v>
      </c>
      <c r="F5">
        <f>SUMIFS('output2 规模以上工业企业新产品销售收入'!F:F,'output2 规模以上工业企业新产品销售收入'!A:A,指标体系7!A5,'output2 规模以上工业企业新产品销售收入'!D:D,指标体系7!B5)</f>
        <v>860.99246999999991</v>
      </c>
    </row>
    <row r="6" spans="1:6" ht="15.5" x14ac:dyDescent="0.3">
      <c r="A6">
        <v>2011</v>
      </c>
      <c r="B6" s="4" t="s">
        <v>18</v>
      </c>
      <c r="C6" s="2">
        <f>SUMIFS('input1 R&amp;D人员'!Q:Q,'input1 R&amp;D人员'!O:O,指标体系7!A6,'input1 R&amp;D人员'!P:P,指标体系7!B6)</f>
        <v>36225</v>
      </c>
      <c r="D6" s="15">
        <f>SUMIFS('input2 R&amp;D经费内部支出'!R:R,'input2 R&amp;D经费内部支出'!O:O,指标体系7!A6,'input2 R&amp;D经费内部支出'!P:P,指标体系7!B6)</f>
        <v>85.168530000000004</v>
      </c>
      <c r="E6">
        <f>SUMIFS('output1 发明专利授权量'!Q:Q,'output1 发明专利授权量'!O:O,A6,'output1 发明专利授权量'!P:P,B6)</f>
        <v>364</v>
      </c>
      <c r="F6">
        <f>SUMIFS('output2 规模以上工业企业新产品销售收入'!F:F,'output2 规模以上工业企业新产品销售收入'!A:A,指标体系7!A6,'output2 规模以上工业企业新产品销售收入'!D:D,指标体系7!B6)</f>
        <v>518.89014999999995</v>
      </c>
    </row>
    <row r="7" spans="1:6" ht="15.5" x14ac:dyDescent="0.3">
      <c r="A7">
        <v>2011</v>
      </c>
      <c r="B7" s="4" t="s">
        <v>19</v>
      </c>
      <c r="C7" s="2">
        <f>SUMIFS('input1 R&amp;D人员'!Q:Q,'input1 R&amp;D人员'!O:O,指标体系7!A7,'input1 R&amp;D人员'!P:P,指标体系7!B7)</f>
        <v>129637</v>
      </c>
      <c r="D7" s="15">
        <f>SUMIFS('input2 R&amp;D经费内部支出'!R:R,'input2 R&amp;D经费内部支出'!O:O,指标体系7!A7,'input2 R&amp;D经费内部支出'!P:P,指标体系7!B7)</f>
        <v>363.83476000000002</v>
      </c>
      <c r="E7">
        <f>SUMIFS('output1 发明专利授权量'!Q:Q,'output1 发明专利授权量'!O:O,A7,'output1 发明专利授权量'!P:P,B7)</f>
        <v>3164</v>
      </c>
      <c r="F7">
        <f>SUMIFS('output2 规模以上工业企业新产品销售收入'!F:F,'output2 规模以上工业企业新产品销售收入'!A:A,指标体系7!A7,'output2 规模以上工业企业新产品销售收入'!D:D,指标体系7!B7)</f>
        <v>2959.9588600000002</v>
      </c>
    </row>
    <row r="8" spans="1:6" ht="15.5" x14ac:dyDescent="0.3">
      <c r="A8">
        <v>2011</v>
      </c>
      <c r="B8" s="4" t="s">
        <v>20</v>
      </c>
      <c r="C8" s="2">
        <f>SUMIFS('input1 R&amp;D人员'!Q:Q,'input1 R&amp;D人员'!O:O,指标体系7!A8,'input1 R&amp;D人员'!P:P,指标体系7!B8)</f>
        <v>70704</v>
      </c>
      <c r="D8" s="15">
        <f>SUMIFS('input2 R&amp;D经费内部支出'!R:R,'input2 R&amp;D经费内部支出'!O:O,指标体系7!A8,'input2 R&amp;D经费内部支出'!P:P,指标体系7!B8)</f>
        <v>89.13373</v>
      </c>
      <c r="E8">
        <f>SUMIFS('output1 发明专利授权量'!Q:Q,'output1 发明专利授权量'!O:O,A8,'output1 发明专利授权量'!P:P,B8)</f>
        <v>1202</v>
      </c>
      <c r="F8">
        <f>SUMIFS('output2 规模以上工业企业新产品销售收入'!F:F,'output2 规模以上工业企业新产品销售收入'!A:A,指标体系7!A8,'output2 规模以上工业企业新产品销售收入'!D:D,指标体系7!B8)</f>
        <v>2407.5631100000001</v>
      </c>
    </row>
    <row r="9" spans="1:6" ht="15.5" x14ac:dyDescent="0.3">
      <c r="A9">
        <v>2011</v>
      </c>
      <c r="B9" s="4" t="s">
        <v>21</v>
      </c>
      <c r="C9" s="2">
        <f>SUMIFS('input1 R&amp;D人员'!Q:Q,'input1 R&amp;D人员'!O:O,指标体系7!A9,'input1 R&amp;D人员'!P:P,指标体系7!B9)</f>
        <v>87258</v>
      </c>
      <c r="D9" s="15">
        <f>SUMIFS('input2 R&amp;D经费内部支出'!R:R,'input2 R&amp;D经费内部支出'!O:O,指标体系7!A9,'input2 R&amp;D经费内部支出'!P:P,指标体系7!B9)</f>
        <v>128.77881000000002</v>
      </c>
      <c r="E9">
        <f>SUMIFS('output1 发明专利授权量'!Q:Q,'output1 发明专利授权量'!O:O,A9,'output1 发明专利授权量'!P:P,B9)</f>
        <v>1953</v>
      </c>
      <c r="F9">
        <f>SUMIFS('output2 规模以上工业企业新产品销售收入'!F:F,'output2 规模以上工业企业新产品销售收入'!A:A,指标体系7!A9,'output2 规模以上工业企业新产品销售收入'!D:D,指标体系7!B9)</f>
        <v>558.68129999999996</v>
      </c>
    </row>
    <row r="10" spans="1:6" ht="15.5" x14ac:dyDescent="0.3">
      <c r="A10">
        <v>2011</v>
      </c>
      <c r="B10" s="4" t="s">
        <v>22</v>
      </c>
      <c r="C10" s="2">
        <f>SUMIFS('input1 R&amp;D人员'!Q:Q,'input1 R&amp;D人员'!O:O,指标体系7!A10,'input1 R&amp;D人员'!P:P,指标体系7!B10)</f>
        <v>198667</v>
      </c>
      <c r="D10" s="15">
        <f>SUMIFS('input2 R&amp;D经费内部支出'!R:R,'input2 R&amp;D经费内部支出'!O:O,指标体系7!A10,'input2 R&amp;D经费内部支出'!P:P,指标体系7!B10)</f>
        <v>597.71307000000002</v>
      </c>
      <c r="E10">
        <f>SUMIFS('output1 发明专利授权量'!Q:Q,'output1 发明专利授权量'!O:O,A10,'output1 发明专利授权量'!P:P,B10)</f>
        <v>9160</v>
      </c>
      <c r="F10">
        <f>SUMIFS('output2 规模以上工业企业新产品销售收入'!F:F,'output2 规模以上工业企业新产品销售收入'!A:A,指标体系7!A10,'output2 规模以上工业企业新产品销售收入'!D:D,指标体系7!B10)</f>
        <v>7772.1952299999994</v>
      </c>
    </row>
    <row r="11" spans="1:6" ht="15.5" x14ac:dyDescent="0.3">
      <c r="A11">
        <v>2011</v>
      </c>
      <c r="B11" s="4" t="s">
        <v>23</v>
      </c>
      <c r="C11" s="2">
        <f>SUMIFS('input1 R&amp;D人员'!Q:Q,'input1 R&amp;D人员'!O:O,指标体系7!A11,'input1 R&amp;D人员'!P:P,指标体系7!B11)</f>
        <v>455135</v>
      </c>
      <c r="D11" s="15">
        <f>SUMIFS('input2 R&amp;D经费内部支出'!R:R,'input2 R&amp;D经费内部支出'!O:O,指标体系7!A11,'input2 R&amp;D经费内部支出'!P:P,指标体系7!B11)</f>
        <v>1065.51091</v>
      </c>
      <c r="E11">
        <f>SUMIFS('output1 发明专利授权量'!Q:Q,'output1 发明专利授权量'!O:O,A11,'output1 发明专利授权量'!P:P,B11)</f>
        <v>11043</v>
      </c>
      <c r="F11">
        <f>SUMIFS('output2 规模以上工业企业新产品销售收入'!F:F,'output2 规模以上工业企业新产品销售收入'!A:A,指标体系7!A11,'output2 规模以上工业企业新产品销售收入'!D:D,指标体系7!B11)</f>
        <v>14842.110669999998</v>
      </c>
    </row>
    <row r="12" spans="1:6" ht="15.5" x14ac:dyDescent="0.3">
      <c r="A12">
        <v>2011</v>
      </c>
      <c r="B12" s="4" t="s">
        <v>24</v>
      </c>
      <c r="C12" s="2">
        <f>SUMIFS('input1 R&amp;D人员'!Q:Q,'input1 R&amp;D人员'!O:O,指标体系7!A12,'input1 R&amp;D人员'!P:P,指标体系7!B12)</f>
        <v>324245</v>
      </c>
      <c r="D12" s="15">
        <f>SUMIFS('input2 R&amp;D经费内部支出'!R:R,'input2 R&amp;D经费内部支出'!O:O,指标体系7!A12,'input2 R&amp;D经费内部支出'!P:P,指标体系7!B12)</f>
        <v>598.08244000000002</v>
      </c>
      <c r="E12">
        <f>SUMIFS('output1 发明专利授权量'!Q:Q,'output1 发明专利授权量'!O:O,A12,'output1 发明专利授权量'!P:P,B12)</f>
        <v>9135</v>
      </c>
      <c r="F12">
        <f>SUMIFS('output2 规模以上工业企业新产品销售收入'!F:F,'output2 规模以上工业企业新产品销售收入'!A:A,指标体系7!A12,'output2 规模以上工业企业新产品销售收入'!D:D,指标体系7!B12)</f>
        <v>10049.394109999999</v>
      </c>
    </row>
    <row r="13" spans="1:6" ht="15.5" x14ac:dyDescent="0.3">
      <c r="A13">
        <v>2011</v>
      </c>
      <c r="B13" s="4" t="s">
        <v>25</v>
      </c>
      <c r="C13" s="2">
        <f>SUMIFS('input1 R&amp;D人员'!Q:Q,'input1 R&amp;D人员'!O:O,指标体系7!A13,'input1 R&amp;D人员'!P:P,指标体系7!B13)</f>
        <v>122640</v>
      </c>
      <c r="D13" s="15">
        <f>SUMIFS('input2 R&amp;D经费内部支出'!R:R,'input2 R&amp;D经费内部支出'!O:O,指标体系7!A13,'input2 R&amp;D经费内部支出'!P:P,指标体系7!B13)</f>
        <v>214.64393999999999</v>
      </c>
      <c r="E13">
        <f>SUMIFS('output1 发明专利授权量'!Q:Q,'output1 发明专利授权量'!O:O,A13,'output1 发明专利授权量'!P:P,B13)</f>
        <v>2026</v>
      </c>
      <c r="F13">
        <f>SUMIFS('output2 规模以上工业企业新产品销售收入'!F:F,'output2 规模以上工业企业新产品销售收入'!A:A,指标体系7!A13,'output2 规模以上工业企业新产品销售收入'!D:D,指标体系7!B13)</f>
        <v>3182.61103</v>
      </c>
    </row>
    <row r="14" spans="1:6" ht="15.5" x14ac:dyDescent="0.3">
      <c r="A14">
        <v>2011</v>
      </c>
      <c r="B14" s="4" t="s">
        <v>26</v>
      </c>
      <c r="C14" s="2">
        <f>SUMIFS('input1 R&amp;D人员'!Q:Q,'input1 R&amp;D人员'!O:O,指标体系7!A14,'input1 R&amp;D人员'!P:P,指标体系7!B14)</f>
        <v>128614</v>
      </c>
      <c r="D14" s="15">
        <f>SUMIFS('input2 R&amp;D经费内部支出'!R:R,'input2 R&amp;D经费内部支出'!O:O,指标体系7!A14,'input2 R&amp;D经费内部支出'!P:P,指标体系7!B14)</f>
        <v>221.51512999999997</v>
      </c>
      <c r="E14">
        <f>SUMIFS('output1 发明专利授权量'!Q:Q,'output1 发明专利授权量'!O:O,A14,'output1 发明专利授权量'!P:P,B14)</f>
        <v>1945</v>
      </c>
      <c r="F14">
        <f>SUMIFS('output2 规模以上工业企业新产品销售收入'!F:F,'output2 规模以上工业企业新产品销售收入'!A:A,指标体系7!A14,'output2 规模以上工业企业新产品销售收入'!D:D,指标体系7!B14)</f>
        <v>3113.8913899999998</v>
      </c>
    </row>
    <row r="15" spans="1:6" ht="15.5" x14ac:dyDescent="0.3">
      <c r="A15">
        <v>2011</v>
      </c>
      <c r="B15" s="4" t="s">
        <v>27</v>
      </c>
      <c r="C15" s="2">
        <f>SUMIFS('input1 R&amp;D人员'!Q:Q,'input1 R&amp;D人员'!O:O,指标体系7!A15,'input1 R&amp;D人员'!P:P,指标体系7!B15)</f>
        <v>56919</v>
      </c>
      <c r="D15" s="15">
        <f>SUMIFS('input2 R&amp;D经费内部支出'!R:R,'input2 R&amp;D经费内部支出'!O:O,指标体系7!A15,'input2 R&amp;D经费内部支出'!P:P,指标体系7!B15)</f>
        <v>96.752880000000005</v>
      </c>
      <c r="E15">
        <f>SUMIFS('output1 发明专利授权量'!Q:Q,'output1 发明专利授权量'!O:O,A15,'output1 发明专利授权量'!P:P,B15)</f>
        <v>679</v>
      </c>
      <c r="F15">
        <f>SUMIFS('output2 规模以上工业企业新产品销售收入'!F:F,'output2 规模以上工业企业新产品销售收入'!A:A,指标体系7!A15,'output2 规模以上工业企业新产品销售收入'!D:D,指标体系7!B15)</f>
        <v>941.87099000000001</v>
      </c>
    </row>
    <row r="16" spans="1:6" ht="15.5" x14ac:dyDescent="0.3">
      <c r="A16">
        <v>2011</v>
      </c>
      <c r="B16" s="4" t="s">
        <v>28</v>
      </c>
      <c r="C16" s="2">
        <f>SUMIFS('input1 R&amp;D人员'!Q:Q,'input1 R&amp;D人员'!O:O,指标体系7!A16,'input1 R&amp;D人员'!P:P,指标体系7!B16)</f>
        <v>327252</v>
      </c>
      <c r="D16" s="15">
        <f>SUMIFS('input2 R&amp;D经费内部支出'!R:R,'input2 R&amp;D经费内部支出'!O:O,指标体系7!A16,'input2 R&amp;D经费内部支出'!P:P,指标体系7!B16)</f>
        <v>844.36670000000004</v>
      </c>
      <c r="E16">
        <f>SUMIFS('output1 发明专利授权量'!Q:Q,'output1 发明专利授权量'!O:O,A16,'output1 发明专利授权量'!P:P,B16)</f>
        <v>5856</v>
      </c>
      <c r="F16">
        <f>SUMIFS('output2 规模以上工业企业新产品销售收入'!F:F,'output2 规模以上工业企业新产品销售收入'!A:A,指标体系7!A16,'output2 规模以上工业企业新产品销售收入'!D:D,指标体系7!B16)</f>
        <v>11184.408069999999</v>
      </c>
    </row>
    <row r="17" spans="1:6" ht="15.5" x14ac:dyDescent="0.3">
      <c r="A17">
        <v>2011</v>
      </c>
      <c r="B17" s="4" t="s">
        <v>29</v>
      </c>
      <c r="C17" s="2">
        <f>SUMIFS('input1 R&amp;D人员'!Q:Q,'input1 R&amp;D人员'!O:O,指标体系7!A17,'input1 R&amp;D人员'!P:P,指标体系7!B17)</f>
        <v>167386</v>
      </c>
      <c r="D17" s="15">
        <f>SUMIFS('input2 R&amp;D经费内部支出'!R:R,'input2 R&amp;D经费内部支出'!O:O,指标体系7!A17,'input2 R&amp;D经费内部支出'!P:P,指标体系7!B17)</f>
        <v>264.49225000000001</v>
      </c>
      <c r="E17">
        <f>SUMIFS('output1 发明专利授权量'!Q:Q,'output1 发明专利授权量'!O:O,A17,'output1 发明专利授权量'!P:P,B17)</f>
        <v>2462</v>
      </c>
      <c r="F17">
        <f>SUMIFS('output2 规模以上工业企业新产品销售收入'!F:F,'output2 规模以上工业企业新产品销售收入'!A:A,指标体系7!A17,'output2 规模以上工业企业新产品销售收入'!D:D,指标体系7!B17)</f>
        <v>2550.1566199999997</v>
      </c>
    </row>
    <row r="18" spans="1:6" ht="15.5" x14ac:dyDescent="0.3">
      <c r="A18">
        <v>2011</v>
      </c>
      <c r="B18" s="4" t="s">
        <v>30</v>
      </c>
      <c r="C18" s="2">
        <f>SUMIFS('input1 R&amp;D人员'!Q:Q,'input1 R&amp;D人员'!O:O,指标体系7!A18,'input1 R&amp;D人员'!P:P,指标体系7!B18)</f>
        <v>166357</v>
      </c>
      <c r="D18" s="15">
        <f>SUMIFS('input2 R&amp;D经费内部支出'!R:R,'input2 R&amp;D经费内部支出'!O:O,指标体系7!A18,'input2 R&amp;D经费内部支出'!P:P,指标体系7!B18)</f>
        <v>323.01291000000003</v>
      </c>
      <c r="E18">
        <f>SUMIFS('output1 发明专利授权量'!Q:Q,'output1 发明专利授权量'!O:O,A18,'output1 发明专利授权量'!P:P,B18)</f>
        <v>3160</v>
      </c>
      <c r="F18">
        <f>SUMIFS('output2 规模以上工业企业新产品销售收入'!F:F,'output2 规模以上工业企业新产品销售收入'!A:A,指标体系7!A18,'output2 规模以上工业企业新产品销售收入'!D:D,指标体系7!B18)</f>
        <v>3099.4175399999999</v>
      </c>
    </row>
    <row r="19" spans="1:6" ht="15.5" x14ac:dyDescent="0.3">
      <c r="A19">
        <v>2011</v>
      </c>
      <c r="B19" s="4" t="s">
        <v>31</v>
      </c>
      <c r="C19" s="2">
        <f>SUMIFS('input1 R&amp;D人员'!Q:Q,'input1 R&amp;D人员'!O:O,指标体系7!A19,'input1 R&amp;D人员'!P:P,指标体系7!B19)</f>
        <v>127654</v>
      </c>
      <c r="D19" s="15">
        <f>SUMIFS('input2 R&amp;D经费内部支出'!R:R,'input2 R&amp;D经费内部支出'!O:O,指标体系7!A19,'input2 R&amp;D经费内部支出'!P:P,指标体系7!B19)</f>
        <v>233.21811</v>
      </c>
      <c r="E19">
        <f>SUMIFS('output1 发明专利授权量'!Q:Q,'output1 发明专利授权量'!O:O,A19,'output1 发明专利授权量'!P:P,B19)</f>
        <v>2606</v>
      </c>
      <c r="F19">
        <f>SUMIFS('output2 规模以上工业企业新产品销售收入'!F:F,'output2 规模以上工业企业新产品销售收入'!A:A,指标体系7!A19,'output2 规模以上工业企业新产品销售收入'!D:D,指标体系7!B19)</f>
        <v>3759.5209299999997</v>
      </c>
    </row>
    <row r="20" spans="1:6" ht="15.5" x14ac:dyDescent="0.3">
      <c r="A20">
        <v>2011</v>
      </c>
      <c r="B20" s="4" t="s">
        <v>32</v>
      </c>
      <c r="C20" s="2">
        <f>SUMIFS('input1 R&amp;D人员'!Q:Q,'input1 R&amp;D人员'!O:O,指标体系7!A20,'input1 R&amp;D人员'!P:P,指标体系7!B20)</f>
        <v>515646</v>
      </c>
      <c r="D20" s="15">
        <f>SUMIFS('input2 R&amp;D经费内部支出'!R:R,'input2 R&amp;D经费内部支出'!O:O,指标体系7!A20,'input2 R&amp;D经费内部支出'!P:P,指标体系7!B20)</f>
        <v>1045.4871699999999</v>
      </c>
      <c r="E20">
        <f>SUMIFS('output1 发明专利授权量'!Q:Q,'output1 发明专利授权量'!O:O,A20,'output1 发明专利授权量'!P:P,B20)</f>
        <v>18242</v>
      </c>
      <c r="F20">
        <f>SUMIFS('output2 规模以上工业企业新产品销售收入'!F:F,'output2 规模以上工业企业新产品销售收入'!A:A,指标体系7!A20,'output2 规模以上工业企业新产品销售收入'!D:D,指标体系7!B20)</f>
        <v>14382.273569999999</v>
      </c>
    </row>
    <row r="21" spans="1:6" ht="15.5" x14ac:dyDescent="0.3">
      <c r="A21">
        <v>2011</v>
      </c>
      <c r="B21" s="4" t="s">
        <v>33</v>
      </c>
      <c r="C21" s="2">
        <f>SUMIFS('input1 R&amp;D人员'!Q:Q,'input1 R&amp;D人员'!O:O,指标体系7!A21,'input1 R&amp;D人员'!P:P,指标体系7!B21)</f>
        <v>61185</v>
      </c>
      <c r="D21" s="15">
        <f>SUMIFS('input2 R&amp;D经费内部支出'!R:R,'input2 R&amp;D经费内部支出'!O:O,指标体系7!A21,'input2 R&amp;D经费内部支出'!P:P,指标体系7!B21)</f>
        <v>81.020530000000008</v>
      </c>
      <c r="E21">
        <f>SUMIFS('output1 发明专利授权量'!Q:Q,'output1 发明专利授权量'!O:O,A21,'output1 发明专利授权量'!P:P,B21)</f>
        <v>634</v>
      </c>
      <c r="F21">
        <f>SUMIFS('output2 规模以上工业企业新产品销售收入'!F:F,'output2 规模以上工业企业新产品销售收入'!A:A,指标体系7!A21,'output2 规模以上工业企业新产品销售收入'!D:D,指标体系7!B21)</f>
        <v>1226.0903800000001</v>
      </c>
    </row>
    <row r="22" spans="1:6" ht="15.5" x14ac:dyDescent="0.3">
      <c r="A22">
        <v>2011</v>
      </c>
      <c r="B22" s="4" t="s">
        <v>34</v>
      </c>
      <c r="C22" s="2">
        <f>SUMIFS('input1 R&amp;D人员'!Q:Q,'input1 R&amp;D人员'!O:O,指标体系7!A22,'input1 R&amp;D人员'!P:P,指标体系7!B22)</f>
        <v>8341</v>
      </c>
      <c r="D22" s="15">
        <f>SUMIFS('input2 R&amp;D经费内部支出'!R:R,'input2 R&amp;D经费内部支出'!O:O,指标体系7!A22,'input2 R&amp;D经费内部支出'!P:P,指标体系7!B22)</f>
        <v>10.37171</v>
      </c>
      <c r="E22">
        <f>SUMIFS('output1 发明专利授权量'!Q:Q,'output1 发明专利授权量'!O:O,A22,'output1 发明专利授权量'!P:P,B22)</f>
        <v>272</v>
      </c>
      <c r="F22">
        <f>SUMIFS('output2 规模以上工业企业新产品销售收入'!F:F,'output2 规模以上工业企业新产品销售收入'!A:A,指标体系7!A22,'output2 规模以上工业企业新产品销售收入'!D:D,指标体系7!B22)</f>
        <v>135.05451000000002</v>
      </c>
    </row>
    <row r="23" spans="1:6" ht="15.5" x14ac:dyDescent="0.3">
      <c r="A23">
        <v>2011</v>
      </c>
      <c r="B23" s="4" t="s">
        <v>35</v>
      </c>
      <c r="C23" s="2">
        <f>SUMIFS('input1 R&amp;D人员'!Q:Q,'input1 R&amp;D人员'!O:O,指标体系7!A23,'input1 R&amp;D人员'!P:P,指标体系7!B23)</f>
        <v>65287</v>
      </c>
      <c r="D23" s="15">
        <f>SUMIFS('input2 R&amp;D经费内部支出'!R:R,'input2 R&amp;D经费内部支出'!O:O,指标体系7!A23,'input2 R&amp;D经费内部支出'!P:P,指标体系7!B23)</f>
        <v>128.35602</v>
      </c>
      <c r="E23">
        <f>SUMIFS('output1 发明专利授权量'!Q:Q,'output1 发明专利授权量'!O:O,A23,'output1 发明专利授权量'!P:P,B23)</f>
        <v>1865</v>
      </c>
      <c r="F23">
        <f>SUMIFS('output2 规模以上工业企业新产品销售收入'!F:F,'output2 规模以上工业企业新产品销售收入'!A:A,指标体系7!A23,'output2 规模以上工业企业新产品销售收入'!D:D,指标体系7!B23)</f>
        <v>3028.0328</v>
      </c>
    </row>
    <row r="24" spans="1:6" ht="15.5" x14ac:dyDescent="0.3">
      <c r="A24">
        <v>2011</v>
      </c>
      <c r="B24" s="4" t="s">
        <v>36</v>
      </c>
      <c r="C24" s="2">
        <f>SUMIFS('input1 R&amp;D人员'!Q:Q,'input1 R&amp;D人员'!O:O,指标体系7!A24,'input1 R&amp;D人员'!P:P,指标体系7!B24)</f>
        <v>134125</v>
      </c>
      <c r="D24" s="15">
        <f>SUMIFS('input2 R&amp;D经费内部支出'!R:R,'input2 R&amp;D经费内部支出'!O:O,指标体系7!A24,'input2 R&amp;D经费内部支出'!P:P,指标体系7!B24)</f>
        <v>294.10088999999999</v>
      </c>
      <c r="E24">
        <f>SUMIFS('output1 发明专利授权量'!Q:Q,'output1 发明专利授权量'!O:O,A24,'output1 发明专利授权量'!P:P,B24)</f>
        <v>3270</v>
      </c>
      <c r="F24">
        <f>SUMIFS('output2 规模以上工业企业新产品销售收入'!F:F,'output2 规模以上工业企业新产品销售收入'!A:A,指标体系7!A24,'output2 规模以上工业企业新产品销售收入'!D:D,指标体系7!B24)</f>
        <v>2100.3174100000001</v>
      </c>
    </row>
    <row r="25" spans="1:6" ht="15.5" x14ac:dyDescent="0.3">
      <c r="A25">
        <v>2011</v>
      </c>
      <c r="B25" s="4" t="s">
        <v>37</v>
      </c>
      <c r="C25" s="2">
        <f>SUMIFS('input1 R&amp;D人员'!Q:Q,'input1 R&amp;D人员'!O:O,指标体系7!A25,'input1 R&amp;D人员'!P:P,指标体系7!B25)</f>
        <v>24875</v>
      </c>
      <c r="D25" s="15">
        <f>SUMIFS('input2 R&amp;D经费内部支出'!R:R,'input2 R&amp;D经费内部支出'!O:O,指标体系7!A25,'input2 R&amp;D经费内部支出'!P:P,指标体系7!B25)</f>
        <v>36.30894</v>
      </c>
      <c r="E25">
        <f>SUMIFS('output1 发明专利授权量'!Q:Q,'output1 发明专利授权量'!O:O,A25,'output1 发明专利授权量'!P:P,B25)</f>
        <v>596</v>
      </c>
      <c r="F25">
        <f>SUMIFS('output2 规模以上工业企业新产品销售收入'!F:F,'output2 规模以上工业企业新产品销售收入'!A:A,指标体系7!A25,'output2 规模以上工业企业新产品销售收入'!D:D,指标体系7!B25)</f>
        <v>444.21167000000003</v>
      </c>
    </row>
    <row r="26" spans="1:6" ht="15.5" x14ac:dyDescent="0.3">
      <c r="A26">
        <v>2011</v>
      </c>
      <c r="B26" s="4" t="s">
        <v>38</v>
      </c>
      <c r="C26" s="2">
        <f>SUMIFS('input1 R&amp;D人员'!Q:Q,'input1 R&amp;D人员'!O:O,指标体系7!A26,'input1 R&amp;D人员'!P:P,指标体系7!B26)</f>
        <v>43586</v>
      </c>
      <c r="D26" s="15">
        <f>SUMIFS('input2 R&amp;D经费内部支出'!R:R,'input2 R&amp;D经费内部支出'!O:O,指标体系7!A26,'input2 R&amp;D经费内部支出'!P:P,指标体系7!B26)</f>
        <v>56.079659999999997</v>
      </c>
      <c r="E26">
        <f>SUMIFS('output1 发明专利授权量'!Q:Q,'output1 发明专利授权量'!O:O,A26,'output1 发明专利授权量'!P:P,B26)</f>
        <v>1006</v>
      </c>
      <c r="F26">
        <f>SUMIFS('output2 规模以上工业企业新产品销售收入'!F:F,'output2 规模以上工业企业新产品销售收入'!A:A,指标体系7!A26,'output2 规模以上工业企业新产品销售收入'!D:D,指标体系7!B26)</f>
        <v>380.82092</v>
      </c>
    </row>
    <row r="27" spans="1:6" ht="15.5" x14ac:dyDescent="0.3">
      <c r="A27">
        <v>2011</v>
      </c>
      <c r="B27" s="4" t="s">
        <v>40</v>
      </c>
      <c r="C27" s="2">
        <f>SUMIFS('input1 R&amp;D人员'!Q:Q,'input1 R&amp;D人员'!O:O,指标体系7!A27,'input1 R&amp;D人员'!P:P,指标体系7!B27)</f>
        <v>100585</v>
      </c>
      <c r="D27" s="15">
        <f>SUMIFS('input2 R&amp;D经费内部支出'!R:R,'input2 R&amp;D经费内部支出'!O:O,指标体系7!A27,'input2 R&amp;D经费内部支出'!P:P,指标体系7!B27)</f>
        <v>249.35482000000002</v>
      </c>
      <c r="E27">
        <f>SUMIFS('output1 发明专利授权量'!Q:Q,'output1 发明专利授权量'!O:O,A27,'output1 发明专利授权量'!P:P,B27)</f>
        <v>3139</v>
      </c>
      <c r="F27">
        <f>SUMIFS('output2 规模以上工业企业新产品销售收入'!F:F,'output2 规模以上工业企业新产品销售收入'!A:A,指标体系7!A27,'output2 规模以上工业企业新产品销售收入'!D:D,指标体系7!B27)</f>
        <v>965.70708999999999</v>
      </c>
    </row>
    <row r="28" spans="1:6" ht="15.5" x14ac:dyDescent="0.3">
      <c r="A28">
        <v>2011</v>
      </c>
      <c r="B28" s="4" t="s">
        <v>41</v>
      </c>
      <c r="C28" s="2">
        <f>SUMIFS('input1 R&amp;D人员'!Q:Q,'input1 R&amp;D人员'!O:O,指标体系7!A28,'input1 R&amp;D人员'!P:P,指标体系7!B28)</f>
        <v>31819</v>
      </c>
      <c r="D28" s="15">
        <f>SUMIFS('input2 R&amp;D经费内部支出'!R:R,'input2 R&amp;D经费内部支出'!O:O,指标体系7!A28,'input2 R&amp;D经费内部支出'!P:P,指标体系7!B28)</f>
        <v>48.526070000000004</v>
      </c>
      <c r="E28">
        <f>SUMIFS('output1 发明专利授权量'!Q:Q,'output1 发明专利授权量'!O:O,A28,'output1 发明专利授权量'!P:P,B28)</f>
        <v>552</v>
      </c>
      <c r="F28">
        <f>SUMIFS('output2 规模以上工业企业新产品销售收入'!F:F,'output2 规模以上工业企业新产品销售收入'!A:A,指标体系7!A28,'output2 规模以上工业企业新产品销售收入'!D:D,指标体系7!B28)</f>
        <v>502.68839000000003</v>
      </c>
    </row>
    <row r="29" spans="1:6" ht="15.5" x14ac:dyDescent="0.3">
      <c r="A29">
        <v>2011</v>
      </c>
      <c r="B29" s="4" t="s">
        <v>42</v>
      </c>
      <c r="C29" s="2">
        <f>SUMIFS('input1 R&amp;D人员'!Q:Q,'input1 R&amp;D人员'!O:O,指标体系7!A29,'input1 R&amp;D人员'!P:P,指标体系7!B29)</f>
        <v>7515</v>
      </c>
      <c r="D29" s="15">
        <f>SUMIFS('input2 R&amp;D经费内部支出'!R:R,'input2 R&amp;D经费内部支出'!O:O,指标体系7!A29,'input2 R&amp;D经费内部支出'!P:P,指标体系7!B29)</f>
        <v>12.575610000000001</v>
      </c>
      <c r="E29">
        <f>SUMIFS('output1 发明专利授权量'!Q:Q,'output1 发明专利授权量'!O:O,A29,'output1 发明专利授权量'!P:P,B29)</f>
        <v>70</v>
      </c>
      <c r="F29">
        <f>SUMIFS('output2 规模以上工业企业新产品销售收入'!F:F,'output2 规模以上工业企业新产品销售收入'!A:A,指标体系7!A29,'output2 规模以上工业企业新产品销售收入'!D:D,指标体系7!B29)</f>
        <v>8.6513000000000009</v>
      </c>
    </row>
    <row r="30" spans="1:6" ht="15.5" x14ac:dyDescent="0.3">
      <c r="A30">
        <v>2011</v>
      </c>
      <c r="B30" s="4" t="s">
        <v>43</v>
      </c>
      <c r="C30" s="2">
        <f>SUMIFS('input1 R&amp;D人员'!Q:Q,'input1 R&amp;D人员'!O:O,指标体系7!A30,'input1 R&amp;D人员'!P:P,指标体系7!B30)</f>
        <v>12006</v>
      </c>
      <c r="D30" s="15">
        <f>SUMIFS('input2 R&amp;D经费内部支出'!R:R,'input2 R&amp;D经费内部支出'!O:O,指标体系7!A30,'input2 R&amp;D经费内部支出'!P:P,指标体系7!B30)</f>
        <v>15.31826</v>
      </c>
      <c r="E30">
        <f>SUMIFS('output1 发明专利授权量'!Q:Q,'output1 发明专利授权量'!O:O,A30,'output1 发明专利授权量'!P:P,B30)</f>
        <v>103</v>
      </c>
      <c r="F30">
        <f>SUMIFS('output2 规模以上工业企业新产品销售收入'!F:F,'output2 规模以上工业企业新产品销售收入'!A:A,指标体系7!A30,'output2 规模以上工业企业新产品销售收入'!D:D,指标体系7!B30)</f>
        <v>138.59118000000001</v>
      </c>
    </row>
    <row r="31" spans="1:6" ht="15.5" x14ac:dyDescent="0.3">
      <c r="A31">
        <v>2011</v>
      </c>
      <c r="B31" s="4" t="s">
        <v>44</v>
      </c>
      <c r="C31" s="2">
        <f>SUMIFS('input1 R&amp;D人员'!Q:Q,'input1 R&amp;D人员'!O:O,指标体系7!A31,'input1 R&amp;D人员'!P:P,指标体系7!B31)</f>
        <v>23900</v>
      </c>
      <c r="D31" s="15">
        <f>SUMIFS('input2 R&amp;D经费内部支出'!R:R,'input2 R&amp;D经费内部支出'!O:O,指标体系7!A31,'input2 R&amp;D经费内部支出'!P:P,指标体系7!B31)</f>
        <v>33.003100000000003</v>
      </c>
      <c r="E31">
        <f>SUMIFS('output1 发明专利授权量'!Q:Q,'output1 发明专利授权量'!O:O,A31,'output1 发明专利授权量'!P:P,B31)</f>
        <v>302</v>
      </c>
      <c r="F31">
        <f>SUMIFS('output2 规模以上工业企业新产品销售收入'!F:F,'output2 规模以上工业企业新产品销售收入'!A:A,指标体系7!A31,'output2 规模以上工业企业新产品销售收入'!D:D,指标体系7!B31)</f>
        <v>256.15100000000001</v>
      </c>
    </row>
    <row r="32" spans="1:6" ht="15.5" x14ac:dyDescent="0.3">
      <c r="A32">
        <v>2012</v>
      </c>
      <c r="B32" s="4" t="s">
        <v>14</v>
      </c>
      <c r="C32" s="2">
        <f>SUMIFS('input1 R&amp;D人员'!Q:Q,'input1 R&amp;D人员'!O:O,指标体系7!A32,'input1 R&amp;D人员'!P:P,指标体系7!B32)</f>
        <v>322417</v>
      </c>
      <c r="D32" s="15">
        <f>SUMIFS('input2 R&amp;D经费内部支出'!R:R,'input2 R&amp;D经费内部支出'!O:O,指标体系7!A32,'input2 R&amp;D经费内部支出'!P:P,指标体系7!B32)</f>
        <v>1063.3639900000001</v>
      </c>
      <c r="E32">
        <f>SUMIFS('output1 发明专利授权量'!Q:Q,'output1 发明专利授权量'!O:O,A32,'output1 发明专利授权量'!P:P,B32)</f>
        <v>20140</v>
      </c>
      <c r="F32">
        <f>SUMIFS('output2 规模以上工业企业新产品销售收入'!F:F,'output2 规模以上工业企业新产品销售收入'!A:A,指标体系7!A32,'output2 规模以上工业企业新产品销售收入'!D:D,指标体系7!B32)</f>
        <v>3317.6310600000002</v>
      </c>
    </row>
    <row r="33" spans="1:6" ht="15.5" x14ac:dyDescent="0.3">
      <c r="A33">
        <v>2012</v>
      </c>
      <c r="B33" s="4" t="s">
        <v>15</v>
      </c>
      <c r="C33" s="2">
        <f>SUMIFS('input1 R&amp;D人员'!Q:Q,'input1 R&amp;D人员'!O:O,指标体系7!A33,'input1 R&amp;D人员'!P:P,指标体系7!B33)</f>
        <v>126436</v>
      </c>
      <c r="D33" s="15">
        <f>SUMIFS('input2 R&amp;D经费内部支出'!R:R,'input2 R&amp;D经费内部支出'!O:O,指标体系7!A33,'input2 R&amp;D经费内部支出'!P:P,指标体系7!B33)</f>
        <v>360.48655000000002</v>
      </c>
      <c r="E33">
        <f>SUMIFS('output1 发明专利授权量'!Q:Q,'output1 发明专利授权量'!O:O,A33,'output1 发明专利授权量'!P:P,B33)</f>
        <v>3326</v>
      </c>
      <c r="F33">
        <f>SUMIFS('output2 规模以上工业企业新产品销售收入'!F:F,'output2 规模以上工业企业新产品销售收入'!A:A,指标体系7!A33,'output2 规模以上工业企业新产品销售收入'!D:D,指标体系7!B33)</f>
        <v>4460.10113</v>
      </c>
    </row>
    <row r="34" spans="1:6" ht="15.5" x14ac:dyDescent="0.3">
      <c r="A34">
        <v>2012</v>
      </c>
      <c r="B34" s="4" t="s">
        <v>16</v>
      </c>
      <c r="C34" s="2">
        <f>SUMIFS('input1 R&amp;D人员'!Q:Q,'input1 R&amp;D人员'!O:O,指标体系7!A34,'input1 R&amp;D人员'!P:P,指标体系7!B34)</f>
        <v>124892</v>
      </c>
      <c r="D34" s="15">
        <f>SUMIFS('input2 R&amp;D经费内部支出'!R:R,'input2 R&amp;D经费内部支出'!O:O,指标体系7!A34,'input2 R&amp;D经费内部支出'!P:P,指标体系7!B34)</f>
        <v>245.76697000000001</v>
      </c>
      <c r="E34">
        <f>SUMIFS('output1 发明专利授权量'!Q:Q,'output1 发明专利授权量'!O:O,A34,'output1 发明专利授权量'!P:P,B34)</f>
        <v>1933</v>
      </c>
      <c r="F34">
        <f>SUMIFS('output2 规模以上工业企业新产品销售收入'!F:F,'output2 规模以上工业企业新产品销售收入'!A:A,指标体系7!A34,'output2 规模以上工业企业新产品销售收入'!D:D,指标体系7!B34)</f>
        <v>2457.6632500000001</v>
      </c>
    </row>
    <row r="35" spans="1:6" ht="15.5" x14ac:dyDescent="0.3">
      <c r="A35">
        <v>2012</v>
      </c>
      <c r="B35" s="4" t="s">
        <v>17</v>
      </c>
      <c r="C35" s="2">
        <f>SUMIFS('input1 R&amp;D人员'!Q:Q,'input1 R&amp;D人员'!O:O,指标体系7!A35,'input1 R&amp;D人员'!P:P,指标体系7!B35)</f>
        <v>71884</v>
      </c>
      <c r="D35" s="15">
        <f>SUMIFS('input2 R&amp;D经费内部支出'!R:R,'input2 R&amp;D经费内部支出'!O:O,指标体系7!A35,'input2 R&amp;D经费内部支出'!P:P,指标体系7!B35)</f>
        <v>132.34575000000001</v>
      </c>
      <c r="E35">
        <f>SUMIFS('output1 发明专利授权量'!Q:Q,'output1 发明专利授权量'!O:O,A35,'output1 发明专利授权量'!P:P,B35)</f>
        <v>1297</v>
      </c>
      <c r="F35">
        <f>SUMIFS('output2 规模以上工业企业新产品销售收入'!F:F,'output2 规模以上工业企业新产品销售收入'!A:A,指标体系7!A35,'output2 规模以上工业企业新产品销售收入'!D:D,指标体系7!B35)</f>
        <v>928.39116000000001</v>
      </c>
    </row>
    <row r="36" spans="1:6" ht="15.5" x14ac:dyDescent="0.3">
      <c r="A36">
        <v>2012</v>
      </c>
      <c r="B36" s="4" t="s">
        <v>18</v>
      </c>
      <c r="C36" s="2">
        <f>SUMIFS('input1 R&amp;D人员'!Q:Q,'input1 R&amp;D人员'!O:O,指标体系7!A36,'input1 R&amp;D人员'!P:P,指标体系7!B36)</f>
        <v>41974</v>
      </c>
      <c r="D36" s="15">
        <f>SUMIFS('input2 R&amp;D经费内部支出'!R:R,'input2 R&amp;D经费内部支出'!O:O,指标体系7!A36,'input2 R&amp;D经费内部支出'!P:P,指标体系7!B36)</f>
        <v>101.44681</v>
      </c>
      <c r="E36">
        <f>SUMIFS('output1 发明专利授权量'!Q:Q,'output1 发明专利授权量'!O:O,A36,'output1 发明专利授权量'!P:P,B36)</f>
        <v>569</v>
      </c>
      <c r="F36">
        <f>SUMIFS('output2 规模以上工业企业新产品销售收入'!F:F,'output2 规模以上工业企业新产品销售收入'!A:A,指标体系7!A36,'output2 规模以上工业企业新产品销售收入'!D:D,指标体系7!B36)</f>
        <v>581.49457999999993</v>
      </c>
    </row>
    <row r="37" spans="1:6" ht="15.5" x14ac:dyDescent="0.3">
      <c r="A37">
        <v>2012</v>
      </c>
      <c r="B37" s="4" t="s">
        <v>19</v>
      </c>
      <c r="C37" s="2">
        <f>SUMIFS('input1 R&amp;D人员'!Q:Q,'input1 R&amp;D人员'!O:O,指标体系7!A37,'input1 R&amp;D人员'!P:P,指标体系7!B37)</f>
        <v>141756</v>
      </c>
      <c r="D37" s="15">
        <f>SUMIFS('input2 R&amp;D经费内部支出'!R:R,'input2 R&amp;D经费内部支出'!O:O,指标体系7!A37,'input2 R&amp;D经费内部支出'!P:P,指标体系7!B37)</f>
        <v>390.86795000000001</v>
      </c>
      <c r="E37">
        <f>SUMIFS('output1 发明专利授权量'!Q:Q,'output1 发明专利授权量'!O:O,A37,'output1 发明专利授权量'!P:P,B37)</f>
        <v>3973</v>
      </c>
      <c r="F37">
        <f>SUMIFS('output2 规模以上工业企业新产品销售收入'!F:F,'output2 规模以上工业企业新产品销售收入'!A:A,指标体系7!A37,'output2 规模以上工业企业新产品销售收入'!D:D,指标体系7!B37)</f>
        <v>3193.6020600000002</v>
      </c>
    </row>
    <row r="38" spans="1:6" ht="15.5" x14ac:dyDescent="0.3">
      <c r="A38">
        <v>2012</v>
      </c>
      <c r="B38" s="4" t="s">
        <v>20</v>
      </c>
      <c r="C38" s="2">
        <f>SUMIFS('input1 R&amp;D人员'!Q:Q,'input1 R&amp;D人员'!O:O,指标体系7!A38,'input1 R&amp;D人员'!P:P,指标体系7!B38)</f>
        <v>76335</v>
      </c>
      <c r="D38" s="15">
        <f>SUMIFS('input2 R&amp;D经费内部支出'!R:R,'input2 R&amp;D经费内部支出'!O:O,指标体系7!A38,'input2 R&amp;D经费内部支出'!P:P,指标体系7!B38)</f>
        <v>109.80103999999999</v>
      </c>
      <c r="E38">
        <f>SUMIFS('output1 发明专利授权量'!Q:Q,'output1 发明专利授权量'!O:O,A38,'output1 发明专利授权量'!P:P,B38)</f>
        <v>1583</v>
      </c>
      <c r="F38">
        <f>SUMIFS('output2 规模以上工业企业新产品销售收入'!F:F,'output2 规模以上工业企业新产品销售收入'!A:A,指标体系7!A38,'output2 规模以上工业企业新产品销售收入'!D:D,指标体系7!B38)</f>
        <v>2157.7964999999999</v>
      </c>
    </row>
    <row r="39" spans="1:6" ht="15.5" x14ac:dyDescent="0.3">
      <c r="A39">
        <v>2012</v>
      </c>
      <c r="B39" s="4" t="s">
        <v>21</v>
      </c>
      <c r="C39" s="2">
        <f>SUMIFS('input1 R&amp;D人员'!Q:Q,'input1 R&amp;D人员'!O:O,指标体系7!A39,'input1 R&amp;D人员'!P:P,指标体系7!B39)</f>
        <v>90386</v>
      </c>
      <c r="D39" s="15">
        <f>SUMIFS('input2 R&amp;D经费内部支出'!R:R,'input2 R&amp;D经费内部支出'!O:O,指标体系7!A39,'input2 R&amp;D经费内部支出'!P:P,指标体系7!B39)</f>
        <v>145.95883000000001</v>
      </c>
      <c r="E39">
        <f>SUMIFS('output1 发明专利授权量'!Q:Q,'output1 发明专利授权量'!O:O,A39,'output1 发明专利授权量'!P:P,B39)</f>
        <v>2418</v>
      </c>
      <c r="F39">
        <f>SUMIFS('output2 规模以上工业企业新产品销售收入'!F:F,'output2 规模以上工业企业新产品销售收入'!A:A,指标体系7!A39,'output2 规模以上工业企业新产品销售收入'!D:D,指标体系7!B39)</f>
        <v>565.50675000000001</v>
      </c>
    </row>
    <row r="40" spans="1:6" ht="15.5" x14ac:dyDescent="0.3">
      <c r="A40">
        <v>2012</v>
      </c>
      <c r="B40" s="4" t="s">
        <v>22</v>
      </c>
      <c r="C40" s="2">
        <f>SUMIFS('input1 R&amp;D人员'!Q:Q,'input1 R&amp;D人员'!O:O,指标体系7!A40,'input1 R&amp;D人员'!P:P,指标体系7!B40)</f>
        <v>208817</v>
      </c>
      <c r="D40" s="15">
        <f>SUMIFS('input2 R&amp;D经费内部支出'!R:R,'input2 R&amp;D经费内部支出'!O:O,指标体系7!A40,'input2 R&amp;D经费内部支出'!P:P,指标体系7!B40)</f>
        <v>679.46355999999992</v>
      </c>
      <c r="E40">
        <f>SUMIFS('output1 发明专利授权量'!Q:Q,'output1 发明专利授权量'!O:O,A40,'output1 发明专利授权量'!P:P,B40)</f>
        <v>11379</v>
      </c>
      <c r="F40">
        <f>SUMIFS('output2 规模以上工业企业新产品销售收入'!F:F,'output2 规模以上工业企业新产品销售收入'!A:A,指标体系7!A40,'output2 规模以上工业企业新产品销售收入'!D:D,指标体系7!B40)</f>
        <v>7399.9056</v>
      </c>
    </row>
    <row r="41" spans="1:6" ht="15.5" x14ac:dyDescent="0.3">
      <c r="A41">
        <v>2012</v>
      </c>
      <c r="B41" s="4" t="s">
        <v>23</v>
      </c>
      <c r="C41" s="2">
        <f>SUMIFS('input1 R&amp;D人员'!Q:Q,'input1 R&amp;D人员'!O:O,指标体系7!A41,'input1 R&amp;D人员'!P:P,指标体系7!B41)</f>
        <v>549159</v>
      </c>
      <c r="D41" s="15">
        <f>SUMIFS('input2 R&amp;D经费内部支出'!R:R,'input2 R&amp;D经费内部支出'!O:O,指标体系7!A41,'input2 R&amp;D经费内部支出'!P:P,指标体系7!B41)</f>
        <v>1287.8616</v>
      </c>
      <c r="E41">
        <f>SUMIFS('output1 发明专利授权量'!Q:Q,'output1 发明专利授权量'!O:O,A41,'output1 发明专利授权量'!P:P,B41)</f>
        <v>16242</v>
      </c>
      <c r="F41">
        <f>SUMIFS('output2 规模以上工业企业新产品销售收入'!F:F,'output2 规模以上工业企业新产品销售收入'!A:A,指标体系7!A41,'output2 规模以上工业企业新产品销售收入'!D:D,指标体系7!B41)</f>
        <v>17845.41879</v>
      </c>
    </row>
    <row r="42" spans="1:6" ht="15.5" x14ac:dyDescent="0.3">
      <c r="A42">
        <v>2012</v>
      </c>
      <c r="B42" s="4" t="s">
        <v>24</v>
      </c>
      <c r="C42" s="2">
        <f>SUMIFS('input1 R&amp;D人员'!Q:Q,'input1 R&amp;D人员'!O:O,指标体系7!A42,'input1 R&amp;D人员'!P:P,指标体系7!B42)</f>
        <v>377315</v>
      </c>
      <c r="D42" s="15">
        <f>SUMIFS('input2 R&amp;D经费内部支出'!R:R,'input2 R&amp;D经费内部支出'!O:O,指标体系7!A42,'input2 R&amp;D经费内部支出'!P:P,指标体系7!B42)</f>
        <v>722.58672000000001</v>
      </c>
      <c r="E42">
        <f>SUMIFS('output1 发明专利授权量'!Q:Q,'output1 发明专利授权量'!O:O,A42,'output1 发明专利授权量'!P:P,B42)</f>
        <v>11571</v>
      </c>
      <c r="F42">
        <f>SUMIFS('output2 规模以上工业企业新产品销售收入'!F:F,'output2 规模以上工业企业新产品销售收入'!A:A,指标体系7!A42,'output2 规模以上工业企业新产品销售收入'!D:D,指标体系7!B42)</f>
        <v>11283.97343</v>
      </c>
    </row>
    <row r="43" spans="1:6" ht="15.5" x14ac:dyDescent="0.3">
      <c r="A43">
        <v>2012</v>
      </c>
      <c r="B43" s="4" t="s">
        <v>25</v>
      </c>
      <c r="C43" s="2">
        <f>SUMIFS('input1 R&amp;D人员'!Q:Q,'input1 R&amp;D人员'!O:O,指标体系7!A43,'input1 R&amp;D人员'!P:P,指标体系7!B43)</f>
        <v>156257</v>
      </c>
      <c r="D43" s="15">
        <f>SUMIFS('input2 R&amp;D经费内部支出'!R:R,'input2 R&amp;D经费内部支出'!O:O,指标体系7!A43,'input2 R&amp;D经费内部支出'!P:P,指标体系7!B43)</f>
        <v>281.79527000000002</v>
      </c>
      <c r="E43">
        <f>SUMIFS('output1 发明专利授权量'!Q:Q,'output1 发明专利授权量'!O:O,A43,'output1 发明专利授权量'!P:P,B43)</f>
        <v>3066</v>
      </c>
      <c r="F43">
        <f>SUMIFS('output2 规模以上工业企业新产品销售收入'!F:F,'output2 规模以上工业企业新产品销售收入'!A:A,指标体系7!A43,'output2 规模以上工业企业新产品销售收入'!D:D,指标体系7!B43)</f>
        <v>3731.8537500000002</v>
      </c>
    </row>
    <row r="44" spans="1:6" ht="15.5" x14ac:dyDescent="0.3">
      <c r="A44">
        <v>2012</v>
      </c>
      <c r="B44" s="4" t="s">
        <v>26</v>
      </c>
      <c r="C44" s="2">
        <f>SUMIFS('input1 R&amp;D人员'!Q:Q,'input1 R&amp;D人员'!O:O,指标体系7!A44,'input1 R&amp;D人员'!P:P,指标体系7!B44)</f>
        <v>158089</v>
      </c>
      <c r="D44" s="15">
        <f>SUMIFS('input2 R&amp;D经费内部支出'!R:R,'input2 R&amp;D经费内部支出'!O:O,指标体系7!A44,'input2 R&amp;D经费内部支出'!P:P,指标体系7!B44)</f>
        <v>270.98907000000003</v>
      </c>
      <c r="E44">
        <f>SUMIFS('output1 发明专利授权量'!Q:Q,'output1 发明专利授权量'!O:O,A44,'output1 发明专利授权量'!P:P,B44)</f>
        <v>2977</v>
      </c>
      <c r="F44">
        <f>SUMIFS('output2 规模以上工业企业新产品销售收入'!F:F,'output2 规模以上工业企业新产品销售收入'!A:A,指标体系7!A44,'output2 规模以上工业企业新产品销售收入'!D:D,指标体系7!B44)</f>
        <v>3291.1524300000001</v>
      </c>
    </row>
    <row r="45" spans="1:6" ht="15.5" x14ac:dyDescent="0.3">
      <c r="A45">
        <v>2012</v>
      </c>
      <c r="B45" s="4" t="s">
        <v>27</v>
      </c>
      <c r="C45" s="2">
        <f>SUMIFS('input1 R&amp;D人员'!Q:Q,'input1 R&amp;D人员'!O:O,指标体系7!A45,'input1 R&amp;D人员'!P:P,指标体系7!B45)</f>
        <v>58245</v>
      </c>
      <c r="D45" s="15">
        <f>SUMIFS('input2 R&amp;D经费内部支出'!R:R,'input2 R&amp;D经费内部支出'!O:O,指标体系7!A45,'input2 R&amp;D经费内部支出'!P:P,指标体系7!B45)</f>
        <v>113.65518999999999</v>
      </c>
      <c r="E45">
        <f>SUMIFS('output1 发明专利授权量'!Q:Q,'output1 发明专利授权量'!O:O,A45,'output1 发明专利授权量'!P:P,B45)</f>
        <v>892</v>
      </c>
      <c r="F45">
        <f>SUMIFS('output2 规模以上工业企业新产品销售收入'!F:F,'output2 规模以上工业企业新产品销售收入'!A:A,指标体系7!A45,'output2 规模以上工业企业新产品销售收入'!D:D,指标体系7!B45)</f>
        <v>1287.13436</v>
      </c>
    </row>
    <row r="46" spans="1:6" ht="15.5" x14ac:dyDescent="0.3">
      <c r="A46">
        <v>2012</v>
      </c>
      <c r="B46" s="4" t="s">
        <v>28</v>
      </c>
      <c r="C46" s="2">
        <f>SUMIFS('input1 R&amp;D人员'!Q:Q,'input1 R&amp;D人员'!O:O,指标体系7!A46,'input1 R&amp;D人员'!P:P,指标体系7!B46)</f>
        <v>382057</v>
      </c>
      <c r="D46" s="15">
        <f>SUMIFS('input2 R&amp;D经费内部支出'!R:R,'input2 R&amp;D经费内部支出'!O:O,指标体系7!A46,'input2 R&amp;D经费内部支出'!P:P,指标体系7!B46)</f>
        <v>1020.32656</v>
      </c>
      <c r="E46">
        <f>SUMIFS('output1 发明专利授权量'!Q:Q,'output1 发明专利授权量'!O:O,A46,'output1 发明专利授权量'!P:P,B46)</f>
        <v>7453</v>
      </c>
      <c r="F46">
        <f>SUMIFS('output2 规模以上工业企业新产品销售收入'!F:F,'output2 规模以上工业企业新产品销售收入'!A:A,指标体系7!A46,'output2 规模以上工业企业新产品销售收入'!D:D,指标体系7!B46)</f>
        <v>12913.180270000001</v>
      </c>
    </row>
    <row r="47" spans="1:6" ht="15.5" x14ac:dyDescent="0.3">
      <c r="A47">
        <v>2012</v>
      </c>
      <c r="B47" s="4" t="s">
        <v>29</v>
      </c>
      <c r="C47" s="2">
        <f>SUMIFS('input1 R&amp;D人员'!Q:Q,'input1 R&amp;D人员'!O:O,指标体系7!A47,'input1 R&amp;D人员'!P:P,指标体系7!B47)</f>
        <v>185116</v>
      </c>
      <c r="D47" s="15">
        <f>SUMIFS('input2 R&amp;D经费内部支出'!R:R,'input2 R&amp;D经费内部支出'!O:O,指标体系7!A47,'input2 R&amp;D经费内部支出'!P:P,指标体系7!B47)</f>
        <v>310.78022999999996</v>
      </c>
      <c r="E47">
        <f>SUMIFS('output1 发明专利授权量'!Q:Q,'output1 发明专利授权量'!O:O,A47,'output1 发明专利授权量'!P:P,B47)</f>
        <v>3182</v>
      </c>
      <c r="F47">
        <f>SUMIFS('output2 规模以上工业企业新产品销售收入'!F:F,'output2 规模以上工业企业新产品销售收入'!A:A,指标体系7!A47,'output2 规模以上工业企业新产品销售收入'!D:D,指标体系7!B47)</f>
        <v>2576.2026900000001</v>
      </c>
    </row>
    <row r="48" spans="1:6" ht="15.5" x14ac:dyDescent="0.3">
      <c r="A48">
        <v>2012</v>
      </c>
      <c r="B48" s="4" t="s">
        <v>30</v>
      </c>
      <c r="C48" s="2">
        <f>SUMIFS('input1 R&amp;D人员'!Q:Q,'input1 R&amp;D人员'!O:O,指标体系7!A48,'input1 R&amp;D人员'!P:P,指标体系7!B48)</f>
        <v>185703</v>
      </c>
      <c r="D48" s="15">
        <f>SUMIFS('input2 R&amp;D经费内部支出'!R:R,'input2 R&amp;D经费内部支出'!O:O,指标体系7!A48,'input2 R&amp;D经费内部支出'!P:P,指标体系7!B48)</f>
        <v>384.52386000000001</v>
      </c>
      <c r="E48">
        <f>SUMIFS('output1 发明专利授权量'!Q:Q,'output1 发明专利授权量'!O:O,A48,'output1 发明专利授权量'!P:P,B48)</f>
        <v>4050</v>
      </c>
      <c r="F48">
        <f>SUMIFS('output2 规模以上工业企业新产品销售收入'!F:F,'output2 规模以上工业企业新产品销售收入'!A:A,指标体系7!A48,'output2 规模以上工业企业新产品销售收入'!D:D,指标体系7!B48)</f>
        <v>3698.4124899999997</v>
      </c>
    </row>
    <row r="49" spans="1:6" ht="15.5" x14ac:dyDescent="0.3">
      <c r="A49">
        <v>2012</v>
      </c>
      <c r="B49" s="4" t="s">
        <v>31</v>
      </c>
      <c r="C49" s="2">
        <f>SUMIFS('input1 R&amp;D人员'!Q:Q,'input1 R&amp;D人员'!O:O,指标体系7!A49,'input1 R&amp;D人员'!P:P,指标体系7!B49)</f>
        <v>144979</v>
      </c>
      <c r="D49" s="15">
        <f>SUMIFS('input2 R&amp;D经费内部支出'!R:R,'input2 R&amp;D经费内部支出'!O:O,指标体系7!A49,'input2 R&amp;D经费内部支出'!P:P,指标体系7!B49)</f>
        <v>287.67798999999997</v>
      </c>
      <c r="E49">
        <f>SUMIFS('output1 发明专利授权量'!Q:Q,'output1 发明专利授权量'!O:O,A49,'output1 发明专利授权量'!P:P,B49)</f>
        <v>3353</v>
      </c>
      <c r="F49">
        <f>SUMIFS('output2 规模以上工业企业新产品销售收入'!F:F,'output2 规模以上工业企业新产品销售收入'!A:A,指标体系7!A49,'output2 规模以上工业企业新产品销售收入'!D:D,指标体系7!B49)</f>
        <v>4768.9791100000002</v>
      </c>
    </row>
    <row r="50" spans="1:6" ht="15.5" x14ac:dyDescent="0.3">
      <c r="A50">
        <v>2012</v>
      </c>
      <c r="B50" s="4" t="s">
        <v>32</v>
      </c>
      <c r="C50" s="2">
        <f>SUMIFS('input1 R&amp;D人员'!Q:Q,'input1 R&amp;D人员'!O:O,指标体系7!A50,'input1 R&amp;D人员'!P:P,指标体系7!B50)</f>
        <v>629055</v>
      </c>
      <c r="D50" s="15">
        <f>SUMIFS('input2 R&amp;D经费内部支出'!R:R,'input2 R&amp;D经费内部支出'!O:O,指标体系7!A50,'input2 R&amp;D经费内部支出'!P:P,指标体系7!B50)</f>
        <v>1236.1500800000001</v>
      </c>
      <c r="E50">
        <f>SUMIFS('output1 发明专利授权量'!Q:Q,'output1 发明专利授权量'!O:O,A50,'output1 发明专利授权量'!P:P,B50)</f>
        <v>22153</v>
      </c>
      <c r="F50">
        <f>SUMIFS('output2 规模以上工业企业新产品销售收入'!F:F,'output2 规模以上工业企业新产品销售收入'!A:A,指标体系7!A50,'output2 规模以上工业企业新产品销售收入'!D:D,指标体系7!B50)</f>
        <v>15402.847780000002</v>
      </c>
    </row>
    <row r="51" spans="1:6" ht="15.5" x14ac:dyDescent="0.3">
      <c r="A51">
        <v>2012</v>
      </c>
      <c r="B51" s="4" t="s">
        <v>33</v>
      </c>
      <c r="C51" s="2">
        <f>SUMIFS('input1 R&amp;D人员'!Q:Q,'input1 R&amp;D人员'!O:O,指标体系7!A51,'input1 R&amp;D人员'!P:P,指标体系7!B51)</f>
        <v>64935</v>
      </c>
      <c r="D51" s="15">
        <f>SUMIFS('input2 R&amp;D经费内部支出'!R:R,'input2 R&amp;D经费内部支出'!O:O,指标体系7!A51,'input2 R&amp;D经费内部支出'!P:P,指标体系7!B51)</f>
        <v>97.153869999999998</v>
      </c>
      <c r="E51">
        <f>SUMIFS('output1 发明专利授权量'!Q:Q,'output1 发明专利授权量'!O:O,A51,'output1 发明专利授权量'!P:P,B51)</f>
        <v>902</v>
      </c>
      <c r="F51">
        <f>SUMIFS('output2 规模以上工业企业新产品销售收入'!F:F,'output2 规模以上工业企业新产品销售收入'!A:A,指标体系7!A51,'output2 规模以上工业企业新产品销售收入'!D:D,指标体系7!B51)</f>
        <v>1236.92779</v>
      </c>
    </row>
    <row r="52" spans="1:6" ht="15.5" x14ac:dyDescent="0.3">
      <c r="A52">
        <v>2012</v>
      </c>
      <c r="B52" s="4" t="s">
        <v>34</v>
      </c>
      <c r="C52" s="2">
        <f>SUMIFS('input1 R&amp;D人员'!Q:Q,'input1 R&amp;D人员'!O:O,指标体系7!A52,'input1 R&amp;D人员'!P:P,指标体系7!B52)</f>
        <v>10490</v>
      </c>
      <c r="D52" s="15">
        <f>SUMIFS('input2 R&amp;D经费内部支出'!R:R,'input2 R&amp;D经费内部支出'!O:O,指标体系7!A52,'input2 R&amp;D经费内部支出'!P:P,指标体系7!B52)</f>
        <v>13.724349999999999</v>
      </c>
      <c r="E52">
        <f>SUMIFS('output1 发明专利授权量'!Q:Q,'output1 发明专利授权量'!O:O,A52,'output1 发明专利授权量'!P:P,B52)</f>
        <v>396</v>
      </c>
      <c r="F52">
        <f>SUMIFS('output2 规模以上工业企业新产品销售收入'!F:F,'output2 规模以上工业企业新产品销售收入'!A:A,指标体系7!A52,'output2 规模以上工业企业新产品销售收入'!D:D,指标体系7!B52)</f>
        <v>134.46771000000001</v>
      </c>
    </row>
    <row r="53" spans="1:6" ht="15.5" x14ac:dyDescent="0.3">
      <c r="A53">
        <v>2012</v>
      </c>
      <c r="B53" s="4" t="s">
        <v>35</v>
      </c>
      <c r="C53" s="2">
        <f>SUMIFS('input1 R&amp;D人员'!Q:Q,'input1 R&amp;D人员'!O:O,指标体系7!A53,'input1 R&amp;D人员'!P:P,指标体系7!B53)</f>
        <v>72609</v>
      </c>
      <c r="D53" s="15">
        <f>SUMIFS('input2 R&amp;D经费内部支出'!R:R,'input2 R&amp;D经费内部支出'!O:O,指标体系7!A53,'input2 R&amp;D经费内部支出'!P:P,指标体系7!B53)</f>
        <v>159.79733000000002</v>
      </c>
      <c r="E53">
        <f>SUMIFS('output1 发明专利授权量'!Q:Q,'output1 发明专利授权量'!O:O,A53,'output1 发明专利授权量'!P:P,B53)</f>
        <v>2426</v>
      </c>
      <c r="F53">
        <f>SUMIFS('output2 规模以上工业企业新产品销售收入'!F:F,'output2 规模以上工业企业新产品销售收入'!A:A,指标体系7!A53,'output2 规模以上工业企业新产品销售收入'!D:D,指标体系7!B53)</f>
        <v>2429.91977</v>
      </c>
    </row>
    <row r="54" spans="1:6" ht="15.5" x14ac:dyDescent="0.3">
      <c r="A54">
        <v>2012</v>
      </c>
      <c r="B54" s="4" t="s">
        <v>36</v>
      </c>
      <c r="C54" s="2">
        <f>SUMIFS('input1 R&amp;D人员'!Q:Q,'input1 R&amp;D人员'!O:O,指标体系7!A54,'input1 R&amp;D人员'!P:P,指标体系7!B54)</f>
        <v>155335</v>
      </c>
      <c r="D54" s="15">
        <f>SUMIFS('input2 R&amp;D经费内部支出'!R:R,'input2 R&amp;D经费内部支出'!O:O,指标体系7!A54,'input2 R&amp;D经费内部支出'!P:P,指标体系7!B54)</f>
        <v>350.85885000000002</v>
      </c>
      <c r="E54">
        <f>SUMIFS('output1 发明专利授权量'!Q:Q,'output1 发明专利授权量'!O:O,A54,'output1 发明专利授权量'!P:P,B54)</f>
        <v>4460</v>
      </c>
      <c r="F54">
        <f>SUMIFS('output2 规模以上工业企业新产品销售收入'!F:F,'output2 规模以上工业企业新产品销售收入'!A:A,指标体系7!A54,'output2 规模以上工业企业新产品销售收入'!D:D,指标体系7!B54)</f>
        <v>2095.9772899999998</v>
      </c>
    </row>
    <row r="55" spans="1:6" ht="15.5" x14ac:dyDescent="0.3">
      <c r="A55">
        <v>2012</v>
      </c>
      <c r="B55" s="4" t="s">
        <v>37</v>
      </c>
      <c r="C55" s="2">
        <f>SUMIFS('input1 R&amp;D人员'!Q:Q,'input1 R&amp;D人员'!O:O,指标体系7!A55,'input1 R&amp;D人员'!P:P,指标体系7!B55)</f>
        <v>29967</v>
      </c>
      <c r="D55" s="15">
        <f>SUMIFS('input2 R&amp;D经费内部支出'!R:R,'input2 R&amp;D经费内部支出'!O:O,指标体系7!A55,'input2 R&amp;D经费内部支出'!P:P,指标体系7!B55)</f>
        <v>41.726079999999996</v>
      </c>
      <c r="E55">
        <f>SUMIFS('output1 发明专利授权量'!Q:Q,'output1 发明专利授权量'!O:O,A55,'output1 发明专利授权量'!P:P,B55)</f>
        <v>635</v>
      </c>
      <c r="F55">
        <f>SUMIFS('output2 规模以上工业企业新产品销售收入'!F:F,'output2 规模以上工业企业新产品销售收入'!A:A,指标体系7!A55,'output2 规模以上工业企业新产品销售收入'!D:D,指标体系7!B55)</f>
        <v>383.27638999999999</v>
      </c>
    </row>
    <row r="56" spans="1:6" ht="15.5" x14ac:dyDescent="0.3">
      <c r="A56">
        <v>2012</v>
      </c>
      <c r="B56" s="4" t="s">
        <v>38</v>
      </c>
      <c r="C56" s="2">
        <f>SUMIFS('input1 R&amp;D人员'!Q:Q,'input1 R&amp;D人员'!O:O,指标体系7!A56,'input1 R&amp;D人员'!P:P,指标体系7!B56)</f>
        <v>47038</v>
      </c>
      <c r="D56" s="15">
        <f>SUMIFS('input2 R&amp;D经费内部支出'!R:R,'input2 R&amp;D经费内部支出'!O:O,指标体系7!A56,'input2 R&amp;D经费内部支出'!P:P,指标体系7!B56)</f>
        <v>68.754780000000011</v>
      </c>
      <c r="E56">
        <f>SUMIFS('output1 发明专利授权量'!Q:Q,'output1 发明专利授权量'!O:O,A56,'output1 发明专利授权量'!P:P,B56)</f>
        <v>1301</v>
      </c>
      <c r="F56">
        <f>SUMIFS('output2 规模以上工业企业新产品销售收入'!F:F,'output2 规模以上工业企业新产品销售收入'!A:A,指标体系7!A56,'output2 规模以上工业企业新产品销售收入'!D:D,指标体系7!B56)</f>
        <v>446.81599999999997</v>
      </c>
    </row>
    <row r="57" spans="1:6" ht="15.5" x14ac:dyDescent="0.3">
      <c r="A57">
        <v>2012</v>
      </c>
      <c r="B57" s="4" t="s">
        <v>40</v>
      </c>
      <c r="C57" s="2">
        <f>SUMIFS('input1 R&amp;D人员'!Q:Q,'input1 R&amp;D人员'!O:O,指标体系7!A57,'input1 R&amp;D人员'!P:P,指标体系7!B57)</f>
        <v>118350</v>
      </c>
      <c r="D57" s="15">
        <f>SUMIFS('input2 R&amp;D经费内部支出'!R:R,'input2 R&amp;D经费内部支出'!O:O,指标体系7!A57,'input2 R&amp;D经费内部支出'!P:P,指标体系7!B57)</f>
        <v>287.20348999999999</v>
      </c>
      <c r="E57">
        <f>SUMIFS('output1 发明专利授权量'!Q:Q,'output1 发明专利授权量'!O:O,A57,'output1 发明专利授权量'!P:P,B57)</f>
        <v>4018</v>
      </c>
      <c r="F57">
        <f>SUMIFS('output2 规模以上工业企业新产品销售收入'!F:F,'output2 规模以上工业企业新产品销售收入'!A:A,指标体系7!A57,'output2 规模以上工业企业新产品销售收入'!D:D,指标体系7!B57)</f>
        <v>871.58513000000005</v>
      </c>
    </row>
    <row r="58" spans="1:6" ht="15.5" x14ac:dyDescent="0.3">
      <c r="A58">
        <v>2012</v>
      </c>
      <c r="B58" s="4" t="s">
        <v>41</v>
      </c>
      <c r="C58" s="2">
        <f>SUMIFS('input1 R&amp;D人员'!Q:Q,'input1 R&amp;D人员'!O:O,指标体系7!A58,'input1 R&amp;D人员'!P:P,指标体系7!B58)</f>
        <v>36762</v>
      </c>
      <c r="D58" s="15">
        <f>SUMIFS('input2 R&amp;D经费内部支出'!R:R,'input2 R&amp;D经费内部支出'!O:O,指标体系7!A58,'input2 R&amp;D经费内部支出'!P:P,指标体系7!B58)</f>
        <v>60.476180000000006</v>
      </c>
      <c r="E58">
        <f>SUMIFS('output1 发明专利授权量'!Q:Q,'output1 发明专利授权量'!O:O,A58,'output1 发明专利授权量'!P:P,B58)</f>
        <v>704</v>
      </c>
      <c r="F58">
        <f>SUMIFS('output2 规模以上工业企业新产品销售收入'!F:F,'output2 规模以上工业企业新产品销售收入'!A:A,指标体系7!A58,'output2 规模以上工业企业新产品销售收入'!D:D,指标体系7!B58)</f>
        <v>595.42327</v>
      </c>
    </row>
    <row r="59" spans="1:6" ht="15.5" x14ac:dyDescent="0.3">
      <c r="A59">
        <v>2012</v>
      </c>
      <c r="B59" s="4" t="s">
        <v>42</v>
      </c>
      <c r="C59" s="2">
        <f>SUMIFS('input1 R&amp;D人员'!Q:Q,'input1 R&amp;D人员'!O:O,指标体系7!A59,'input1 R&amp;D人员'!P:P,指标体系7!B59)</f>
        <v>7848</v>
      </c>
      <c r="D59" s="15">
        <f>SUMIFS('input2 R&amp;D经费内部支出'!R:R,'input2 R&amp;D经费内部支出'!O:O,指标体系7!A59,'input2 R&amp;D经费内部支出'!P:P,指标体系7!B59)</f>
        <v>13.12284</v>
      </c>
      <c r="E59">
        <f>SUMIFS('output1 发明专利授权量'!Q:Q,'output1 发明专利授权量'!O:O,A59,'output1 发明专利授权量'!P:P,B59)</f>
        <v>101</v>
      </c>
      <c r="F59">
        <f>SUMIFS('output2 规模以上工业企业新产品销售收入'!F:F,'output2 规模以上工业企业新产品销售收入'!A:A,指标体系7!A59,'output2 规模以上工业企业新产品销售收入'!D:D,指标体系7!B59)</f>
        <v>10.377280000000001</v>
      </c>
    </row>
    <row r="60" spans="1:6" ht="15.5" x14ac:dyDescent="0.3">
      <c r="A60">
        <v>2012</v>
      </c>
      <c r="B60" s="4" t="s">
        <v>43</v>
      </c>
      <c r="C60" s="2">
        <f>SUMIFS('input1 R&amp;D人员'!Q:Q,'input1 R&amp;D人员'!O:O,指标体系7!A60,'input1 R&amp;D人员'!P:P,指标体系7!B60)</f>
        <v>14039</v>
      </c>
      <c r="D60" s="15">
        <f>SUMIFS('input2 R&amp;D经费内部支出'!R:R,'input2 R&amp;D经费内部支出'!O:O,指标体系7!A60,'input2 R&amp;D经费内部支出'!P:P,指标体系7!B60)</f>
        <v>18.230399999999999</v>
      </c>
      <c r="E60">
        <f>SUMIFS('output1 发明专利授权量'!Q:Q,'output1 发明专利授权量'!O:O,A60,'output1 发明专利授权量'!P:P,B60)</f>
        <v>140</v>
      </c>
      <c r="F60">
        <f>SUMIFS('output2 规模以上工业企业新产品销售收入'!F:F,'output2 规模以上工业企业新产品销售收入'!A:A,指标体系7!A60,'output2 规模以上工业企业新产品销售收入'!D:D,指标体系7!B60)</f>
        <v>185.62871999999999</v>
      </c>
    </row>
    <row r="61" spans="1:6" ht="15.5" x14ac:dyDescent="0.3">
      <c r="A61">
        <v>2012</v>
      </c>
      <c r="B61" s="4" t="s">
        <v>44</v>
      </c>
      <c r="C61" s="2">
        <f>SUMIFS('input1 R&amp;D人员'!Q:Q,'input1 R&amp;D人员'!O:O,指标体系7!A61,'input1 R&amp;D人员'!P:P,指标体系7!B61)</f>
        <v>26740</v>
      </c>
      <c r="D61" s="15">
        <f>SUMIFS('input2 R&amp;D经费内部支出'!R:R,'input2 R&amp;D经费内部支出'!O:O,指标体系7!A61,'input2 R&amp;D经费内部支出'!P:P,指标体系7!B61)</f>
        <v>39.728929999999998</v>
      </c>
      <c r="E61">
        <f>SUMIFS('output1 发明专利授权量'!Q:Q,'output1 发明专利授权量'!O:O,A61,'output1 发明专利授权量'!P:P,B61)</f>
        <v>456</v>
      </c>
      <c r="F61">
        <f>SUMIFS('output2 规模以上工业企业新产品销售收入'!F:F,'output2 规模以上工业企业新产品销售收入'!A:A,指标体系7!A61,'output2 规模以上工业企业新产品销售收入'!D:D,指标体系7!B61)</f>
        <v>276.02413999999999</v>
      </c>
    </row>
    <row r="62" spans="1:6" ht="15.5" x14ac:dyDescent="0.3">
      <c r="A62">
        <v>2013</v>
      </c>
      <c r="B62" s="4" t="s">
        <v>14</v>
      </c>
      <c r="C62" s="2">
        <f>SUMIFS('input1 R&amp;D人员'!Q:Q,'input1 R&amp;D人员'!O:O,指标体系7!A62,'input1 R&amp;D人员'!P:P,指标体系7!B62)</f>
        <v>334194</v>
      </c>
      <c r="D62" s="15">
        <f>SUMIFS('input2 R&amp;D经费内部支出'!R:R,'input2 R&amp;D经费内部支出'!O:O,指标体系7!A62,'input2 R&amp;D经费内部支出'!P:P,指标体系7!B62)</f>
        <v>1185.0469000000001</v>
      </c>
      <c r="E62">
        <f>SUMIFS('output1 发明专利授权量'!Q:Q,'output1 发明专利授权量'!O:O,A62,'output1 发明专利授权量'!P:P,B62)</f>
        <v>20695</v>
      </c>
      <c r="F62">
        <f>SUMIFS('output2 规模以上工业企业新产品销售收入'!F:F,'output2 规模以上工业企业新产品销售收入'!A:A,指标体系7!A62,'output2 规模以上工业企业新产品销售收入'!D:D,指标体系7!B62)</f>
        <v>3672.7656099999999</v>
      </c>
    </row>
    <row r="63" spans="1:6" ht="15.5" x14ac:dyDescent="0.3">
      <c r="A63">
        <v>2013</v>
      </c>
      <c r="B63" s="4" t="s">
        <v>15</v>
      </c>
      <c r="C63" s="2">
        <f>SUMIFS('input1 R&amp;D人员'!Q:Q,'input1 R&amp;D人员'!O:O,指标体系7!A63,'input1 R&amp;D人员'!P:P,指标体系7!B63)</f>
        <v>143667</v>
      </c>
      <c r="D63" s="15">
        <f>SUMIFS('input2 R&amp;D经费内部支出'!R:R,'input2 R&amp;D经费内部支出'!O:O,指标体系7!A63,'input2 R&amp;D经费内部支出'!P:P,指标体系7!B63)</f>
        <v>428.09212000000002</v>
      </c>
      <c r="E63">
        <f>SUMIFS('output1 发明专利授权量'!Q:Q,'output1 发明专利授权量'!O:O,A63,'output1 发明专利授权量'!P:P,B63)</f>
        <v>3141</v>
      </c>
      <c r="F63">
        <f>SUMIFS('output2 规模以上工业企业新产品销售收入'!F:F,'output2 规模以上工业企业新产品销售收入'!A:A,指标体系7!A63,'output2 规模以上工业企业新产品销售收入'!D:D,指标体系7!B63)</f>
        <v>5569.6885700000003</v>
      </c>
    </row>
    <row r="64" spans="1:6" ht="15.5" x14ac:dyDescent="0.3">
      <c r="A64">
        <v>2013</v>
      </c>
      <c r="B64" s="4" t="s">
        <v>16</v>
      </c>
      <c r="C64" s="2">
        <f>SUMIFS('input1 R&amp;D人员'!Q:Q,'input1 R&amp;D人员'!O:O,指标体系7!A64,'input1 R&amp;D人员'!P:P,指标体系7!B64)</f>
        <v>136615</v>
      </c>
      <c r="D64" s="15">
        <f>SUMIFS('input2 R&amp;D经费内部支出'!R:R,'input2 R&amp;D经费内部支出'!O:O,指标体系7!A64,'input2 R&amp;D经费内部支出'!P:P,指标体系7!B64)</f>
        <v>281.85509000000002</v>
      </c>
      <c r="E64">
        <f>SUMIFS('output1 发明专利授权量'!Q:Q,'output1 发明专利授权量'!O:O,A64,'output1 发明专利授权量'!P:P,B64)</f>
        <v>2008</v>
      </c>
      <c r="F64">
        <f>SUMIFS('output2 规模以上工业企业新产品销售收入'!F:F,'output2 规模以上工业企业新产品销售收入'!A:A,指标体系7!A64,'output2 规模以上工业企业新产品销售收入'!D:D,指标体系7!B64)</f>
        <v>2916.0256199999999</v>
      </c>
    </row>
    <row r="65" spans="1:6" ht="15.5" x14ac:dyDescent="0.3">
      <c r="A65">
        <v>2013</v>
      </c>
      <c r="B65" s="4" t="s">
        <v>17</v>
      </c>
      <c r="C65" s="2">
        <f>SUMIFS('input1 R&amp;D人员'!Q:Q,'input1 R&amp;D人员'!O:O,指标体系7!A65,'input1 R&amp;D人员'!P:P,指标体系7!B65)</f>
        <v>73896</v>
      </c>
      <c r="D65" s="15">
        <f>SUMIFS('input2 R&amp;D经费内部支出'!R:R,'input2 R&amp;D经费内部支出'!O:O,指标体系7!A65,'input2 R&amp;D经费内部支出'!P:P,指标体系7!B65)</f>
        <v>154.97988999999998</v>
      </c>
      <c r="E65">
        <f>SUMIFS('output1 发明专利授权量'!Q:Q,'output1 发明专利授权量'!O:O,A65,'output1 发明专利授权量'!P:P,B65)</f>
        <v>1332</v>
      </c>
      <c r="F65">
        <f>SUMIFS('output2 规模以上工业企业新产品销售收入'!F:F,'output2 规模以上工业企业新产品销售收入'!A:A,指标体系7!A65,'output2 规模以上工业企业新产品销售收入'!D:D,指标体系7!B65)</f>
        <v>1027.27349</v>
      </c>
    </row>
    <row r="66" spans="1:6" ht="15.5" x14ac:dyDescent="0.3">
      <c r="A66">
        <v>2013</v>
      </c>
      <c r="B66" s="4" t="s">
        <v>18</v>
      </c>
      <c r="C66" s="2">
        <f>SUMIFS('input1 R&amp;D人员'!Q:Q,'input1 R&amp;D人员'!O:O,指标体系7!A66,'input1 R&amp;D人员'!P:P,指标体系7!B66)</f>
        <v>48366</v>
      </c>
      <c r="D66" s="15">
        <f>SUMIFS('input2 R&amp;D经费内部支出'!R:R,'input2 R&amp;D经费内部支出'!O:O,指标体系7!A66,'input2 R&amp;D经费内部支出'!P:P,指标体系7!B66)</f>
        <v>117.18773999999999</v>
      </c>
      <c r="E66">
        <f>SUMIFS('output1 发明专利授权量'!Q:Q,'output1 发明专利授权量'!O:O,A66,'output1 发明专利授权量'!P:P,B66)</f>
        <v>549</v>
      </c>
      <c r="F66">
        <f>SUMIFS('output2 规模以上工业企业新产品销售收入'!F:F,'output2 规模以上工业企业新产品销售收入'!A:A,指标体系7!A66,'output2 规模以上工业企业新产品销售收入'!D:D,指标体系7!B66)</f>
        <v>628.50400999999999</v>
      </c>
    </row>
    <row r="67" spans="1:6" ht="15.5" x14ac:dyDescent="0.3">
      <c r="A67">
        <v>2013</v>
      </c>
      <c r="B67" s="4" t="s">
        <v>19</v>
      </c>
      <c r="C67" s="2">
        <f>SUMIFS('input1 R&amp;D人员'!Q:Q,'input1 R&amp;D人员'!O:O,指标体系7!A67,'input1 R&amp;D人员'!P:P,指标体系7!B67)</f>
        <v>154370</v>
      </c>
      <c r="D67" s="15">
        <f>SUMIFS('input2 R&amp;D经费内部支出'!R:R,'input2 R&amp;D经费内部支出'!O:O,指标体系7!A67,'input2 R&amp;D经费内部支出'!P:P,指标体系7!B67)</f>
        <v>445.93219000000005</v>
      </c>
      <c r="E67">
        <f>SUMIFS('output1 发明专利授权量'!Q:Q,'output1 发明专利授权量'!O:O,A67,'output1 发明专利授权量'!P:P,B67)</f>
        <v>3830</v>
      </c>
      <c r="F67">
        <f>SUMIFS('output2 规模以上工业企业新产品销售收入'!F:F,'output2 规模以上工业企业新产品销售收入'!A:A,指标体系7!A67,'output2 规模以上工业企业新产品销售收入'!D:D,指标体系7!B67)</f>
        <v>4093.1774299999997</v>
      </c>
    </row>
    <row r="68" spans="1:6" ht="15.5" x14ac:dyDescent="0.3">
      <c r="A68">
        <v>2013</v>
      </c>
      <c r="B68" s="4" t="s">
        <v>20</v>
      </c>
      <c r="C68" s="2">
        <f>SUMIFS('input1 R&amp;D人员'!Q:Q,'input1 R&amp;D人员'!O:O,指标体系7!A68,'input1 R&amp;D人员'!P:P,指标体系7!B68)</f>
        <v>74577</v>
      </c>
      <c r="D68" s="15">
        <f>SUMIFS('input2 R&amp;D经费内部支出'!R:R,'input2 R&amp;D经费内部支出'!O:O,指标体系7!A68,'input2 R&amp;D经费内部支出'!P:P,指标体系7!B68)</f>
        <v>119.68823</v>
      </c>
      <c r="E68">
        <f>SUMIFS('output1 发明专利授权量'!Q:Q,'output1 发明专利授权量'!O:O,A68,'output1 发明专利授权量'!P:P,B68)</f>
        <v>1496</v>
      </c>
      <c r="F68">
        <f>SUMIFS('output2 规模以上工业企业新产品销售收入'!F:F,'output2 规模以上工业企业新产品销售收入'!A:A,指标体系7!A68,'output2 规模以上工业企业新产品销售收入'!D:D,指标体系7!B68)</f>
        <v>703.18777</v>
      </c>
    </row>
    <row r="69" spans="1:6" ht="15.5" x14ac:dyDescent="0.3">
      <c r="A69">
        <v>2013</v>
      </c>
      <c r="B69" s="4" t="s">
        <v>21</v>
      </c>
      <c r="C69" s="2">
        <f>SUMIFS('input1 R&amp;D人员'!Q:Q,'input1 R&amp;D人员'!O:O,指标体系7!A69,'input1 R&amp;D人员'!P:P,指标体系7!B69)</f>
        <v>89747</v>
      </c>
      <c r="D69" s="15">
        <f>SUMIFS('input2 R&amp;D经费内部支出'!R:R,'input2 R&amp;D经费内部支出'!O:O,指标体系7!A69,'input2 R&amp;D经费内部支出'!P:P,指标体系7!B69)</f>
        <v>164.78381000000002</v>
      </c>
      <c r="E69">
        <f>SUMIFS('output1 发明专利授权量'!Q:Q,'output1 发明专利授权量'!O:O,A69,'output1 发明专利授权量'!P:P,B69)</f>
        <v>2238</v>
      </c>
      <c r="F69">
        <f>SUMIFS('output2 规模以上工业企业新产品销售收入'!F:F,'output2 规模以上工业企业新产品销售收入'!A:A,指标体系7!A69,'output2 规模以上工业企业新产品销售收入'!D:D,指标体系7!B69)</f>
        <v>582.50233000000003</v>
      </c>
    </row>
    <row r="70" spans="1:6" ht="15.5" x14ac:dyDescent="0.3">
      <c r="A70">
        <v>2013</v>
      </c>
      <c r="B70" s="4" t="s">
        <v>22</v>
      </c>
      <c r="C70" s="2">
        <f>SUMIFS('input1 R&amp;D人员'!Q:Q,'input1 R&amp;D人员'!O:O,指标体系7!A70,'input1 R&amp;D人员'!P:P,指标体系7!B70)</f>
        <v>226829</v>
      </c>
      <c r="D70" s="15">
        <f>SUMIFS('input2 R&amp;D经费内部支出'!R:R,'input2 R&amp;D经费内部支出'!O:O,指标体系7!A70,'input2 R&amp;D经费内部支出'!P:P,指标体系7!B70)</f>
        <v>776.78467999999998</v>
      </c>
      <c r="E70">
        <f>SUMIFS('output1 发明专利授权量'!Q:Q,'output1 发明专利授权量'!O:O,A70,'output1 发明专利授权量'!P:P,B70)</f>
        <v>10644</v>
      </c>
      <c r="F70">
        <f>SUMIFS('output2 规模以上工业企业新产品销售收入'!F:F,'output2 规模以上工业企业新产品销售收入'!A:A,指标体系7!A70,'output2 规模以上工业企业新产品销售收入'!D:D,指标体系7!B70)</f>
        <v>7688.3834900000002</v>
      </c>
    </row>
    <row r="71" spans="1:6" ht="15.5" x14ac:dyDescent="0.3">
      <c r="A71">
        <v>2013</v>
      </c>
      <c r="B71" s="4" t="s">
        <v>23</v>
      </c>
      <c r="C71" s="2">
        <f>SUMIFS('input1 R&amp;D人员'!Q:Q,'input1 R&amp;D人员'!O:O,指标体系7!A71,'input1 R&amp;D人员'!P:P,指标体系7!B71)</f>
        <v>626882</v>
      </c>
      <c r="D71" s="15">
        <f>SUMIFS('input2 R&amp;D经费内部支出'!R:R,'input2 R&amp;D经费内部支出'!O:O,指标体系7!A71,'input2 R&amp;D经费内部支出'!P:P,指标体系7!B71)</f>
        <v>1487.4465499999999</v>
      </c>
      <c r="E71">
        <f>SUMIFS('output1 发明专利授权量'!Q:Q,'output1 发明专利授权量'!O:O,A71,'output1 发明专利授权量'!P:P,B71)</f>
        <v>16790</v>
      </c>
      <c r="F71">
        <f>SUMIFS('output2 规模以上工业企业新产品销售收入'!F:F,'output2 规模以上工业企业新产品销售收入'!A:A,指标体系7!A71,'output2 规模以上工业企业新产品销售收入'!D:D,指标体系7!B71)</f>
        <v>19714.211230000001</v>
      </c>
    </row>
    <row r="72" spans="1:6" ht="15.5" x14ac:dyDescent="0.3">
      <c r="A72">
        <v>2013</v>
      </c>
      <c r="B72" s="4" t="s">
        <v>24</v>
      </c>
      <c r="C72" s="2">
        <f>SUMIFS('input1 R&amp;D人员'!Q:Q,'input1 R&amp;D人员'!O:O,指标体系7!A72,'input1 R&amp;D人员'!P:P,指标体系7!B72)</f>
        <v>416010</v>
      </c>
      <c r="D72" s="15">
        <f>SUMIFS('input2 R&amp;D经费内部支出'!R:R,'input2 R&amp;D经费内部支出'!O:O,指标体系7!A72,'input2 R&amp;D经费内部支出'!P:P,指标体系7!B72)</f>
        <v>817.26745000000005</v>
      </c>
      <c r="E72">
        <f>SUMIFS('output1 发明专利授权量'!Q:Q,'output1 发明专利授权量'!O:O,A72,'output1 发明专利授权量'!P:P,B72)</f>
        <v>11139</v>
      </c>
      <c r="F72">
        <f>SUMIFS('output2 规模以上工业企业新产品销售收入'!F:F,'output2 规模以上工业企业新产品销售收入'!A:A,指标体系7!A72,'output2 规模以上工业企业新产品销售收入'!D:D,指标体系7!B72)</f>
        <v>14882.099319999999</v>
      </c>
    </row>
    <row r="73" spans="1:6" ht="15.5" x14ac:dyDescent="0.3">
      <c r="A73">
        <v>2013</v>
      </c>
      <c r="B73" s="4" t="s">
        <v>25</v>
      </c>
      <c r="C73" s="2">
        <f>SUMIFS('input1 R&amp;D人员'!Q:Q,'input1 R&amp;D人员'!O:O,指标体系7!A73,'input1 R&amp;D人员'!P:P,指标体系7!B73)</f>
        <v>180632</v>
      </c>
      <c r="D73" s="15">
        <f>SUMIFS('input2 R&amp;D经费内部支出'!R:R,'input2 R&amp;D经费内部支出'!O:O,指标体系7!A73,'input2 R&amp;D经费内部支出'!P:P,指标体系7!B73)</f>
        <v>352.08326</v>
      </c>
      <c r="E73">
        <f>SUMIFS('output1 发明专利授权量'!Q:Q,'output1 发明专利授权量'!O:O,A73,'output1 发明专利授权量'!P:P,B73)</f>
        <v>4241</v>
      </c>
      <c r="F73">
        <f>SUMIFS('output2 规模以上工业企业新产品销售收入'!F:F,'output2 规模以上工业企业新产品销售收入'!A:A,指标体系7!A73,'output2 规模以上工业企业新产品销售收入'!D:D,指标体系7!B73)</f>
        <v>4379.0809399999998</v>
      </c>
    </row>
    <row r="74" spans="1:6" ht="15.5" x14ac:dyDescent="0.3">
      <c r="A74">
        <v>2013</v>
      </c>
      <c r="B74" s="4" t="s">
        <v>26</v>
      </c>
      <c r="C74" s="2">
        <f>SUMIFS('input1 R&amp;D人员'!Q:Q,'input1 R&amp;D人员'!O:O,指标体系7!A74,'input1 R&amp;D人员'!P:P,指标体系7!B74)</f>
        <v>167041</v>
      </c>
      <c r="D74" s="15">
        <f>SUMIFS('input2 R&amp;D经费内部支出'!R:R,'input2 R&amp;D经费内部支出'!O:O,指标体系7!A74,'input2 R&amp;D经费内部支出'!P:P,指标体系7!B74)</f>
        <v>314.05894000000001</v>
      </c>
      <c r="E74">
        <f>SUMIFS('output1 发明专利授权量'!Q:Q,'output1 发明专利授权量'!O:O,A74,'output1 发明专利授权量'!P:P,B74)</f>
        <v>2941</v>
      </c>
      <c r="F74">
        <f>SUMIFS('output2 规模以上工业企业新产品销售收入'!F:F,'output2 规模以上工业企业新产品销售收入'!A:A,指标体系7!A74,'output2 规模以上工业企业新产品销售收入'!D:D,指标体系7!B74)</f>
        <v>3440.0996600000003</v>
      </c>
    </row>
    <row r="75" spans="1:6" ht="15.5" x14ac:dyDescent="0.3">
      <c r="A75">
        <v>2013</v>
      </c>
      <c r="B75" s="4" t="s">
        <v>27</v>
      </c>
      <c r="C75" s="2">
        <f>SUMIFS('input1 R&amp;D人员'!Q:Q,'input1 R&amp;D人员'!O:O,指标体系7!A75,'input1 R&amp;D人员'!P:P,指标体系7!B75)</f>
        <v>70928</v>
      </c>
      <c r="D75" s="15">
        <f>SUMIFS('input2 R&amp;D经费内部支出'!R:R,'input2 R&amp;D经费内部支出'!O:O,指标体系7!A75,'input2 R&amp;D经费内部支出'!P:P,指标体系7!B75)</f>
        <v>135.49718999999999</v>
      </c>
      <c r="E75">
        <f>SUMIFS('output1 发明专利授权量'!Q:Q,'output1 发明专利授权量'!O:O,A75,'output1 发明专利授权量'!P:P,B75)</f>
        <v>923</v>
      </c>
      <c r="F75">
        <f>SUMIFS('output2 规模以上工业企业新产品销售收入'!F:F,'output2 规模以上工业企业新产品销售收入'!A:A,指标体系7!A75,'output2 规模以上工业企业新产品销售收入'!D:D,指标体系7!B75)</f>
        <v>1682.9308600000002</v>
      </c>
    </row>
    <row r="76" spans="1:6" ht="15.5" x14ac:dyDescent="0.3">
      <c r="A76">
        <v>2013</v>
      </c>
      <c r="B76" s="4" t="s">
        <v>28</v>
      </c>
      <c r="C76" s="2">
        <f>SUMIFS('input1 R&amp;D人员'!Q:Q,'input1 R&amp;D人员'!O:O,指标体系7!A76,'input1 R&amp;D人员'!P:P,指标体系7!B76)</f>
        <v>409441</v>
      </c>
      <c r="D76" s="15">
        <f>SUMIFS('input2 R&amp;D经费内部支出'!R:R,'input2 R&amp;D经费内部支出'!O:O,指标体系7!A76,'input2 R&amp;D经费内部支出'!P:P,指标体系7!B76)</f>
        <v>1175.8026600000001</v>
      </c>
      <c r="E76">
        <f>SUMIFS('output1 发明专利授权量'!Q:Q,'output1 发明专利授权量'!O:O,A76,'output1 发明专利授权量'!P:P,B76)</f>
        <v>8913</v>
      </c>
      <c r="F76">
        <f>SUMIFS('output2 规模以上工业企业新产品销售收入'!F:F,'output2 规模以上工业企业新产品销售收入'!A:A,指标体系7!A76,'output2 规模以上工业企业新产品销售收入'!D:D,指标体系7!B76)</f>
        <v>14284.17821</v>
      </c>
    </row>
    <row r="77" spans="1:6" ht="15.5" x14ac:dyDescent="0.3">
      <c r="A77">
        <v>2013</v>
      </c>
      <c r="B77" s="4" t="s">
        <v>29</v>
      </c>
      <c r="C77" s="2">
        <f>SUMIFS('input1 R&amp;D人员'!Q:Q,'input1 R&amp;D人员'!O:O,指标体系7!A77,'input1 R&amp;D人员'!P:P,指标体系7!B77)</f>
        <v>215608</v>
      </c>
      <c r="D77" s="15">
        <f>SUMIFS('input2 R&amp;D经费内部支出'!R:R,'input2 R&amp;D经费内部支出'!O:O,指标体系7!A77,'input2 R&amp;D经费内部支出'!P:P,指标体系7!B77)</f>
        <v>355.32459</v>
      </c>
      <c r="E77">
        <f>SUMIFS('output1 发明专利授权量'!Q:Q,'output1 发明专利授权量'!O:O,A77,'output1 发明专利授权量'!P:P,B77)</f>
        <v>3173</v>
      </c>
      <c r="F77">
        <f>SUMIFS('output2 规模以上工业企业新产品销售收入'!F:F,'output2 规模以上工业企业新产品销售收入'!A:A,指标体系7!A77,'output2 规模以上工业企业新产品销售收入'!D:D,指标体系7!B77)</f>
        <v>4791.4474399999999</v>
      </c>
    </row>
    <row r="78" spans="1:6" ht="15.5" x14ac:dyDescent="0.3">
      <c r="A78">
        <v>2013</v>
      </c>
      <c r="B78" s="4" t="s">
        <v>30</v>
      </c>
      <c r="C78" s="2">
        <f>SUMIFS('input1 R&amp;D人员'!Q:Q,'input1 R&amp;D人员'!O:O,指标体系7!A78,'input1 R&amp;D人员'!P:P,指标体系7!B78)</f>
        <v>204682</v>
      </c>
      <c r="D78" s="15">
        <f>SUMIFS('input2 R&amp;D经费内部支出'!R:R,'input2 R&amp;D经费内部支出'!O:O,指标体系7!A78,'input2 R&amp;D经费内部支出'!P:P,指标体系7!B78)</f>
        <v>446.20425</v>
      </c>
      <c r="E78">
        <f>SUMIFS('output1 发明专利授权量'!Q:Q,'output1 发明专利授权量'!O:O,A78,'output1 发明专利授权量'!P:P,B78)</f>
        <v>4052</v>
      </c>
      <c r="F78">
        <f>SUMIFS('output2 规模以上工业企业新产品销售收入'!F:F,'output2 规模以上工业企业新产品销售收入'!A:A,指标体系7!A78,'output2 规模以上工业企业新产品销售收入'!D:D,指标体系7!B78)</f>
        <v>4654.4784399999999</v>
      </c>
    </row>
    <row r="79" spans="1:6" ht="15.5" x14ac:dyDescent="0.3">
      <c r="A79">
        <v>2013</v>
      </c>
      <c r="B79" s="4" t="s">
        <v>31</v>
      </c>
      <c r="C79" s="2">
        <f>SUMIFS('input1 R&amp;D人员'!Q:Q,'input1 R&amp;D人员'!O:O,指标体系7!A79,'input1 R&amp;D人员'!P:P,指标体系7!B79)</f>
        <v>151044</v>
      </c>
      <c r="D79" s="15">
        <f>SUMIFS('input2 R&amp;D经费内部支出'!R:R,'input2 R&amp;D经费内部支出'!O:O,指标体系7!A79,'input2 R&amp;D经费内部支出'!P:P,指标体系7!B79)</f>
        <v>327.02528999999998</v>
      </c>
      <c r="E79">
        <f>SUMIFS('output1 发明专利授权量'!Q:Q,'output1 发明专利授权量'!O:O,A79,'output1 发明专利授权量'!P:P,B79)</f>
        <v>3613</v>
      </c>
      <c r="F79">
        <f>SUMIFS('output2 规模以上工业企业新产品销售收入'!F:F,'output2 规模以上工业企业新产品销售收入'!A:A,指标体系7!A79,'output2 规模以上工业企业新产品销售收入'!D:D,指标体系7!B79)</f>
        <v>5724.6324000000004</v>
      </c>
    </row>
    <row r="80" spans="1:6" ht="15.5" x14ac:dyDescent="0.3">
      <c r="A80">
        <v>2013</v>
      </c>
      <c r="B80" s="4" t="s">
        <v>32</v>
      </c>
      <c r="C80" s="2">
        <f>SUMIFS('input1 R&amp;D人员'!Q:Q,'input1 R&amp;D人员'!O:O,指标体系7!A80,'input1 R&amp;D人员'!P:P,指标体系7!B80)</f>
        <v>652405</v>
      </c>
      <c r="D80" s="15">
        <f>SUMIFS('input2 R&amp;D经费内部支出'!R:R,'input2 R&amp;D经费内部支出'!O:O,指标体系7!A80,'input2 R&amp;D经费内部支出'!P:P,指标体系7!B80)</f>
        <v>1443.4527399999999</v>
      </c>
      <c r="E80">
        <f>SUMIFS('output1 发明专利授权量'!Q:Q,'output1 发明专利授权量'!O:O,A80,'output1 发明专利授权量'!P:P,B80)</f>
        <v>20084</v>
      </c>
      <c r="F80">
        <f>SUMIFS('output2 规模以上工业企业新产品销售收入'!F:F,'output2 规模以上工业企业新产品销售收入'!A:A,指标体系7!A80,'output2 规模以上工业企业新产品销售收入'!D:D,指标体系7!B80)</f>
        <v>18013.741040000001</v>
      </c>
    </row>
    <row r="81" spans="1:6" ht="15.5" x14ac:dyDescent="0.3">
      <c r="A81">
        <v>2013</v>
      </c>
      <c r="B81" s="4" t="s">
        <v>33</v>
      </c>
      <c r="C81" s="2">
        <f>SUMIFS('input1 R&amp;D人员'!Q:Q,'input1 R&amp;D人员'!O:O,指标体系7!A81,'input1 R&amp;D人员'!P:P,指标体系7!B81)</f>
        <v>65783</v>
      </c>
      <c r="D81" s="15">
        <f>SUMIFS('input2 R&amp;D经费内部支出'!R:R,'input2 R&amp;D经费内部支出'!O:O,指标体系7!A81,'input2 R&amp;D经费内部支出'!P:P,指标体系7!B81)</f>
        <v>107.67895</v>
      </c>
      <c r="E81">
        <f>SUMIFS('output1 发明专利授权量'!Q:Q,'output1 发明专利授权量'!O:O,A81,'output1 发明专利授权量'!P:P,B81)</f>
        <v>1295</v>
      </c>
      <c r="F81">
        <f>SUMIFS('output2 规模以上工业企业新产品销售收入'!F:F,'output2 规模以上工业企业新产品销售收入'!A:A,指标体系7!A81,'output2 规模以上工业企业新产品销售收入'!D:D,指标体系7!B81)</f>
        <v>1586.6038100000001</v>
      </c>
    </row>
    <row r="82" spans="1:6" ht="15.5" x14ac:dyDescent="0.3">
      <c r="A82">
        <v>2013</v>
      </c>
      <c r="B82" s="4" t="s">
        <v>34</v>
      </c>
      <c r="C82" s="2">
        <f>SUMIFS('input1 R&amp;D人员'!Q:Q,'input1 R&amp;D人员'!O:O,指标体系7!A82,'input1 R&amp;D人员'!P:P,指标体系7!B82)</f>
        <v>11549</v>
      </c>
      <c r="D82" s="15">
        <f>SUMIFS('input2 R&amp;D经费内部支出'!R:R,'input2 R&amp;D经费内部支出'!O:O,指标体系7!A82,'input2 R&amp;D经费内部支出'!P:P,指标体系7!B82)</f>
        <v>14.835739999999999</v>
      </c>
      <c r="E82">
        <f>SUMIFS('output1 发明专利授权量'!Q:Q,'output1 发明专利授权量'!O:O,A82,'output1 发明专利授权量'!P:P,B82)</f>
        <v>449</v>
      </c>
      <c r="F82">
        <f>SUMIFS('output2 规模以上工业企业新产品销售收入'!F:F,'output2 规模以上工业企业新产品销售收入'!A:A,指标体系7!A82,'output2 规模以上工业企业新产品销售收入'!D:D,指标体系7!B82)</f>
        <v>160.12018</v>
      </c>
    </row>
    <row r="83" spans="1:6" ht="15.5" x14ac:dyDescent="0.3">
      <c r="A83">
        <v>2013</v>
      </c>
      <c r="B83" s="4" t="s">
        <v>35</v>
      </c>
      <c r="C83" s="2">
        <f>SUMIFS('input1 R&amp;D人员'!Q:Q,'input1 R&amp;D人员'!O:O,指标体系7!A83,'input1 R&amp;D人员'!P:P,指标体系7!B83)</f>
        <v>83722</v>
      </c>
      <c r="D83" s="15">
        <f>SUMIFS('input2 R&amp;D经费内部支出'!R:R,'input2 R&amp;D经费内部支出'!O:O,指标体系7!A83,'input2 R&amp;D经费内部支出'!P:P,指标体系7!B83)</f>
        <v>176.49112</v>
      </c>
      <c r="E83">
        <f>SUMIFS('output1 发明专利授权量'!Q:Q,'output1 发明专利授权量'!O:O,A83,'output1 发明专利授权量'!P:P,B83)</f>
        <v>2360</v>
      </c>
      <c r="F83">
        <f>SUMIFS('output2 规模以上工业企业新产品销售收入'!F:F,'output2 规模以上工业企业新产品销售收入'!A:A,指标体系7!A83,'output2 规模以上工业企业新产品销售收入'!D:D,指标体系7!B83)</f>
        <v>2696.1129899999996</v>
      </c>
    </row>
    <row r="84" spans="1:6" ht="15.5" x14ac:dyDescent="0.3">
      <c r="A84">
        <v>2013</v>
      </c>
      <c r="B84" s="4" t="s">
        <v>36</v>
      </c>
      <c r="C84" s="2">
        <f>SUMIFS('input1 R&amp;D人员'!Q:Q,'input1 R&amp;D人员'!O:O,指标体系7!A84,'input1 R&amp;D人员'!P:P,指标体系7!B84)</f>
        <v>173914</v>
      </c>
      <c r="D84" s="15">
        <f>SUMIFS('input2 R&amp;D经费内部支出'!R:R,'input2 R&amp;D经费内部支出'!O:O,指标体系7!A84,'input2 R&amp;D经费内部支出'!P:P,指标体系7!B84)</f>
        <v>399.97022999999996</v>
      </c>
      <c r="E84">
        <f>SUMIFS('output1 发明专利授权量'!Q:Q,'output1 发明专利授权量'!O:O,A84,'output1 发明专利授权量'!P:P,B84)</f>
        <v>4566</v>
      </c>
      <c r="F84">
        <f>SUMIFS('output2 规模以上工业企业新产品销售收入'!F:F,'output2 规模以上工业企业新产品销售收入'!A:A,指标体系7!A84,'output2 规模以上工业企业新产品销售收入'!D:D,指标体系7!B84)</f>
        <v>2475.8761399999999</v>
      </c>
    </row>
    <row r="85" spans="1:6" ht="15.5" x14ac:dyDescent="0.3">
      <c r="A85">
        <v>2013</v>
      </c>
      <c r="B85" s="4" t="s">
        <v>37</v>
      </c>
      <c r="C85" s="2">
        <f>SUMIFS('input1 R&amp;D人员'!Q:Q,'input1 R&amp;D人员'!O:O,指标体系7!A85,'input1 R&amp;D人员'!P:P,指标体系7!B85)</f>
        <v>36113</v>
      </c>
      <c r="D85" s="15">
        <f>SUMIFS('input2 R&amp;D经费内部支出'!R:R,'input2 R&amp;D经费内部支出'!O:O,指标体系7!A85,'input2 R&amp;D经费内部支出'!P:P,指标体系7!B85)</f>
        <v>47.184950000000001</v>
      </c>
      <c r="E85">
        <f>SUMIFS('output1 发明专利授权量'!Q:Q,'output1 发明专利授权量'!O:O,A85,'output1 发明专利授权量'!P:P,B85)</f>
        <v>776</v>
      </c>
      <c r="F85">
        <f>SUMIFS('output2 规模以上工业企业新产品销售收入'!F:F,'output2 规模以上工业企业新产品销售收入'!A:A,指标体系7!A85,'output2 规模以上工业企业新产品销售收入'!D:D,指标体系7!B85)</f>
        <v>368.32</v>
      </c>
    </row>
    <row r="86" spans="1:6" ht="15.5" x14ac:dyDescent="0.3">
      <c r="A86">
        <v>2013</v>
      </c>
      <c r="B86" s="4" t="s">
        <v>38</v>
      </c>
      <c r="C86" s="2">
        <f>SUMIFS('input1 R&amp;D人员'!Q:Q,'input1 R&amp;D人员'!O:O,指标体系7!A86,'input1 R&amp;D人员'!P:P,指标体系7!B86)</f>
        <v>49585</v>
      </c>
      <c r="D86" s="15">
        <f>SUMIFS('input2 R&amp;D经费内部支出'!R:R,'input2 R&amp;D经费内部支出'!O:O,指标体系7!A86,'input2 R&amp;D经费内部支出'!P:P,指标体系7!B86)</f>
        <v>79.837140000000005</v>
      </c>
      <c r="E86">
        <f>SUMIFS('output1 发明专利授权量'!Q:Q,'output1 发明专利授权量'!O:O,A86,'output1 发明专利授权量'!P:P,B86)</f>
        <v>1312</v>
      </c>
      <c r="F86">
        <f>SUMIFS('output2 规模以上工业企业新产品销售收入'!F:F,'output2 规模以上工业企业新产品销售收入'!A:A,指标体系7!A86,'output2 规模以上工业企业新产品销售收入'!D:D,指标体系7!B86)</f>
        <v>443.38094999999998</v>
      </c>
    </row>
    <row r="87" spans="1:6" ht="15.5" x14ac:dyDescent="0.3">
      <c r="A87">
        <v>2013</v>
      </c>
      <c r="B87" s="4" t="s">
        <v>40</v>
      </c>
      <c r="C87" s="2">
        <f>SUMIFS('input1 R&amp;D人员'!Q:Q,'input1 R&amp;D人员'!O:O,指标体系7!A87,'input1 R&amp;D人员'!P:P,指标体系7!B87)</f>
        <v>132570</v>
      </c>
      <c r="D87" s="15">
        <f>SUMIFS('input2 R&amp;D经费内部支出'!R:R,'input2 R&amp;D经费内部支出'!O:O,指标体系7!A87,'input2 R&amp;D经费内部支出'!P:P,指标体系7!B87)</f>
        <v>342.74543999999997</v>
      </c>
      <c r="E87">
        <f>SUMIFS('output1 发明专利授权量'!Q:Q,'output1 发明专利授权量'!O:O,A87,'output1 发明专利授权量'!P:P,B87)</f>
        <v>4133</v>
      </c>
      <c r="F87">
        <f>SUMIFS('output2 规模以上工业企业新产品销售收入'!F:F,'output2 规模以上工业企业新产品销售收入'!A:A,指标体系7!A87,'output2 规模以上工业企业新产品销售收入'!D:D,指标体系7!B87)</f>
        <v>1015.47909</v>
      </c>
    </row>
    <row r="88" spans="1:6" ht="15.5" x14ac:dyDescent="0.3">
      <c r="A88">
        <v>2013</v>
      </c>
      <c r="B88" s="4" t="s">
        <v>41</v>
      </c>
      <c r="C88" s="2">
        <f>SUMIFS('input1 R&amp;D人员'!Q:Q,'input1 R&amp;D人员'!O:O,指标体系7!A88,'input1 R&amp;D人员'!P:P,指标体系7!B88)</f>
        <v>37046</v>
      </c>
      <c r="D88" s="15">
        <f>SUMIFS('input2 R&amp;D经费内部支出'!R:R,'input2 R&amp;D经费内部支出'!O:O,指标体系7!A88,'input2 R&amp;D经费内部支出'!P:P,指标体系7!B88)</f>
        <v>66.919390000000007</v>
      </c>
      <c r="E88">
        <f>SUMIFS('output1 发明专利授权量'!Q:Q,'output1 发明专利授权量'!O:O,A88,'output1 发明专利授权量'!P:P,B88)</f>
        <v>785</v>
      </c>
      <c r="F88">
        <f>SUMIFS('output2 规模以上工业企业新产品销售收入'!F:F,'output2 规模以上工业企业新产品销售收入'!A:A,指标体系7!A88,'output2 规模以上工业企业新产品销售收入'!D:D,指标体系7!B88)</f>
        <v>618.52752999999996</v>
      </c>
    </row>
    <row r="89" spans="1:6" ht="15.5" x14ac:dyDescent="0.3">
      <c r="A89">
        <v>2013</v>
      </c>
      <c r="B89" s="4" t="s">
        <v>42</v>
      </c>
      <c r="C89" s="2">
        <f>SUMIFS('input1 R&amp;D人员'!Q:Q,'input1 R&amp;D人员'!O:O,指标体系7!A89,'input1 R&amp;D人员'!P:P,指标体系7!B89)</f>
        <v>7322</v>
      </c>
      <c r="D89" s="15">
        <f>SUMIFS('input2 R&amp;D经费内部支出'!R:R,'input2 R&amp;D经费内部支出'!O:O,指标体系7!A89,'input2 R&amp;D经费内部支出'!P:P,指标体系7!B89)</f>
        <v>13.75414</v>
      </c>
      <c r="E89">
        <f>SUMIFS('output1 发明专利授权量'!Q:Q,'output1 发明专利授权量'!O:O,A89,'output1 发明专利授权量'!P:P,B89)</f>
        <v>91</v>
      </c>
      <c r="F89">
        <f>SUMIFS('output2 规模以上工业企业新产品销售收入'!F:F,'output2 规模以上工业企业新产品销售收入'!A:A,指标体系7!A89,'output2 规模以上工业企业新产品销售收入'!D:D,指标体系7!B89)</f>
        <v>12.54299</v>
      </c>
    </row>
    <row r="90" spans="1:6" ht="15.5" x14ac:dyDescent="0.3">
      <c r="A90">
        <v>2013</v>
      </c>
      <c r="B90" s="4" t="s">
        <v>43</v>
      </c>
      <c r="C90" s="2">
        <f>SUMIFS('input1 R&amp;D人员'!Q:Q,'input1 R&amp;D人员'!O:O,指标体系7!A90,'input1 R&amp;D人员'!P:P,指标体系7!B90)</f>
        <v>14412</v>
      </c>
      <c r="D90" s="15">
        <f>SUMIFS('input2 R&amp;D经费内部支出'!R:R,'input2 R&amp;D经费内部支出'!O:O,指标体系7!A90,'input2 R&amp;D经费内部支出'!P:P,指标体系7!B90)</f>
        <v>20.904239999999998</v>
      </c>
      <c r="E90">
        <f>SUMIFS('output1 发明专利授权量'!Q:Q,'output1 发明专利授权量'!O:O,A90,'output1 发明专利授权量'!P:P,B90)</f>
        <v>184</v>
      </c>
      <c r="F90">
        <f>SUMIFS('output2 规模以上工业企业新产品销售收入'!F:F,'output2 规模以上工业企业新产品销售收入'!A:A,指标体系7!A90,'output2 规模以上工业企业新产品销售收入'!D:D,指标体系7!B90)</f>
        <v>279.64159000000001</v>
      </c>
    </row>
    <row r="91" spans="1:6" ht="15.5" x14ac:dyDescent="0.3">
      <c r="A91">
        <v>2013</v>
      </c>
      <c r="B91" s="4" t="s">
        <v>44</v>
      </c>
      <c r="C91" s="2">
        <f>SUMIFS('input1 R&amp;D人员'!Q:Q,'input1 R&amp;D人员'!O:O,指标体系7!A91,'input1 R&amp;D人员'!P:P,指标体系7!B91)</f>
        <v>26950</v>
      </c>
      <c r="D91" s="15">
        <f>SUMIFS('input2 R&amp;D经费内部支出'!R:R,'input2 R&amp;D经费内部支出'!O:O,指标体系7!A91,'input2 R&amp;D经费内部支出'!P:P,指标体系7!B91)</f>
        <v>45.459790000000005</v>
      </c>
      <c r="E91">
        <f>SUMIFS('output1 发明专利授权量'!Q:Q,'output1 发明专利授权量'!O:O,A91,'output1 发明专利授权量'!P:P,B91)</f>
        <v>540</v>
      </c>
      <c r="F91">
        <f>SUMIFS('output2 规模以上工业企业新产品销售收入'!F:F,'output2 规模以上工业企业新产品销售收入'!A:A,指标体系7!A91,'output2 规模以上工业企业新产品销售收入'!D:D,指标体系7!B91)</f>
        <v>353.33181000000002</v>
      </c>
    </row>
    <row r="92" spans="1:6" ht="15.5" x14ac:dyDescent="0.3">
      <c r="A92">
        <v>2014</v>
      </c>
      <c r="B92" s="4" t="s">
        <v>14</v>
      </c>
      <c r="C92" s="2">
        <f>SUMIFS('input1 R&amp;D人员'!Q:Q,'input1 R&amp;D人员'!O:O,指标体系7!A92,'input1 R&amp;D人员'!P:P,指标体系7!B92)</f>
        <v>343165</v>
      </c>
      <c r="D92" s="15">
        <f>SUMIFS('input2 R&amp;D经费内部支出'!R:R,'input2 R&amp;D经费内部支出'!O:O,指标体系7!A92,'input2 R&amp;D经费内部支出'!P:P,指标体系7!B92)</f>
        <v>1268.7953</v>
      </c>
      <c r="E92">
        <f>SUMIFS('output1 发明专利授权量'!Q:Q,'output1 发明专利授权量'!O:O,A92,'output1 发明专利授权量'!P:P,B92)</f>
        <v>23237</v>
      </c>
      <c r="F92">
        <f>SUMIFS('output2 规模以上工业企业新产品销售收入'!F:F,'output2 规模以上工业企业新产品销售收入'!A:A,指标体系7!A92,'output2 规模以上工业企业新产品销售收入'!D:D,指标体系7!B92)</f>
        <v>4247.0007999999998</v>
      </c>
    </row>
    <row r="93" spans="1:6" ht="15.5" x14ac:dyDescent="0.3">
      <c r="A93">
        <v>2014</v>
      </c>
      <c r="B93" s="4" t="s">
        <v>15</v>
      </c>
      <c r="C93" s="2">
        <f>SUMIFS('input1 R&amp;D人员'!Q:Q,'input1 R&amp;D人员'!O:O,指标体系7!A93,'input1 R&amp;D人员'!P:P,指标体系7!B93)</f>
        <v>164076</v>
      </c>
      <c r="D93" s="15">
        <f>SUMIFS('input2 R&amp;D经费内部支出'!R:R,'input2 R&amp;D经费内部支出'!O:O,指标体系7!A93,'input2 R&amp;D经费内部支出'!P:P,指标体系7!B93)</f>
        <v>464.68680000000001</v>
      </c>
      <c r="E93">
        <f>SUMIFS('output1 发明专利授权量'!Q:Q,'output1 发明专利授权量'!O:O,A93,'output1 发明专利授权量'!P:P,B93)</f>
        <v>3279</v>
      </c>
      <c r="F93">
        <f>SUMIFS('output2 规模以上工业企业新产品销售收入'!F:F,'output2 规模以上工业企业新产品销售收入'!A:A,指标体系7!A93,'output2 规模以上工业企业新产品销售收入'!D:D,指标体系7!B93)</f>
        <v>5665.1106099999997</v>
      </c>
    </row>
    <row r="94" spans="1:6" ht="15.5" x14ac:dyDescent="0.3">
      <c r="A94">
        <v>2014</v>
      </c>
      <c r="B94" s="4" t="s">
        <v>16</v>
      </c>
      <c r="C94" s="2">
        <f>SUMIFS('input1 R&amp;D人员'!Q:Q,'input1 R&amp;D人员'!O:O,指标体系7!A94,'input1 R&amp;D人员'!P:P,指标体系7!B94)</f>
        <v>155051</v>
      </c>
      <c r="D94" s="15">
        <f>SUMIFS('input2 R&amp;D经费内部支出'!R:R,'input2 R&amp;D经费内部支出'!O:O,指标体系7!A94,'input2 R&amp;D经费内部支出'!P:P,指标体系7!B94)</f>
        <v>313.0881</v>
      </c>
      <c r="E94">
        <f>SUMIFS('output1 发明专利授权量'!Q:Q,'output1 发明专利授权量'!O:O,A94,'output1 发明专利授权量'!P:P,B94)</f>
        <v>2286</v>
      </c>
      <c r="F94">
        <f>SUMIFS('output2 规模以上工业企业新产品销售收入'!F:F,'output2 规模以上工业企业新产品销售收入'!A:A,指标体系7!A94,'output2 规模以上工业企业新产品销售收入'!D:D,指标体系7!B94)</f>
        <v>3334.0326399999999</v>
      </c>
    </row>
    <row r="95" spans="1:6" ht="15.5" x14ac:dyDescent="0.3">
      <c r="A95">
        <v>2014</v>
      </c>
      <c r="B95" s="4" t="s">
        <v>17</v>
      </c>
      <c r="C95" s="2">
        <f>SUMIFS('input1 R&amp;D人员'!Q:Q,'input1 R&amp;D人员'!O:O,指标体系7!A95,'input1 R&amp;D人员'!P:P,指标体系7!B95)</f>
        <v>73925</v>
      </c>
      <c r="D95" s="15">
        <f>SUMIFS('input2 R&amp;D经费内部支出'!R:R,'input2 R&amp;D经费内部支出'!O:O,指标体系7!A95,'input2 R&amp;D经费内部支出'!P:P,指标体系7!B95)</f>
        <v>152.18709999999999</v>
      </c>
      <c r="E95">
        <f>SUMIFS('output1 发明专利授权量'!Q:Q,'output1 发明专利授权量'!O:O,A95,'output1 发明专利授权量'!P:P,B95)</f>
        <v>1559</v>
      </c>
      <c r="F95">
        <f>SUMIFS('output2 规模以上工业企业新产品销售收入'!F:F,'output2 规模以上工业企业新产品销售收入'!A:A,指标体系7!A95,'output2 规模以上工业企业新产品销售收入'!D:D,指标体系7!B95)</f>
        <v>924.67723000000012</v>
      </c>
    </row>
    <row r="96" spans="1:6" ht="15.5" x14ac:dyDescent="0.3">
      <c r="A96">
        <v>2014</v>
      </c>
      <c r="B96" s="4" t="s">
        <v>18</v>
      </c>
      <c r="C96" s="2">
        <f>SUMIFS('input1 R&amp;D人员'!Q:Q,'input1 R&amp;D人员'!O:O,指标体系7!A96,'input1 R&amp;D人员'!P:P,指标体系7!B96)</f>
        <v>50208</v>
      </c>
      <c r="D96" s="15">
        <f>SUMIFS('input2 R&amp;D经费内部支出'!R:R,'input2 R&amp;D经费内部支出'!O:O,指标体系7!A96,'input2 R&amp;D经费内部支出'!P:P,指标体系7!B96)</f>
        <v>122.13460000000001</v>
      </c>
      <c r="E96">
        <f>SUMIFS('output1 发明专利授权量'!Q:Q,'output1 发明专利授权量'!O:O,A96,'output1 发明专利授权量'!P:P,B96)</f>
        <v>458</v>
      </c>
      <c r="F96">
        <f>SUMIFS('output2 规模以上工业企业新产品销售收入'!F:F,'output2 规模以上工业企业新产品销售收入'!A:A,指标体系7!A96,'output2 规模以上工业企业新产品销售收入'!D:D,指标体系7!B96)</f>
        <v>557.32297000000005</v>
      </c>
    </row>
    <row r="97" spans="1:6" ht="15.5" x14ac:dyDescent="0.3">
      <c r="A97">
        <v>2014</v>
      </c>
      <c r="B97" s="4" t="s">
        <v>19</v>
      </c>
      <c r="C97" s="2">
        <f>SUMIFS('input1 R&amp;D人员'!Q:Q,'input1 R&amp;D人员'!O:O,指标体系7!A97,'input1 R&amp;D人员'!P:P,指标体系7!B97)</f>
        <v>162625</v>
      </c>
      <c r="D97" s="15">
        <f>SUMIFS('input2 R&amp;D经费内部支出'!R:R,'input2 R&amp;D经费内部支出'!O:O,指标体系7!A97,'input2 R&amp;D经费内部支出'!P:P,指标体系7!B97)</f>
        <v>435.18509999999998</v>
      </c>
      <c r="E97">
        <f>SUMIFS('output1 发明专利授权量'!Q:Q,'output1 发明专利授权量'!O:O,A97,'output1 发明专利授权量'!P:P,B97)</f>
        <v>3975</v>
      </c>
      <c r="F97">
        <f>SUMIFS('output2 规模以上工业企业新产品销售收入'!F:F,'output2 规模以上工业企业新产品销售收入'!A:A,指标体系7!A97,'output2 规模以上工业企业新产品销售收入'!D:D,指标体系7!B97)</f>
        <v>4036.96225</v>
      </c>
    </row>
    <row r="98" spans="1:6" ht="15.5" x14ac:dyDescent="0.3">
      <c r="A98">
        <v>2014</v>
      </c>
      <c r="B98" s="4" t="s">
        <v>20</v>
      </c>
      <c r="C98" s="2">
        <f>SUMIFS('input1 R&amp;D人员'!Q:Q,'input1 R&amp;D人员'!O:O,指标体系7!A98,'input1 R&amp;D人员'!P:P,指标体系7!B98)</f>
        <v>77306</v>
      </c>
      <c r="D98" s="15">
        <f>SUMIFS('input2 R&amp;D经费内部支出'!R:R,'input2 R&amp;D经费内部支出'!O:O,指标体系7!A98,'input2 R&amp;D经费内部支出'!P:P,指标体系7!B98)</f>
        <v>130.7243</v>
      </c>
      <c r="E98">
        <f>SUMIFS('output1 发明专利授权量'!Q:Q,'output1 发明专利授权量'!O:O,A98,'output1 发明专利授权量'!P:P,B98)</f>
        <v>1434</v>
      </c>
      <c r="F98">
        <f>SUMIFS('output2 规模以上工业企业新产品销售收入'!F:F,'output2 规模以上工业企业新产品销售收入'!A:A,指标体系7!A98,'output2 规模以上工业企业新产品销售收入'!D:D,指标体系7!B98)</f>
        <v>1659.99263</v>
      </c>
    </row>
    <row r="99" spans="1:6" ht="15.5" x14ac:dyDescent="0.3">
      <c r="A99">
        <v>2014</v>
      </c>
      <c r="B99" s="4" t="s">
        <v>21</v>
      </c>
      <c r="C99" s="2">
        <f>SUMIFS('input1 R&amp;D人员'!Q:Q,'input1 R&amp;D人员'!O:O,指标体系7!A99,'input1 R&amp;D人员'!P:P,指标体系7!B99)</f>
        <v>88218</v>
      </c>
      <c r="D99" s="15">
        <f>SUMIFS('input2 R&amp;D经费内部支出'!R:R,'input2 R&amp;D经费内部支出'!O:O,指标体系7!A99,'input2 R&amp;D经费内部支出'!P:P,指标体系7!B99)</f>
        <v>161.34690000000001</v>
      </c>
      <c r="E99">
        <f>SUMIFS('output1 发明专利授权量'!Q:Q,'output1 发明专利授权量'!O:O,A99,'output1 发明专利授权量'!P:P,B99)</f>
        <v>2454</v>
      </c>
      <c r="F99">
        <f>SUMIFS('output2 规模以上工业企业新产品销售收入'!F:F,'output2 规模以上工业企业新产品销售收入'!A:A,指标体系7!A99,'output2 规模以上工业企业新产品销售收入'!D:D,指标体系7!B99)</f>
        <v>527.28125</v>
      </c>
    </row>
    <row r="100" spans="1:6" ht="15.5" x14ac:dyDescent="0.3">
      <c r="A100">
        <v>2014</v>
      </c>
      <c r="B100" s="4" t="s">
        <v>22</v>
      </c>
      <c r="C100" s="2">
        <f>SUMIFS('input1 R&amp;D人员'!Q:Q,'input1 R&amp;D人员'!O:O,指标体系7!A100,'input1 R&amp;D人员'!P:P,指标体系7!B100)</f>
        <v>236836</v>
      </c>
      <c r="D100" s="15">
        <f>SUMIFS('input2 R&amp;D经费内部支出'!R:R,'input2 R&amp;D经费内部支出'!O:O,指标体系7!A100,'input2 R&amp;D经费内部支出'!P:P,指标体系7!B100)</f>
        <v>861.95489999999995</v>
      </c>
      <c r="E100">
        <f>SUMIFS('output1 发明专利授权量'!Q:Q,'output1 发明专利授权量'!O:O,A100,'output1 发明专利授权量'!P:P,B100)</f>
        <v>11614</v>
      </c>
      <c r="F100">
        <f>SUMIFS('output2 规模以上工业企业新产品销售收入'!F:F,'output2 规模以上工业企业新产品销售收入'!A:A,指标体系7!A100,'output2 规模以上工业企业新产品销售收入'!D:D,指标体系7!B100)</f>
        <v>8446.9637599999987</v>
      </c>
    </row>
    <row r="101" spans="1:6" ht="15.5" x14ac:dyDescent="0.3">
      <c r="A101">
        <v>2014</v>
      </c>
      <c r="B101" s="4" t="s">
        <v>23</v>
      </c>
      <c r="C101" s="2">
        <f>SUMIFS('input1 R&amp;D人员'!Q:Q,'input1 R&amp;D人员'!O:O,指标体系7!A101,'input1 R&amp;D人员'!P:P,指标体系7!B101)</f>
        <v>676526</v>
      </c>
      <c r="D101" s="15">
        <f>SUMIFS('input2 R&amp;D经费内部支出'!R:R,'input2 R&amp;D经费内部支出'!O:O,指标体系7!A101,'input2 R&amp;D经费内部支出'!P:P,指标体系7!B101)</f>
        <v>1652.8208</v>
      </c>
      <c r="E101">
        <f>SUMIFS('output1 发明专利授权量'!Q:Q,'output1 发明专利授权量'!O:O,A101,'output1 发明专利授权量'!P:P,B101)</f>
        <v>19671</v>
      </c>
      <c r="F101">
        <f>SUMIFS('output2 规模以上工业企业新产品销售收入'!F:F,'output2 规模以上工业企业新产品销售收入'!A:A,指标体系7!A101,'output2 规模以上工业企业新产品销售收入'!D:D,指标体系7!B101)</f>
        <v>23540.927469999999</v>
      </c>
    </row>
    <row r="102" spans="1:6" ht="15.5" x14ac:dyDescent="0.3">
      <c r="A102">
        <v>2014</v>
      </c>
      <c r="B102" s="4" t="s">
        <v>24</v>
      </c>
      <c r="C102" s="2">
        <f>SUMIFS('input1 R&amp;D人员'!Q:Q,'input1 R&amp;D人员'!O:O,指标体系7!A102,'input1 R&amp;D人员'!P:P,指标体系7!B102)</f>
        <v>444737</v>
      </c>
      <c r="D102" s="15">
        <f>SUMIFS('input2 R&amp;D经费内部支出'!R:R,'input2 R&amp;D经费内部支出'!O:O,指标体系7!A102,'input2 R&amp;D经费内部支出'!P:P,指标体系7!B102)</f>
        <v>907.85</v>
      </c>
      <c r="E102">
        <f>SUMIFS('output1 发明专利授权量'!Q:Q,'output1 发明专利授权量'!O:O,A102,'output1 发明专利授权量'!P:P,B102)</f>
        <v>13372</v>
      </c>
      <c r="F102">
        <f>SUMIFS('output2 规模以上工业企业新产品销售收入'!F:F,'output2 规模以上工业企业新产品销售收入'!A:A,指标体系7!A102,'output2 规模以上工业企业新产品销售收入'!D:D,指标体系7!B102)</f>
        <v>16507.85958</v>
      </c>
    </row>
    <row r="103" spans="1:6" ht="15.5" x14ac:dyDescent="0.3">
      <c r="A103">
        <v>2014</v>
      </c>
      <c r="B103" s="4" t="s">
        <v>25</v>
      </c>
      <c r="C103" s="2">
        <f>SUMIFS('input1 R&amp;D人员'!Q:Q,'input1 R&amp;D人员'!O:O,指标体系7!A103,'input1 R&amp;D人员'!P:P,指标体系7!B103)</f>
        <v>201085</v>
      </c>
      <c r="D103" s="15">
        <f>SUMIFS('input2 R&amp;D经费内部支出'!R:R,'input2 R&amp;D经费内部支出'!O:O,指标体系7!A103,'input2 R&amp;D经费内部支出'!P:P,指标体系7!B103)</f>
        <v>393.60700000000003</v>
      </c>
      <c r="E103">
        <f>SUMIFS('output1 发明专利授权量'!Q:Q,'output1 发明专利授权量'!O:O,A103,'output1 发明专利授权量'!P:P,B103)</f>
        <v>5184</v>
      </c>
      <c r="F103">
        <f>SUMIFS('output2 规模以上工业企业新产品销售收入'!F:F,'output2 规模以上工业企业新产品销售收入'!A:A,指标体系7!A103,'output2 规模以上工业企业新产品销售收入'!D:D,指标体系7!B103)</f>
        <v>5280.8808200000003</v>
      </c>
    </row>
    <row r="104" spans="1:6" ht="15.5" x14ac:dyDescent="0.3">
      <c r="A104">
        <v>2014</v>
      </c>
      <c r="B104" s="4" t="s">
        <v>26</v>
      </c>
      <c r="C104" s="2">
        <f>SUMIFS('input1 R&amp;D人员'!Q:Q,'input1 R&amp;D人员'!O:O,指标体系7!A104,'input1 R&amp;D人员'!P:P,指标体系7!B104)</f>
        <v>185044</v>
      </c>
      <c r="D104" s="15">
        <f>SUMIFS('input2 R&amp;D经费内部支出'!R:R,'input2 R&amp;D经费内部支出'!O:O,指标体系7!A104,'input2 R&amp;D经费内部支出'!P:P,指标体系7!B104)</f>
        <v>355.03250000000003</v>
      </c>
      <c r="E104">
        <f>SUMIFS('output1 发明专利授权量'!Q:Q,'output1 发明专利授权量'!O:O,A104,'output1 发明专利授权量'!P:P,B104)</f>
        <v>3426</v>
      </c>
      <c r="F104">
        <f>SUMIFS('output2 规模以上工业企业新产品销售收入'!F:F,'output2 规模以上工业企业新产品销售收入'!A:A,指标体系7!A104,'output2 规模以上工业企业新产品销售收入'!D:D,指标体系7!B104)</f>
        <v>3511.7053100000003</v>
      </c>
    </row>
    <row r="105" spans="1:6" ht="15.5" x14ac:dyDescent="0.3">
      <c r="A105">
        <v>2014</v>
      </c>
      <c r="B105" s="4" t="s">
        <v>27</v>
      </c>
      <c r="C105" s="2">
        <f>SUMIFS('input1 R&amp;D人员'!Q:Q,'input1 R&amp;D人员'!O:O,指标体系7!A105,'input1 R&amp;D人员'!P:P,指标体系7!B105)</f>
        <v>76237</v>
      </c>
      <c r="D105" s="15">
        <f>SUMIFS('input2 R&amp;D经费内部支出'!R:R,'input2 R&amp;D经费内部支出'!O:O,指标体系7!A105,'input2 R&amp;D经费内部支出'!P:P,指标体系7!B105)</f>
        <v>153.1114</v>
      </c>
      <c r="E105">
        <f>SUMIFS('output1 发明专利授权量'!Q:Q,'output1 发明专利授权量'!O:O,A105,'output1 发明专利授权量'!P:P,B105)</f>
        <v>1033</v>
      </c>
      <c r="F105">
        <f>SUMIFS('output2 规模以上工业企业新产品销售收入'!F:F,'output2 规模以上工业企业新产品销售收入'!A:A,指标体系7!A105,'output2 规模以上工业企业新产品销售收入'!D:D,指标体系7!B105)</f>
        <v>1756.3826800000002</v>
      </c>
    </row>
    <row r="106" spans="1:6" ht="15.5" x14ac:dyDescent="0.3">
      <c r="A106">
        <v>2014</v>
      </c>
      <c r="B106" s="4" t="s">
        <v>28</v>
      </c>
      <c r="C106" s="2">
        <f>SUMIFS('input1 R&amp;D人员'!Q:Q,'input1 R&amp;D人员'!O:O,指标体系7!A106,'input1 R&amp;D人员'!P:P,指标体系7!B106)</f>
        <v>432430</v>
      </c>
      <c r="D106" s="15">
        <f>SUMIFS('input2 R&amp;D经费内部支出'!R:R,'input2 R&amp;D经费内部支出'!O:O,指标体系7!A106,'input2 R&amp;D经费内部支出'!P:P,指标体系7!B106)</f>
        <v>1304.0695000000001</v>
      </c>
      <c r="E106">
        <f>SUMIFS('output1 发明专利授权量'!Q:Q,'output1 发明专利授权量'!O:O,A106,'output1 发明专利授权量'!P:P,B106)</f>
        <v>10538</v>
      </c>
      <c r="F106">
        <f>SUMIFS('output2 规模以上工业企业新产品销售收入'!F:F,'output2 规模以上工业企业新产品销售收入'!A:A,指标体系7!A106,'output2 规模以上工业企业新产品销售收入'!D:D,指标体系7!B106)</f>
        <v>14555.822040000001</v>
      </c>
    </row>
    <row r="107" spans="1:6" ht="15.5" x14ac:dyDescent="0.3">
      <c r="A107">
        <v>2014</v>
      </c>
      <c r="B107" s="4" t="s">
        <v>29</v>
      </c>
      <c r="C107" s="2">
        <f>SUMIFS('input1 R&amp;D人员'!Q:Q,'input1 R&amp;D人员'!O:O,指标体系7!A107,'input1 R&amp;D人员'!P:P,指标体系7!B107)</f>
        <v>232105</v>
      </c>
      <c r="D107" s="15">
        <f>SUMIFS('input2 R&amp;D经费内部支出'!R:R,'input2 R&amp;D经费内部支出'!O:O,指标体系7!A107,'input2 R&amp;D经费内部支出'!P:P,指标体系7!B107)</f>
        <v>400.00990000000002</v>
      </c>
      <c r="E107">
        <f>SUMIFS('output1 发明专利授权量'!Q:Q,'output1 发明专利授权量'!O:O,A107,'output1 发明专利授权量'!P:P,B107)</f>
        <v>3493</v>
      </c>
      <c r="F107">
        <f>SUMIFS('output2 规模以上工业企业新产品销售收入'!F:F,'output2 规模以上工业企业新产品销售收入'!A:A,指标体系7!A107,'output2 规模以上工业企业新产品销售收入'!D:D,指标体系7!B107)</f>
        <v>5168.9499700000006</v>
      </c>
    </row>
    <row r="108" spans="1:6" ht="15.5" x14ac:dyDescent="0.3">
      <c r="A108">
        <v>2014</v>
      </c>
      <c r="B108" s="4" t="s">
        <v>30</v>
      </c>
      <c r="C108" s="2">
        <f>SUMIFS('input1 R&amp;D人员'!Q:Q,'input1 R&amp;D人员'!O:O,指标体系7!A108,'input1 R&amp;D人员'!P:P,指标体系7!B108)</f>
        <v>218094</v>
      </c>
      <c r="D108" s="15">
        <f>SUMIFS('input2 R&amp;D经费内部支出'!R:R,'input2 R&amp;D经费内部支出'!O:O,指标体系7!A108,'input2 R&amp;D经费内部支出'!P:P,指标体系7!B108)</f>
        <v>510.89729999999997</v>
      </c>
      <c r="E108">
        <f>SUMIFS('output1 发明专利授权量'!Q:Q,'output1 发明专利授权量'!O:O,A108,'output1 发明专利授权量'!P:P,B108)</f>
        <v>4855</v>
      </c>
      <c r="F108">
        <f>SUMIFS('output2 规模以上工业企业新产品销售收入'!F:F,'output2 规模以上工业企业新产品销售收入'!A:A,指标体系7!A108,'output2 规模以上工业企业新产品销售收入'!D:D,指标体系7!B108)</f>
        <v>5274.58907</v>
      </c>
    </row>
    <row r="109" spans="1:6" ht="15.5" x14ac:dyDescent="0.3">
      <c r="A109">
        <v>2014</v>
      </c>
      <c r="B109" s="4" t="s">
        <v>31</v>
      </c>
      <c r="C109" s="2">
        <f>SUMIFS('input1 R&amp;D人员'!Q:Q,'input1 R&amp;D人员'!O:O,指标体系7!A109,'input1 R&amp;D人员'!P:P,指标体系7!B109)</f>
        <v>162548</v>
      </c>
      <c r="D109" s="15">
        <f>SUMIFS('input2 R&amp;D经费内部支出'!R:R,'input2 R&amp;D经费内部支出'!O:O,指标体系7!A109,'input2 R&amp;D经费内部支出'!P:P,指标体系7!B109)</f>
        <v>367.93450000000001</v>
      </c>
      <c r="E109">
        <f>SUMIFS('output1 发明专利授权量'!Q:Q,'output1 发明专利授权量'!O:O,A109,'output1 发明专利授权量'!P:P,B109)</f>
        <v>4160</v>
      </c>
      <c r="F109">
        <f>SUMIFS('output2 规模以上工业企业新产品销售收入'!F:F,'output2 规模以上工业企业新产品销售收入'!A:A,指标体系7!A109,'output2 规模以上工业企业新产品销售收入'!D:D,指标体系7!B109)</f>
        <v>6310.36888</v>
      </c>
    </row>
    <row r="110" spans="1:6" ht="15.5" x14ac:dyDescent="0.3">
      <c r="A110">
        <v>2014</v>
      </c>
      <c r="B110" s="4" t="s">
        <v>32</v>
      </c>
      <c r="C110" s="2">
        <f>SUMIFS('input1 R&amp;D人员'!Q:Q,'input1 R&amp;D人员'!O:O,指标体系7!A110,'input1 R&amp;D人员'!P:P,指标体系7!B110)</f>
        <v>675206</v>
      </c>
      <c r="D110" s="15">
        <f>SUMIFS('input2 R&amp;D经费内部支出'!R:R,'input2 R&amp;D经费内部支出'!O:O,指标体系7!A110,'input2 R&amp;D经费内部支出'!P:P,指标体系7!B110)</f>
        <v>1605.4458</v>
      </c>
      <c r="E110">
        <f>SUMIFS('output1 发明专利授权量'!Q:Q,'output1 发明专利授权量'!O:O,A110,'output1 发明专利授权量'!P:P,B110)</f>
        <v>22276</v>
      </c>
      <c r="F110">
        <f>SUMIFS('output2 规模以上工业企业新产品销售收入'!F:F,'output2 规模以上工业企业新产品销售收入'!A:A,指标体系7!A110,'output2 规模以上工业企业新产品销售收入'!D:D,指标体系7!B110)</f>
        <v>20313.318350000001</v>
      </c>
    </row>
    <row r="111" spans="1:6" ht="15.5" x14ac:dyDescent="0.3">
      <c r="A111">
        <v>2014</v>
      </c>
      <c r="B111" s="4" t="s">
        <v>33</v>
      </c>
      <c r="C111" s="2">
        <f>SUMIFS('input1 R&amp;D人员'!Q:Q,'input1 R&amp;D人员'!O:O,指标体系7!A111,'input1 R&amp;D人员'!P:P,指标体系7!B111)</f>
        <v>65382</v>
      </c>
      <c r="D111" s="15">
        <f>SUMIFS('input2 R&amp;D经费内部支出'!R:R,'input2 R&amp;D经费内部支出'!O:O,指标体系7!A111,'input2 R&amp;D经费内部支出'!P:P,指标体系7!B111)</f>
        <v>111.9033</v>
      </c>
      <c r="E111">
        <f>SUMIFS('output1 发明专利授权量'!Q:Q,'output1 发明专利授权量'!O:O,A111,'output1 发明专利授权量'!P:P,B111)</f>
        <v>1933</v>
      </c>
      <c r="F111">
        <f>SUMIFS('output2 规模以上工业企业新产品销售收入'!F:F,'output2 规模以上工业企业新产品销售收入'!A:A,指标体系7!A111,'output2 规模以上工业企业新产品销售收入'!D:D,指标体系7!B111)</f>
        <v>1348.4219900000001</v>
      </c>
    </row>
    <row r="112" spans="1:6" ht="15.5" x14ac:dyDescent="0.3">
      <c r="A112">
        <v>2014</v>
      </c>
      <c r="B112" s="4" t="s">
        <v>34</v>
      </c>
      <c r="C112" s="2">
        <f>SUMIFS('input1 R&amp;D人员'!Q:Q,'input1 R&amp;D人员'!O:O,指标体系7!A112,'input1 R&amp;D人员'!P:P,指标体系7!B112)</f>
        <v>11931</v>
      </c>
      <c r="D112" s="15">
        <f>SUMIFS('input2 R&amp;D经费内部支出'!R:R,'input2 R&amp;D经费内部支出'!O:O,指标体系7!A112,'input2 R&amp;D经费内部支出'!P:P,指标体系7!B112)</f>
        <v>16.915099999999999</v>
      </c>
      <c r="E112">
        <f>SUMIFS('output1 发明专利授权量'!Q:Q,'output1 发明专利授权量'!O:O,A112,'output1 发明专利授权量'!P:P,B112)</f>
        <v>380</v>
      </c>
      <c r="F112">
        <f>SUMIFS('output2 规模以上工业企业新产品销售收入'!F:F,'output2 规模以上工业企业新产品销售收入'!A:A,指标体系7!A112,'output2 规模以上工业企业新产品销售收入'!D:D,指标体系7!B112)</f>
        <v>148.26051000000001</v>
      </c>
    </row>
    <row r="113" spans="1:6" ht="15.5" x14ac:dyDescent="0.3">
      <c r="A113">
        <v>2014</v>
      </c>
      <c r="B113" s="4" t="s">
        <v>35</v>
      </c>
      <c r="C113" s="2">
        <f>SUMIFS('input1 R&amp;D人员'!Q:Q,'input1 R&amp;D人员'!O:O,指标体系7!A113,'input1 R&amp;D人员'!P:P,指标体系7!B113)</f>
        <v>93167</v>
      </c>
      <c r="D113" s="15">
        <f>SUMIFS('input2 R&amp;D经费内部支出'!R:R,'input2 R&amp;D经费内部支出'!O:O,指标体系7!A113,'input2 R&amp;D经费内部支出'!P:P,指标体系7!B113)</f>
        <v>201.8528</v>
      </c>
      <c r="E113">
        <f>SUMIFS('output1 发明专利授权量'!Q:Q,'output1 发明专利授权量'!O:O,A113,'output1 发明专利授权量'!P:P,B113)</f>
        <v>2321</v>
      </c>
      <c r="F113">
        <f>SUMIFS('output2 规模以上工业企业新产品销售收入'!F:F,'output2 规模以上工业企业新产品销售收入'!A:A,指标体系7!A113,'output2 规模以上工业企业新产品销售收入'!D:D,指标体系7!B113)</f>
        <v>3610.7818799999995</v>
      </c>
    </row>
    <row r="114" spans="1:6" ht="15.5" x14ac:dyDescent="0.3">
      <c r="A114">
        <v>2014</v>
      </c>
      <c r="B114" s="4" t="s">
        <v>36</v>
      </c>
      <c r="C114" s="2">
        <f>SUMIFS('input1 R&amp;D人员'!Q:Q,'input1 R&amp;D人员'!O:O,指标体系7!A114,'input1 R&amp;D人员'!P:P,指标体系7!B114)</f>
        <v>197988</v>
      </c>
      <c r="D114" s="15">
        <f>SUMIFS('input2 R&amp;D经费内部支出'!R:R,'input2 R&amp;D经费内部支出'!O:O,指标体系7!A114,'input2 R&amp;D经费内部支出'!P:P,指标体系7!B114)</f>
        <v>449.32850000000002</v>
      </c>
      <c r="E114">
        <f>SUMIFS('output1 发明专利授权量'!Q:Q,'output1 发明专利授权量'!O:O,A114,'output1 发明专利授权量'!P:P,B114)</f>
        <v>5682</v>
      </c>
      <c r="F114">
        <f>SUMIFS('output2 规模以上工业企业新产品销售收入'!F:F,'output2 规模以上工业企业新产品销售收入'!A:A,指标体系7!A114,'output2 规模以上工业企业新产品销售收入'!D:D,指标体系7!B114)</f>
        <v>2711.2960600000001</v>
      </c>
    </row>
    <row r="115" spans="1:6" ht="15.5" x14ac:dyDescent="0.3">
      <c r="A115">
        <v>2014</v>
      </c>
      <c r="B115" s="4" t="s">
        <v>37</v>
      </c>
      <c r="C115" s="2">
        <f>SUMIFS('input1 R&amp;D人员'!Q:Q,'input1 R&amp;D人员'!O:O,指标体系7!A115,'input1 R&amp;D人员'!P:P,指标体系7!B115)</f>
        <v>38165</v>
      </c>
      <c r="D115" s="15">
        <f>SUMIFS('input2 R&amp;D经费内部支出'!R:R,'input2 R&amp;D经费内部支出'!O:O,指标体系7!A115,'input2 R&amp;D经费内部支出'!P:P,指标体系7!B115)</f>
        <v>55.479500000000002</v>
      </c>
      <c r="E115">
        <f>SUMIFS('output1 发明专利授权量'!Q:Q,'output1 发明专利授权量'!O:O,A115,'output1 发明专利授权量'!P:P,B115)</f>
        <v>1047</v>
      </c>
      <c r="F115">
        <f>SUMIFS('output2 规模以上工业企业新产品销售收入'!F:F,'output2 规模以上工业企业新产品销售收入'!A:A,指标体系7!A115,'output2 规模以上工业企业新产品销售收入'!D:D,指标体系7!B115)</f>
        <v>408.37362999999999</v>
      </c>
    </row>
    <row r="116" spans="1:6" ht="15.5" x14ac:dyDescent="0.3">
      <c r="A116">
        <v>2014</v>
      </c>
      <c r="B116" s="4" t="s">
        <v>38</v>
      </c>
      <c r="C116" s="2">
        <f>SUMIFS('input1 R&amp;D人员'!Q:Q,'input1 R&amp;D人员'!O:O,指标体系7!A116,'input1 R&amp;D人员'!P:P,指标体系7!B116)</f>
        <v>52943</v>
      </c>
      <c r="D116" s="15">
        <f>SUMIFS('input2 R&amp;D经费内部支出'!R:R,'input2 R&amp;D经费内部支出'!O:O,指标体系7!A116,'input2 R&amp;D经费内部支出'!P:P,指标体系7!B116)</f>
        <v>85.929699999999997</v>
      </c>
      <c r="E116">
        <f>SUMIFS('output1 发明专利授权量'!Q:Q,'output1 发明专利授权量'!O:O,A116,'output1 发明专利授权量'!P:P,B116)</f>
        <v>1423</v>
      </c>
      <c r="F116">
        <f>SUMIFS('output2 规模以上工业企业新产品销售收入'!F:F,'output2 规模以上工业企业新产品销售收入'!A:A,指标体系7!A116,'output2 规模以上工业企业新产品销售收入'!D:D,指标体系7!B116)</f>
        <v>518.25914</v>
      </c>
    </row>
    <row r="117" spans="1:6" ht="15.5" x14ac:dyDescent="0.3">
      <c r="A117">
        <v>2014</v>
      </c>
      <c r="B117" s="4" t="s">
        <v>40</v>
      </c>
      <c r="C117" s="2">
        <f>SUMIFS('input1 R&amp;D人员'!Q:Q,'input1 R&amp;D人员'!O:O,指标体系7!A117,'input1 R&amp;D人员'!P:P,指标体系7!B117)</f>
        <v>140327</v>
      </c>
      <c r="D117" s="15">
        <f>SUMIFS('input2 R&amp;D经费内部支出'!R:R,'input2 R&amp;D经费内部支出'!O:O,指标体系7!A117,'input2 R&amp;D经费内部支出'!P:P,指标体系7!B117)</f>
        <v>366.77300000000002</v>
      </c>
      <c r="E117">
        <f>SUMIFS('output1 发明专利授权量'!Q:Q,'output1 发明专利授权量'!O:O,A117,'output1 发明专利授权量'!P:P,B117)</f>
        <v>4885</v>
      </c>
      <c r="F117">
        <f>SUMIFS('output2 规模以上工业企业新产品销售收入'!F:F,'output2 规模以上工业企业新产品销售收入'!A:A,指标体系7!A117,'output2 规模以上工业企业新产品销售收入'!D:D,指标体系7!B117)</f>
        <v>1126.76484</v>
      </c>
    </row>
    <row r="118" spans="1:6" ht="15.5" x14ac:dyDescent="0.3">
      <c r="A118">
        <v>2014</v>
      </c>
      <c r="B118" s="4" t="s">
        <v>41</v>
      </c>
      <c r="C118" s="2">
        <f>SUMIFS('input1 R&amp;D人员'!Q:Q,'input1 R&amp;D人员'!O:O,指标体系7!A118,'input1 R&amp;D人员'!P:P,指标体系7!B118)</f>
        <v>41135</v>
      </c>
      <c r="D118" s="15">
        <f>SUMIFS('input2 R&amp;D经费内部支出'!R:R,'input2 R&amp;D经费内部支出'!O:O,指标体系7!A118,'input2 R&amp;D经费内部支出'!P:P,指标体系7!B118)</f>
        <v>76.873900000000006</v>
      </c>
      <c r="E118">
        <f>SUMIFS('output1 发明专利授权量'!Q:Q,'output1 发明专利授权量'!O:O,A118,'output1 发明专利授权量'!P:P,B118)</f>
        <v>812</v>
      </c>
      <c r="F118">
        <f>SUMIFS('output2 规模以上工业企业新产品销售收入'!F:F,'output2 规模以上工业企业新产品销售收入'!A:A,指标体系7!A118,'output2 规模以上工业企业新产品销售收入'!D:D,指标体系7!B118)</f>
        <v>719.35293999999999</v>
      </c>
    </row>
    <row r="119" spans="1:6" ht="15.5" x14ac:dyDescent="0.3">
      <c r="A119">
        <v>2014</v>
      </c>
      <c r="B119" s="4" t="s">
        <v>42</v>
      </c>
      <c r="C119" s="2">
        <f>SUMIFS('input1 R&amp;D人员'!Q:Q,'input1 R&amp;D人员'!O:O,指标体系7!A119,'input1 R&amp;D人员'!P:P,指标体系7!B119)</f>
        <v>7860</v>
      </c>
      <c r="D119" s="15">
        <f>SUMIFS('input2 R&amp;D经费内部支出'!R:R,'input2 R&amp;D经费内部支出'!O:O,指标体系7!A119,'input2 R&amp;D经费内部支出'!P:P,指标体系7!B119)</f>
        <v>14.323499999999999</v>
      </c>
      <c r="E119">
        <f>SUMIFS('output1 发明专利授权量'!Q:Q,'output1 发明专利授权量'!O:O,A119,'output1 发明专利授权量'!P:P,B119)</f>
        <v>110</v>
      </c>
      <c r="F119">
        <f>SUMIFS('output2 规模以上工业企业新产品销售收入'!F:F,'output2 规模以上工业企业新产品销售收入'!A:A,指标体系7!A119,'output2 规模以上工业企业新产品销售收入'!D:D,指标体系7!B119)</f>
        <v>8.5658700000000003</v>
      </c>
    </row>
    <row r="120" spans="1:6" ht="15.5" x14ac:dyDescent="0.3">
      <c r="A120">
        <v>2014</v>
      </c>
      <c r="B120" s="4" t="s">
        <v>43</v>
      </c>
      <c r="C120" s="2">
        <f>SUMIFS('input1 R&amp;D人员'!Q:Q,'input1 R&amp;D人员'!O:O,指标体系7!A120,'input1 R&amp;D人员'!P:P,指标体系7!B120)</f>
        <v>16385</v>
      </c>
      <c r="D120" s="15">
        <f>SUMIFS('input2 R&amp;D经费内部支出'!R:R,'input2 R&amp;D经费内部支出'!O:O,指标体系7!A120,'input2 R&amp;D经费内部支出'!P:P,指标体系7!B120)</f>
        <v>23.858000000000001</v>
      </c>
      <c r="E120">
        <f>SUMIFS('output1 发明专利授权量'!Q:Q,'output1 发明专利授权量'!O:O,A120,'output1 发明专利授权量'!P:P,B120)</f>
        <v>243</v>
      </c>
      <c r="F120">
        <f>SUMIFS('output2 规模以上工业企业新产品销售收入'!F:F,'output2 规模以上工业企业新产品销售收入'!A:A,指标体系7!A120,'output2 规模以上工业企业新产品销售收入'!D:D,指标体系7!B120)</f>
        <v>191.28242</v>
      </c>
    </row>
    <row r="121" spans="1:6" ht="15.5" x14ac:dyDescent="0.3">
      <c r="A121">
        <v>2014</v>
      </c>
      <c r="B121" s="4" t="s">
        <v>44</v>
      </c>
      <c r="C121" s="2">
        <f>SUMIFS('input1 R&amp;D人员'!Q:Q,'input1 R&amp;D人员'!O:O,指标体系7!A121,'input1 R&amp;D人员'!P:P,指标体系7!B121)</f>
        <v>28271</v>
      </c>
      <c r="D121" s="15">
        <f>SUMIFS('input2 R&amp;D经费内部支出'!R:R,'input2 R&amp;D经费内部支出'!O:O,指标体系7!A121,'input2 R&amp;D经费内部支出'!P:P,指标体系7!B121)</f>
        <v>49.158700000000003</v>
      </c>
      <c r="E121">
        <f>SUMIFS('output1 发明专利授权量'!Q:Q,'output1 发明专利授权量'!O:O,A121,'output1 发明专利授权量'!P:P,B121)</f>
        <v>605</v>
      </c>
      <c r="F121">
        <f>SUMIFS('output2 规模以上工业企业新产品销售收入'!F:F,'output2 规模以上工业企业新产品销售收入'!A:A,指标体系7!A121,'output2 规模以上工业企业新产品销售收入'!D:D,指标体系7!B121)</f>
        <v>483.78919999999999</v>
      </c>
    </row>
    <row r="122" spans="1:6" ht="15.5" x14ac:dyDescent="0.3">
      <c r="A122">
        <v>2015</v>
      </c>
      <c r="B122" s="4" t="s">
        <v>14</v>
      </c>
      <c r="C122" s="2">
        <f>SUMIFS('input1 R&amp;D人员'!Q:Q,'input1 R&amp;D人员'!O:O,指标体系7!A122,'input1 R&amp;D人员'!P:P,指标体系7!B122)</f>
        <v>350721</v>
      </c>
      <c r="D122" s="15">
        <f>SUMIFS('input2 R&amp;D经费内部支出'!R:R,'input2 R&amp;D经费内部支出'!O:O,指标体系7!A122,'input2 R&amp;D经费内部支出'!P:P,指标体系7!B122)</f>
        <v>1384.0231099999999</v>
      </c>
      <c r="E122">
        <f>SUMIFS('output1 发明专利授权量'!Q:Q,'output1 发明专利授权量'!O:O,A122,'output1 发明专利授权量'!P:P,B122)</f>
        <v>35308</v>
      </c>
      <c r="F122">
        <f>SUMIFS('output2 规模以上工业企业新产品销售收入'!F:F,'output2 规模以上工业企业新产品销售收入'!A:A,指标体系7!A122,'output2 规模以上工业企业新产品销售收入'!D:D,指标体系7!B122)</f>
        <v>3564.0400700000005</v>
      </c>
    </row>
    <row r="123" spans="1:6" ht="15.5" x14ac:dyDescent="0.3">
      <c r="A123">
        <v>2015</v>
      </c>
      <c r="B123" s="4" t="s">
        <v>15</v>
      </c>
      <c r="C123" s="2">
        <f>SUMIFS('input1 R&amp;D人员'!Q:Q,'input1 R&amp;D人员'!O:O,指标体系7!A123,'input1 R&amp;D人员'!P:P,指标体系7!B123)</f>
        <v>177725</v>
      </c>
      <c r="D123" s="15">
        <f>SUMIFS('input2 R&amp;D经费内部支出'!R:R,'input2 R&amp;D经费内部支出'!O:O,指标体系7!A123,'input2 R&amp;D经费内部支出'!P:P,指标体系7!B123)</f>
        <v>510.18392</v>
      </c>
      <c r="E123">
        <f>SUMIFS('output1 发明专利授权量'!Q:Q,'output1 发明专利授权量'!O:O,A123,'output1 发明专利授权量'!P:P,B123)</f>
        <v>4624</v>
      </c>
      <c r="F123">
        <f>SUMIFS('output2 规模以上工业企业新产品销售收入'!F:F,'output2 规模以上工业企业新产品销售收入'!A:A,指标体系7!A123,'output2 规模以上工业企业新产品销售收入'!D:D,指标体系7!B123)</f>
        <v>5727.7739099999999</v>
      </c>
    </row>
    <row r="124" spans="1:6" ht="15.5" x14ac:dyDescent="0.3">
      <c r="A124">
        <v>2015</v>
      </c>
      <c r="B124" s="4" t="s">
        <v>16</v>
      </c>
      <c r="C124" s="2">
        <f>SUMIFS('input1 R&amp;D人员'!Q:Q,'input1 R&amp;D人员'!O:O,指标体系7!A124,'input1 R&amp;D人员'!P:P,指标体系7!B124)</f>
        <v>164006</v>
      </c>
      <c r="D124" s="15">
        <f>SUMIFS('input2 R&amp;D经费内部支出'!R:R,'input2 R&amp;D经费内部支出'!O:O,指标体系7!A124,'input2 R&amp;D经费内部支出'!P:P,指标体系7!B124)</f>
        <v>350.87074999999999</v>
      </c>
      <c r="E124">
        <f>SUMIFS('output1 发明专利授权量'!Q:Q,'output1 发明专利授权量'!O:O,A124,'output1 发明专利授权量'!P:P,B124)</f>
        <v>3840</v>
      </c>
      <c r="F124">
        <f>SUMIFS('output2 规模以上工业企业新产品销售收入'!F:F,'output2 规模以上工业企业新产品销售收入'!A:A,指标体系7!A124,'output2 规模以上工业企业新产品销售收入'!D:D,指标体系7!B124)</f>
        <v>3476.24449</v>
      </c>
    </row>
    <row r="125" spans="1:6" ht="15.5" x14ac:dyDescent="0.3">
      <c r="A125">
        <v>2015</v>
      </c>
      <c r="B125" s="4" t="s">
        <v>17</v>
      </c>
      <c r="C125" s="2">
        <f>SUMIFS('input1 R&amp;D人员'!Q:Q,'input1 R&amp;D人员'!O:O,指标体系7!A125,'input1 R&amp;D人员'!P:P,指标体系7!B125)</f>
        <v>66063</v>
      </c>
      <c r="D125" s="15">
        <f>SUMIFS('input2 R&amp;D经费内部支出'!R:R,'input2 R&amp;D经费内部支出'!O:O,指标体系7!A125,'input2 R&amp;D经费内部支出'!P:P,指标体系7!B125)</f>
        <v>132.52678</v>
      </c>
      <c r="E125">
        <f>SUMIFS('output1 发明专利授权量'!Q:Q,'output1 发明专利授权量'!O:O,A125,'output1 发明专利授权量'!P:P,B125)</f>
        <v>2432</v>
      </c>
      <c r="F125">
        <f>SUMIFS('output2 规模以上工业企业新产品销售收入'!F:F,'output2 规模以上工业企业新产品销售收入'!A:A,指标体系7!A125,'output2 规模以上工业企业新产品销售收入'!D:D,指标体系7!B125)</f>
        <v>833.34325000000001</v>
      </c>
    </row>
    <row r="126" spans="1:6" ht="15.5" x14ac:dyDescent="0.3">
      <c r="A126">
        <v>2015</v>
      </c>
      <c r="B126" s="4" t="s">
        <v>18</v>
      </c>
      <c r="C126" s="2">
        <f>SUMIFS('input1 R&amp;D人员'!Q:Q,'input1 R&amp;D人员'!O:O,指标体系7!A126,'input1 R&amp;D人员'!P:P,指标体系7!B126)</f>
        <v>50695</v>
      </c>
      <c r="D126" s="15">
        <f>SUMIFS('input2 R&amp;D经费内部支出'!R:R,'input2 R&amp;D经费内部支出'!O:O,指标体系7!A126,'input2 R&amp;D经费内部支出'!P:P,指标体系7!B126)</f>
        <v>136.06164999999999</v>
      </c>
      <c r="E126">
        <f>SUMIFS('output1 发明专利授权量'!Q:Q,'output1 发明专利授权量'!O:O,A126,'output1 发明专利授权量'!P:P,B126)</f>
        <v>797</v>
      </c>
      <c r="F126">
        <f>SUMIFS('output2 规模以上工业企业新产品销售收入'!F:F,'output2 规模以上工业企业新产品销售收入'!A:A,指标体系7!A126,'output2 规模以上工业企业新产品销售收入'!D:D,指标体系7!B126)</f>
        <v>664.84062000000006</v>
      </c>
    </row>
    <row r="127" spans="1:6" ht="15.5" x14ac:dyDescent="0.3">
      <c r="A127">
        <v>2015</v>
      </c>
      <c r="B127" s="4" t="s">
        <v>19</v>
      </c>
      <c r="C127" s="2">
        <f>SUMIFS('input1 R&amp;D人员'!Q:Q,'input1 R&amp;D人员'!O:O,指标体系7!A127,'input1 R&amp;D人员'!P:P,指标体系7!B127)</f>
        <v>138762</v>
      </c>
      <c r="D127" s="15">
        <f>SUMIFS('input2 R&amp;D经费内部支出'!R:R,'input2 R&amp;D经费内部支出'!O:O,指标体系7!A127,'input2 R&amp;D经费内部支出'!P:P,指标体系7!B127)</f>
        <v>363.39713999999998</v>
      </c>
      <c r="E127">
        <f>SUMIFS('output1 发明专利授权量'!Q:Q,'output1 发明专利授权量'!O:O,A127,'output1 发明专利授权量'!P:P,B127)</f>
        <v>6569</v>
      </c>
      <c r="F127">
        <f>SUMIFS('output2 规模以上工业企业新产品销售收入'!F:F,'output2 规模以上工业企业新产品销售收入'!A:A,指标体系7!A127,'output2 规模以上工业企业新产品销售收入'!D:D,指标体系7!B127)</f>
        <v>3337.3490400000001</v>
      </c>
    </row>
    <row r="128" spans="1:6" ht="15.5" x14ac:dyDescent="0.3">
      <c r="A128">
        <v>2015</v>
      </c>
      <c r="B128" s="4" t="s">
        <v>20</v>
      </c>
      <c r="C128" s="2">
        <f>SUMIFS('input1 R&amp;D人员'!Q:Q,'input1 R&amp;D人员'!O:O,指标体系7!A128,'input1 R&amp;D人员'!P:P,指标体系7!B128)</f>
        <v>80935</v>
      </c>
      <c r="D128" s="15">
        <f>SUMIFS('input2 R&amp;D经费内部支出'!R:R,'input2 R&amp;D经费内部支出'!O:O,指标体系7!A128,'input2 R&amp;D经费内部支出'!P:P,指标体系7!B128)</f>
        <v>141.40888000000001</v>
      </c>
      <c r="E128">
        <f>SUMIFS('output1 发明专利授权量'!Q:Q,'output1 发明专利授权量'!O:O,A128,'output1 发明专利授权量'!P:P,B128)</f>
        <v>2240</v>
      </c>
      <c r="F128">
        <f>SUMIFS('output2 规模以上工业企业新产品销售收入'!F:F,'output2 规模以上工业企业新产品销售收入'!A:A,指标体系7!A128,'output2 规模以上工业企业新产品销售收入'!D:D,指标体系7!B128)</f>
        <v>1822.74838</v>
      </c>
    </row>
    <row r="129" spans="1:6" ht="15.5" x14ac:dyDescent="0.3">
      <c r="A129">
        <v>2015</v>
      </c>
      <c r="B129" s="4" t="s">
        <v>21</v>
      </c>
      <c r="C129" s="2">
        <f>SUMIFS('input1 R&amp;D人员'!Q:Q,'input1 R&amp;D人员'!O:O,指标体系7!A129,'input1 R&amp;D人员'!P:P,指标体系7!B129)</f>
        <v>80907</v>
      </c>
      <c r="D129" s="15">
        <f>SUMIFS('input2 R&amp;D经费内部支出'!R:R,'input2 R&amp;D经费内部支出'!O:O,指标体系7!A129,'input2 R&amp;D经费内部支出'!P:P,指标体系7!B129)</f>
        <v>157.66765000000001</v>
      </c>
      <c r="E129">
        <f>SUMIFS('output1 发明专利授权量'!Q:Q,'output1 发明专利授权量'!O:O,A129,'output1 发明专利授权量'!P:P,B129)</f>
        <v>4024</v>
      </c>
      <c r="F129">
        <f>SUMIFS('output2 规模以上工业企业新产品销售收入'!F:F,'output2 规模以上工业企业新产品销售收入'!A:A,指标体系7!A129,'output2 规模以上工业企业新产品销售收入'!D:D,指标体系7!B129)</f>
        <v>511.04947999999996</v>
      </c>
    </row>
    <row r="130" spans="1:6" ht="15.5" x14ac:dyDescent="0.3">
      <c r="A130">
        <v>2015</v>
      </c>
      <c r="B130" s="4" t="s">
        <v>22</v>
      </c>
      <c r="C130" s="2">
        <f>SUMIFS('input1 R&amp;D人员'!Q:Q,'input1 R&amp;D人员'!O:O,指标体系7!A130,'input1 R&amp;D人员'!P:P,指标体系7!B130)</f>
        <v>242740</v>
      </c>
      <c r="D130" s="15">
        <f>SUMIFS('input2 R&amp;D经费内部支出'!R:R,'input2 R&amp;D经费内部支出'!O:O,指标体系7!A130,'input2 R&amp;D经费内部支出'!P:P,指标体系7!B130)</f>
        <v>936.14386000000002</v>
      </c>
      <c r="E130">
        <f>SUMIFS('output1 发明专利授权量'!Q:Q,'output1 发明专利授权量'!O:O,A130,'output1 发明专利授权量'!P:P,B130)</f>
        <v>17601</v>
      </c>
      <c r="F130">
        <f>SUMIFS('output2 规模以上工业企业新产品销售收入'!F:F,'output2 规模以上工业企业新产品销售收入'!A:A,指标体系7!A130,'output2 规模以上工业企业新产品销售收入'!D:D,指标体系7!B130)</f>
        <v>7470.9343699999999</v>
      </c>
    </row>
    <row r="131" spans="1:6" ht="15.5" x14ac:dyDescent="0.3">
      <c r="A131">
        <v>2015</v>
      </c>
      <c r="B131" s="4" t="s">
        <v>23</v>
      </c>
      <c r="C131" s="2">
        <f>SUMIFS('input1 R&amp;D人员'!Q:Q,'input1 R&amp;D人员'!O:O,指标体系7!A131,'input1 R&amp;D人员'!P:P,指标体系7!B131)</f>
        <v>699614</v>
      </c>
      <c r="D131" s="15">
        <f>SUMIFS('input2 R&amp;D经费内部支出'!R:R,'input2 R&amp;D经费内部支出'!O:O,指标体系7!A131,'input2 R&amp;D经费内部支出'!P:P,指标体系7!B131)</f>
        <v>1801.2271000000001</v>
      </c>
      <c r="E131">
        <f>SUMIFS('output1 发明专利授权量'!Q:Q,'output1 发明专利授权量'!O:O,A131,'output1 发明专利授权量'!P:P,B131)</f>
        <v>36015</v>
      </c>
      <c r="F131">
        <f>SUMIFS('output2 规模以上工业企业新产品销售收入'!F:F,'output2 规模以上工业企业新产品销售收入'!A:A,指标体系7!A131,'output2 规模以上工业企业新产品销售收入'!D:D,指标体系7!B131)</f>
        <v>24463.26943</v>
      </c>
    </row>
    <row r="132" spans="1:6" ht="15.5" x14ac:dyDescent="0.3">
      <c r="A132">
        <v>2015</v>
      </c>
      <c r="B132" s="4" t="s">
        <v>24</v>
      </c>
      <c r="C132" s="2">
        <f>SUMIFS('input1 R&amp;D人员'!Q:Q,'input1 R&amp;D人员'!O:O,指标体系7!A132,'input1 R&amp;D人员'!P:P,指标体系7!B132)</f>
        <v>489591</v>
      </c>
      <c r="D132" s="15">
        <f>SUMIFS('input2 R&amp;D经费内部支出'!R:R,'input2 R&amp;D经费内部支出'!O:O,指标体系7!A132,'input2 R&amp;D经费内部支出'!P:P,指标体系7!B132)</f>
        <v>1011.1792</v>
      </c>
      <c r="E132">
        <f>SUMIFS('output1 发明专利授权量'!Q:Q,'output1 发明专利授权量'!O:O,A132,'output1 发明专利授权量'!P:P,B132)</f>
        <v>23345</v>
      </c>
      <c r="F132">
        <f>SUMIFS('output2 规模以上工业企业新产品销售收入'!F:F,'output2 规模以上工业企业新产品销售收入'!A:A,指标体系7!A132,'output2 规模以上工业企业新产品销售收入'!D:D,指标体系7!B132)</f>
        <v>18839.139299999999</v>
      </c>
    </row>
    <row r="133" spans="1:6" ht="15.5" x14ac:dyDescent="0.3">
      <c r="A133">
        <v>2015</v>
      </c>
      <c r="B133" s="4" t="s">
        <v>25</v>
      </c>
      <c r="C133" s="2">
        <f>SUMIFS('input1 R&amp;D人员'!Q:Q,'input1 R&amp;D人员'!O:O,指标体系7!A133,'input1 R&amp;D人员'!P:P,指标体系7!B133)</f>
        <v>204750</v>
      </c>
      <c r="D133" s="15">
        <f>SUMIFS('input2 R&amp;D经费内部支出'!R:R,'input2 R&amp;D经费内部支出'!O:O,指标体系7!A133,'input2 R&amp;D经费内部支出'!P:P,指标体系7!B133)</f>
        <v>431.75107000000003</v>
      </c>
      <c r="E133">
        <f>SUMIFS('output1 发明专利授权量'!Q:Q,'output1 发明专利授权量'!O:O,A133,'output1 发明专利授权量'!P:P,B133)</f>
        <v>11180</v>
      </c>
      <c r="F133">
        <f>SUMIFS('output2 规模以上工业企业新产品销售收入'!F:F,'output2 规模以上工业企业新产品销售收入'!A:A,指标体系7!A133,'output2 规模以上工业企业新产品销售收入'!D:D,指标体系7!B133)</f>
        <v>5882.2306500000004</v>
      </c>
    </row>
    <row r="134" spans="1:6" ht="15.5" x14ac:dyDescent="0.3">
      <c r="A134">
        <v>2015</v>
      </c>
      <c r="B134" s="4" t="s">
        <v>26</v>
      </c>
      <c r="C134" s="2">
        <f>SUMIFS('input1 R&amp;D人员'!Q:Q,'input1 R&amp;D人员'!O:O,指标体系7!A134,'input1 R&amp;D人员'!P:P,指标体系7!B134)</f>
        <v>182811</v>
      </c>
      <c r="D134" s="15">
        <f>SUMIFS('input2 R&amp;D经费内部支出'!R:R,'input2 R&amp;D经费内部支出'!O:O,指标体系7!A134,'input2 R&amp;D经费内部支出'!P:P,指标体系7!B134)</f>
        <v>392.92978999999997</v>
      </c>
      <c r="E134">
        <f>SUMIFS('output1 发明专利授权量'!Q:Q,'output1 发明专利授权量'!O:O,A134,'output1 发明专利授权量'!P:P,B134)</f>
        <v>5730</v>
      </c>
      <c r="F134">
        <f>SUMIFS('output2 规模以上工业企业新产品销售收入'!F:F,'output2 规模以上工业企业新产品销售收入'!A:A,指标体系7!A134,'output2 规模以上工业企业新产品销售收入'!D:D,指标体系7!B134)</f>
        <v>3525.5547000000001</v>
      </c>
    </row>
    <row r="135" spans="1:6" ht="15.5" x14ac:dyDescent="0.3">
      <c r="A135">
        <v>2015</v>
      </c>
      <c r="B135" s="4" t="s">
        <v>27</v>
      </c>
      <c r="C135" s="2">
        <f>SUMIFS('input1 R&amp;D人员'!Q:Q,'input1 R&amp;D人员'!O:O,指标体系7!A135,'input1 R&amp;D人员'!P:P,指标体系7!B135)</f>
        <v>78771</v>
      </c>
      <c r="D135" s="15">
        <f>SUMIFS('input2 R&amp;D经费内部支出'!R:R,'input2 R&amp;D经费内部支出'!O:O,指标体系7!A135,'input2 R&amp;D经费内部支出'!P:P,指标体系7!B135)</f>
        <v>173.18195</v>
      </c>
      <c r="E135">
        <f>SUMIFS('output1 发明专利授权量'!Q:Q,'output1 发明专利授权量'!O:O,A135,'output1 发明专利授权量'!P:P,B135)</f>
        <v>1639</v>
      </c>
      <c r="F135">
        <f>SUMIFS('output2 规模以上工业企业新产品销售收入'!F:F,'output2 规模以上工业企业新产品销售收入'!A:A,指标体系7!A135,'output2 规模以上工业企业新产品销售收入'!D:D,指标体系7!B135)</f>
        <v>2058.6019200000001</v>
      </c>
    </row>
    <row r="136" spans="1:6" ht="15.5" x14ac:dyDescent="0.3">
      <c r="A136">
        <v>2015</v>
      </c>
      <c r="B136" s="4" t="s">
        <v>28</v>
      </c>
      <c r="C136" s="2">
        <f>SUMIFS('input1 R&amp;D人员'!Q:Q,'input1 R&amp;D人员'!O:O,指标体系7!A136,'input1 R&amp;D人员'!P:P,指标体系7!B136)</f>
        <v>447191</v>
      </c>
      <c r="D136" s="15">
        <f>SUMIFS('input2 R&amp;D经费内部支出'!R:R,'input2 R&amp;D经费内部支出'!O:O,指标体系7!A136,'input2 R&amp;D经费内部支出'!P:P,指标体系7!B136)</f>
        <v>1427.18902</v>
      </c>
      <c r="E136">
        <f>SUMIFS('output1 发明专利授权量'!Q:Q,'output1 发明专利授权量'!O:O,A136,'output1 发明专利授权量'!P:P,B136)</f>
        <v>16881</v>
      </c>
      <c r="F136">
        <f>SUMIFS('output2 规模以上工业企业新产品销售收入'!F:F,'output2 规模以上工业企业新产品销售收入'!A:A,指标体系7!A136,'output2 规模以上工业企业新产品销售收入'!D:D,指标体系7!B136)</f>
        <v>14698.430390000001</v>
      </c>
    </row>
    <row r="137" spans="1:6" ht="15.5" x14ac:dyDescent="0.3">
      <c r="A137">
        <v>2015</v>
      </c>
      <c r="B137" s="4" t="s">
        <v>29</v>
      </c>
      <c r="C137" s="2">
        <f>SUMIFS('input1 R&amp;D人员'!Q:Q,'input1 R&amp;D人员'!O:O,指标体系7!A137,'input1 R&amp;D人员'!P:P,指标体系7!B137)</f>
        <v>241171</v>
      </c>
      <c r="D137" s="15">
        <f>SUMIFS('input2 R&amp;D经费内部支出'!R:R,'input2 R&amp;D经费内部支出'!O:O,指标体系7!A137,'input2 R&amp;D经费内部支出'!P:P,指标体系7!B137)</f>
        <v>435.04297000000003</v>
      </c>
      <c r="E137">
        <f>SUMIFS('output1 发明专利授权量'!Q:Q,'output1 发明专利授权量'!O:O,A137,'output1 发明专利授权量'!P:P,B137)</f>
        <v>5384</v>
      </c>
      <c r="F137">
        <f>SUMIFS('output2 规模以上工业企业新产品销售收入'!F:F,'output2 规模以上工业企业新产品销售收入'!A:A,指标体系7!A137,'output2 规模以上工业企业新产品销售收入'!D:D,指标体系7!B137)</f>
        <v>5789.4206199999999</v>
      </c>
    </row>
    <row r="138" spans="1:6" ht="15.5" x14ac:dyDescent="0.3">
      <c r="A138">
        <v>2015</v>
      </c>
      <c r="B138" s="4" t="s">
        <v>30</v>
      </c>
      <c r="C138" s="2">
        <f>SUMIFS('input1 R&amp;D人员'!Q:Q,'input1 R&amp;D人员'!O:O,指标体系7!A138,'input1 R&amp;D人员'!P:P,指标体系7!B138)</f>
        <v>220977</v>
      </c>
      <c r="D138" s="15">
        <f>SUMIFS('input2 R&amp;D经费内部支出'!R:R,'input2 R&amp;D经费内部支出'!O:O,指标体系7!A138,'input2 R&amp;D经费内部支出'!P:P,指标体系7!B138)</f>
        <v>561.74144999999999</v>
      </c>
      <c r="E138">
        <f>SUMIFS('output1 发明专利授权量'!Q:Q,'output1 发明专利授权量'!O:O,A138,'output1 发明专利授权量'!P:P,B138)</f>
        <v>7766</v>
      </c>
      <c r="F138">
        <f>SUMIFS('output2 规模以上工业企业新产品销售收入'!F:F,'output2 规模以上工业企业新产品销售收入'!A:A,指标体系7!A138,'output2 规模以上工业企业新产品销售收入'!D:D,指标体系7!B138)</f>
        <v>5676.9152400000003</v>
      </c>
    </row>
    <row r="139" spans="1:6" ht="15.5" x14ac:dyDescent="0.3">
      <c r="A139">
        <v>2015</v>
      </c>
      <c r="B139" s="4" t="s">
        <v>31</v>
      </c>
      <c r="C139" s="2">
        <f>SUMIFS('input1 R&amp;D人员'!Q:Q,'input1 R&amp;D人员'!O:O,指标体系7!A139,'input1 R&amp;D人员'!P:P,指标体系7!B139)</f>
        <v>173514</v>
      </c>
      <c r="D139" s="15">
        <f>SUMIFS('input2 R&amp;D经费内部支出'!R:R,'input2 R&amp;D经费内部支出'!O:O,指标体系7!A139,'input2 R&amp;D经费内部支出'!P:P,指标体系7!B139)</f>
        <v>412.66915</v>
      </c>
      <c r="E139">
        <f>SUMIFS('output1 发明专利授权量'!Q:Q,'output1 发明专利授权量'!O:O,A139,'output1 发明专利授权量'!P:P,B139)</f>
        <v>6776</v>
      </c>
      <c r="F139">
        <f>SUMIFS('output2 规模以上工业企业新产品销售收入'!F:F,'output2 规模以上工业企业新产品销售收入'!A:A,指标体系7!A139,'output2 规模以上工业企业新产品销售收入'!D:D,指标体系7!B139)</f>
        <v>7349.7968499999997</v>
      </c>
    </row>
    <row r="140" spans="1:6" ht="15.5" x14ac:dyDescent="0.3">
      <c r="A140">
        <v>2015</v>
      </c>
      <c r="B140" s="4" t="s">
        <v>32</v>
      </c>
      <c r="C140" s="2">
        <f>SUMIFS('input1 R&amp;D人员'!Q:Q,'input1 R&amp;D人员'!O:O,指标体系7!A140,'input1 R&amp;D人员'!P:P,指标体系7!B140)</f>
        <v>680237</v>
      </c>
      <c r="D140" s="15">
        <f>SUMIFS('input2 R&amp;D经费内部支出'!R:R,'input2 R&amp;D经费内部支出'!O:O,指标体系7!A140,'input2 R&amp;D经费内部支出'!P:P,指标体系7!B140)</f>
        <v>1798.16785</v>
      </c>
      <c r="E140">
        <f>SUMIFS('output1 发明专利授权量'!Q:Q,'output1 发明专利授权量'!O:O,A140,'output1 发明专利授权量'!P:P,B140)</f>
        <v>33477</v>
      </c>
      <c r="F140">
        <f>SUMIFS('output2 规模以上工业企业新产品销售收入'!F:F,'output2 规模以上工业企业新产品销售收入'!A:A,指标体系7!A140,'output2 规模以上工业企业新产品销售收入'!D:D,指标体系7!B140)</f>
        <v>22642.50016</v>
      </c>
    </row>
    <row r="141" spans="1:6" ht="15.5" x14ac:dyDescent="0.3">
      <c r="A141">
        <v>2015</v>
      </c>
      <c r="B141" s="4" t="s">
        <v>33</v>
      </c>
      <c r="C141" s="2">
        <f>SUMIFS('input1 R&amp;D人员'!Q:Q,'input1 R&amp;D人员'!O:O,指标体系7!A141,'input1 R&amp;D人员'!P:P,指标体系7!B141)</f>
        <v>64843</v>
      </c>
      <c r="D141" s="15">
        <f>SUMIFS('input2 R&amp;D经费内部支出'!R:R,'input2 R&amp;D经费内部支出'!O:O,指标体系7!A141,'input2 R&amp;D经费内部支出'!P:P,指标体系7!B141)</f>
        <v>105.91243</v>
      </c>
      <c r="E141">
        <f>SUMIFS('output1 发明专利授权量'!Q:Q,'output1 发明专利授权量'!O:O,A141,'output1 发明专利授权量'!P:P,B141)</f>
        <v>4017</v>
      </c>
      <c r="F141">
        <f>SUMIFS('output2 规模以上工业企业新产品销售收入'!F:F,'output2 规模以上工业企业新产品销售收入'!A:A,指标体系7!A141,'output2 规模以上工业企业新产品销售收入'!D:D,指标体系7!B141)</f>
        <v>1633.3702499999999</v>
      </c>
    </row>
    <row r="142" spans="1:6" ht="15.5" x14ac:dyDescent="0.3">
      <c r="A142">
        <v>2015</v>
      </c>
      <c r="B142" s="4" t="s">
        <v>34</v>
      </c>
      <c r="C142" s="2">
        <f>SUMIFS('input1 R&amp;D人员'!Q:Q,'input1 R&amp;D人员'!O:O,指标体系7!A142,'input1 R&amp;D人员'!P:P,指标体系7!B142)</f>
        <v>12910</v>
      </c>
      <c r="D142" s="15">
        <f>SUMIFS('input2 R&amp;D经费内部支出'!R:R,'input2 R&amp;D经费内部支出'!O:O,指标体系7!A142,'input2 R&amp;D经费内部支出'!P:P,指标体系7!B142)</f>
        <v>16.968499999999999</v>
      </c>
      <c r="E142">
        <f>SUMIFS('output1 发明专利授权量'!Q:Q,'output1 发明专利授权量'!O:O,A142,'output1 发明专利授权量'!P:P,B142)</f>
        <v>417</v>
      </c>
      <c r="F142">
        <f>SUMIFS('output2 规模以上工业企业新产品销售收入'!F:F,'output2 规模以上工业企业新产品销售收入'!A:A,指标体系7!A142,'output2 规模以上工业企业新产品销售收入'!D:D,指标体系7!B142)</f>
        <v>133.08709999999999</v>
      </c>
    </row>
    <row r="143" spans="1:6" ht="15.5" x14ac:dyDescent="0.3">
      <c r="A143">
        <v>2015</v>
      </c>
      <c r="B143" s="4" t="s">
        <v>35</v>
      </c>
      <c r="C143" s="2">
        <f>SUMIFS('input1 R&amp;D人员'!Q:Q,'input1 R&amp;D人员'!O:O,指标体系7!A143,'input1 R&amp;D人员'!P:P,指标体系7!B143)</f>
        <v>97774</v>
      </c>
      <c r="D143" s="15">
        <f>SUMIFS('input2 R&amp;D经费内部支出'!R:R,'input2 R&amp;D经费内部支出'!O:O,指标体系7!A143,'input2 R&amp;D经费内部支出'!P:P,指标体系7!B143)</f>
        <v>247.00116</v>
      </c>
      <c r="E143">
        <f>SUMIFS('output1 发明专利授权量'!Q:Q,'output1 发明专利授权量'!O:O,A143,'output1 发明专利授权量'!P:P,B143)</f>
        <v>3964</v>
      </c>
      <c r="F143">
        <f>SUMIFS('output2 规模以上工业企业新产品销售收入'!F:F,'output2 规模以上工业企业新产品销售收入'!A:A,指标体系7!A143,'output2 规模以上工业企业新产品销售收入'!D:D,指标体系7!B143)</f>
        <v>4535.1174099999998</v>
      </c>
    </row>
    <row r="144" spans="1:6" ht="15.5" x14ac:dyDescent="0.3">
      <c r="A144">
        <v>2015</v>
      </c>
      <c r="B144" s="4" t="s">
        <v>36</v>
      </c>
      <c r="C144" s="2">
        <f>SUMIFS('input1 R&amp;D人员'!Q:Q,'input1 R&amp;D人员'!O:O,指标体系7!A144,'input1 R&amp;D人员'!P:P,指标体系7!B144)</f>
        <v>198708</v>
      </c>
      <c r="D144" s="15">
        <f>SUMIFS('input2 R&amp;D经费内部支出'!R:R,'input2 R&amp;D经费内部支出'!O:O,指标体系7!A144,'input2 R&amp;D经费内部支出'!P:P,指标体系7!B144)</f>
        <v>502.87608</v>
      </c>
      <c r="E144">
        <f>SUMIFS('output1 发明专利授权量'!Q:Q,'output1 发明专利授权量'!O:O,A144,'output1 发明专利授权量'!P:P,B144)</f>
        <v>9105</v>
      </c>
      <c r="F144">
        <f>SUMIFS('output2 规模以上工业企业新产品销售收入'!F:F,'output2 规模以上工业企业新产品销售收入'!A:A,指标体系7!A144,'output2 规模以上工业企业新产品销售收入'!D:D,指标体系7!B144)</f>
        <v>2892.47667</v>
      </c>
    </row>
    <row r="145" spans="1:6" ht="15.5" x14ac:dyDescent="0.3">
      <c r="A145">
        <v>2015</v>
      </c>
      <c r="B145" s="4" t="s">
        <v>37</v>
      </c>
      <c r="C145" s="2">
        <f>SUMIFS('input1 R&amp;D人员'!Q:Q,'input1 R&amp;D人员'!O:O,指标体系7!A145,'input1 R&amp;D人员'!P:P,指标体系7!B145)</f>
        <v>40516</v>
      </c>
      <c r="D145" s="15">
        <f>SUMIFS('input2 R&amp;D经费内部支出'!R:R,'input2 R&amp;D经费内部支出'!O:O,指标体系7!A145,'input2 R&amp;D经费内部支出'!P:P,指标体系7!B145)</f>
        <v>62.319609999999997</v>
      </c>
      <c r="E145">
        <f>SUMIFS('output1 发明专利授权量'!Q:Q,'output1 发明专利授权量'!O:O,A145,'output1 发明专利授权量'!P:P,B145)</f>
        <v>1501</v>
      </c>
      <c r="F145">
        <f>SUMIFS('output2 规模以上工业企业新产品销售收入'!F:F,'output2 规模以上工业企业新产品销售收入'!A:A,指标体系7!A145,'output2 规模以上工业企业新产品销售收入'!D:D,指标体系7!B145)</f>
        <v>394.48343999999997</v>
      </c>
    </row>
    <row r="146" spans="1:6" ht="15.5" x14ac:dyDescent="0.3">
      <c r="A146">
        <v>2015</v>
      </c>
      <c r="B146" s="4" t="s">
        <v>38</v>
      </c>
      <c r="C146" s="2">
        <f>SUMIFS('input1 R&amp;D人员'!Q:Q,'input1 R&amp;D人员'!O:O,指标体系7!A146,'input1 R&amp;D人员'!P:P,指标体系7!B146)</f>
        <v>67540</v>
      </c>
      <c r="D146" s="15">
        <f>SUMIFS('input2 R&amp;D经费内部支出'!R:R,'input2 R&amp;D经费内部支出'!O:O,指标体系7!A146,'input2 R&amp;D经费内部支出'!P:P,指标体系7!B146)</f>
        <v>109.35696000000002</v>
      </c>
      <c r="E146">
        <f>SUMIFS('output1 发明专利授权量'!Q:Q,'output1 发明专利授权量'!O:O,A146,'output1 发明专利授权量'!P:P,B146)</f>
        <v>2079</v>
      </c>
      <c r="F146">
        <f>SUMIFS('output2 规模以上工业企业新产品销售收入'!F:F,'output2 规模以上工业企业新产品销售收入'!A:A,指标体系7!A146,'output2 规模以上工业企业新产品销售收入'!D:D,指标体系7!B146)</f>
        <v>513.20309000000009</v>
      </c>
    </row>
    <row r="147" spans="1:6" ht="15.5" x14ac:dyDescent="0.3">
      <c r="A147">
        <v>2015</v>
      </c>
      <c r="B147" s="4" t="s">
        <v>40</v>
      </c>
      <c r="C147" s="2">
        <f>SUMIFS('input1 R&amp;D人员'!Q:Q,'input1 R&amp;D人员'!O:O,指标体系7!A147,'input1 R&amp;D人员'!P:P,指标体系7!B147)</f>
        <v>132545</v>
      </c>
      <c r="D147" s="15">
        <f>SUMIFS('input2 R&amp;D经费内部支出'!R:R,'input2 R&amp;D经费内部支出'!O:O,指标体系7!A147,'input2 R&amp;D经费内部支出'!P:P,指标体系7!B147)</f>
        <v>393.17272000000003</v>
      </c>
      <c r="E147">
        <f>SUMIFS('output1 发明专利授权量'!Q:Q,'output1 发明专利授权量'!O:O,A147,'output1 发明专利授权量'!P:P,B147)</f>
        <v>6812</v>
      </c>
      <c r="F147">
        <f>SUMIFS('output2 规模以上工业企业新产品销售收入'!F:F,'output2 规模以上工业企业新产品销售收入'!A:A,指标体系7!A147,'output2 规模以上工业企业新产品销售收入'!D:D,指标体系7!B147)</f>
        <v>1040.99497</v>
      </c>
    </row>
    <row r="148" spans="1:6" ht="15.5" x14ac:dyDescent="0.3">
      <c r="A148">
        <v>2015</v>
      </c>
      <c r="B148" s="4" t="s">
        <v>41</v>
      </c>
      <c r="C148" s="2">
        <f>SUMIFS('input1 R&amp;D人员'!Q:Q,'input1 R&amp;D人员'!O:O,指标体系7!A148,'input1 R&amp;D人员'!P:P,指标体系7!B148)</f>
        <v>40787</v>
      </c>
      <c r="D148" s="15">
        <f>SUMIFS('input2 R&amp;D经费内部支出'!R:R,'input2 R&amp;D经费内部支出'!O:O,指标体系7!A148,'input2 R&amp;D经费内部支出'!P:P,指标体系7!B148)</f>
        <v>82.720330000000004</v>
      </c>
      <c r="E148">
        <f>SUMIFS('output1 发明专利授权量'!Q:Q,'output1 发明专利授权量'!O:O,A148,'output1 发明专利授权量'!P:P,B148)</f>
        <v>1238</v>
      </c>
      <c r="F148">
        <f>SUMIFS('output2 规模以上工业企业新产品销售收入'!F:F,'output2 规模以上工业企业新产品销售收入'!A:A,指标体系7!A148,'output2 规模以上工业企业新产品销售收入'!D:D,指标体系7!B148)</f>
        <v>574.09619999999995</v>
      </c>
    </row>
    <row r="149" spans="1:6" ht="15.5" x14ac:dyDescent="0.3">
      <c r="A149">
        <v>2015</v>
      </c>
      <c r="B149" s="4" t="s">
        <v>42</v>
      </c>
      <c r="C149" s="2">
        <f>SUMIFS('input1 R&amp;D人员'!Q:Q,'input1 R&amp;D人员'!O:O,指标体系7!A149,'input1 R&amp;D人员'!P:P,指标体系7!B149)</f>
        <v>6675</v>
      </c>
      <c r="D149" s="15">
        <f>SUMIFS('input2 R&amp;D经费内部支出'!R:R,'input2 R&amp;D经费内部支出'!O:O,指标体系7!A149,'input2 R&amp;D经费内部支出'!P:P,指标体系7!B149)</f>
        <v>11.58427</v>
      </c>
      <c r="E149">
        <f>SUMIFS('output1 发明专利授权量'!Q:Q,'output1 发明专利授权量'!O:O,A149,'output1 发明专利授权量'!P:P,B149)</f>
        <v>207</v>
      </c>
      <c r="F149">
        <f>SUMIFS('output2 规模以上工业企业新产品销售收入'!F:F,'output2 规模以上工业企业新产品销售收入'!A:A,指标体系7!A149,'output2 规模以上工业企业新产品销售收入'!D:D,指标体系7!B149)</f>
        <v>22.81908</v>
      </c>
    </row>
    <row r="150" spans="1:6" ht="15.5" x14ac:dyDescent="0.3">
      <c r="A150">
        <v>2015</v>
      </c>
      <c r="B150" s="4" t="s">
        <v>43</v>
      </c>
      <c r="C150" s="2">
        <f>SUMIFS('input1 R&amp;D人员'!Q:Q,'input1 R&amp;D人员'!O:O,指标体系7!A150,'input1 R&amp;D人员'!P:P,指标体系7!B150)</f>
        <v>16133</v>
      </c>
      <c r="D150" s="15">
        <f>SUMIFS('input2 R&amp;D经费内部支出'!R:R,'input2 R&amp;D经费内部支出'!O:O,指标体系7!A150,'input2 R&amp;D经费内部支出'!P:P,指标体系7!B150)</f>
        <v>25.48415</v>
      </c>
      <c r="E150">
        <f>SUMIFS('output1 发明专利授权量'!Q:Q,'output1 发明专利授权量'!O:O,A150,'output1 发明专利授权量'!P:P,B150)</f>
        <v>442</v>
      </c>
      <c r="F150">
        <f>SUMIFS('output2 规模以上工业企业新产品销售收入'!F:F,'output2 规模以上工业企业新产品销售收入'!A:A,指标体系7!A150,'output2 规模以上工业企业新产品销售收入'!D:D,指标体系7!B150)</f>
        <v>282.68841000000003</v>
      </c>
    </row>
    <row r="151" spans="1:6" ht="15.5" x14ac:dyDescent="0.3">
      <c r="A151">
        <v>2015</v>
      </c>
      <c r="B151" s="4" t="s">
        <v>44</v>
      </c>
      <c r="C151" s="2">
        <f>SUMIFS('input1 R&amp;D人员'!Q:Q,'input1 R&amp;D人员'!O:O,指标体系7!A151,'input1 R&amp;D人员'!P:P,指标体系7!B151)</f>
        <v>30804</v>
      </c>
      <c r="D151" s="15">
        <f>SUMIFS('input2 R&amp;D经费内部支出'!R:R,'input2 R&amp;D经费内部支出'!O:O,指标体系7!A151,'input2 R&amp;D经费内部支出'!P:P,指标体系7!B151)</f>
        <v>52.000970000000002</v>
      </c>
      <c r="E151">
        <f>SUMIFS('output1 发明专利授权量'!Q:Q,'output1 发明专利授权量'!O:O,A151,'output1 发明专利授权量'!P:P,B151)</f>
        <v>950</v>
      </c>
      <c r="F151">
        <f>SUMIFS('output2 规模以上工业企业新产品销售收入'!F:F,'output2 规模以上工业企业新产品销售收入'!A:A,指标体系7!A151,'output2 规模以上工业企业新产品销售收入'!D:D,指标体系7!B151)</f>
        <v>494.39107000000001</v>
      </c>
    </row>
    <row r="152" spans="1:6" ht="15.5" x14ac:dyDescent="0.3">
      <c r="A152">
        <v>2016</v>
      </c>
      <c r="B152" s="4" t="s">
        <v>14</v>
      </c>
      <c r="C152" s="2">
        <f>SUMIFS('input1 R&amp;D人员'!Q:Q,'input1 R&amp;D人员'!O:O,指标体系7!A152,'input1 R&amp;D人员'!P:P,指标体系7!B152)</f>
        <v>373406</v>
      </c>
      <c r="D152" s="15">
        <f>SUMIFS('input2 R&amp;D经费内部支出'!R:R,'input2 R&amp;D经费内部支出'!O:O,指标体系7!A152,'input2 R&amp;D经费内部支出'!P:P,指标体系7!B152)</f>
        <v>1484.5762300000001</v>
      </c>
      <c r="E152">
        <f>SUMIFS('output1 发明专利授权量'!Q:Q,'output1 发明专利授权量'!O:O,A152,'output1 发明专利授权量'!P:P,B152)</f>
        <v>40602</v>
      </c>
      <c r="F152">
        <f>SUMIFS('output2 规模以上工业企业新产品销售收入'!F:F,'output2 规模以上工业企业新产品销售收入'!A:A,指标体系7!A152,'output2 规模以上工业企业新产品销售收入'!D:D,指标体系7!B152)</f>
        <v>4085.8561600000003</v>
      </c>
    </row>
    <row r="153" spans="1:6" ht="15.5" x14ac:dyDescent="0.3">
      <c r="A153">
        <v>2016</v>
      </c>
      <c r="B153" s="4" t="s">
        <v>15</v>
      </c>
      <c r="C153" s="2">
        <f>SUMIFS('input1 R&amp;D人员'!Q:Q,'input1 R&amp;D人员'!O:O,指标体系7!A153,'input1 R&amp;D人员'!P:P,指标体系7!B153)</f>
        <v>177165</v>
      </c>
      <c r="D153" s="15">
        <f>SUMIFS('input2 R&amp;D经费内部支出'!R:R,'input2 R&amp;D经费内部支出'!O:O,指标体系7!A153,'input2 R&amp;D经费内部支出'!P:P,指标体系7!B153)</f>
        <v>537.32232999999997</v>
      </c>
      <c r="E153">
        <f>SUMIFS('output1 发明专利授权量'!Q:Q,'output1 发明专利授权量'!O:O,A153,'output1 发明专利授权量'!P:P,B153)</f>
        <v>5185</v>
      </c>
      <c r="F153">
        <f>SUMIFS('output2 规模以上工业企业新产品销售收入'!F:F,'output2 规模以上工业企业新产品销售收入'!A:A,指标体系7!A153,'output2 规模以上工业企业新产品销售收入'!D:D,指标体系7!B153)</f>
        <v>5642.8282100000006</v>
      </c>
    </row>
    <row r="154" spans="1:6" ht="15.5" x14ac:dyDescent="0.3">
      <c r="A154">
        <v>2016</v>
      </c>
      <c r="B154" s="4" t="s">
        <v>16</v>
      </c>
      <c r="C154" s="2">
        <f>SUMIFS('input1 R&amp;D人员'!Q:Q,'input1 R&amp;D人员'!O:O,指标体系7!A154,'input1 R&amp;D人员'!P:P,指标体系7!B154)</f>
        <v>175591</v>
      </c>
      <c r="D154" s="15">
        <f>SUMIFS('input2 R&amp;D经费内部支出'!R:R,'input2 R&amp;D经费内部支出'!O:O,指标体系7!A154,'input2 R&amp;D经费内部支出'!P:P,指标体系7!B154)</f>
        <v>383.42737999999997</v>
      </c>
      <c r="E154">
        <f>SUMIFS('output1 发明专利授权量'!Q:Q,'output1 发明专利授权量'!O:O,A154,'output1 发明专利授权量'!P:P,B154)</f>
        <v>4247</v>
      </c>
      <c r="F154">
        <f>SUMIFS('output2 规模以上工业企业新产品销售收入'!F:F,'output2 规模以上工业企业新产品销售收入'!A:A,指标体系7!A154,'output2 规模以上工业企业新产品销售收入'!D:D,指标体系7!B154)</f>
        <v>3923.1360200000004</v>
      </c>
    </row>
    <row r="155" spans="1:6" ht="15.5" x14ac:dyDescent="0.3">
      <c r="A155">
        <v>2016</v>
      </c>
      <c r="B155" s="4" t="s">
        <v>17</v>
      </c>
      <c r="C155" s="2">
        <f>SUMIFS('input1 R&amp;D人员'!Q:Q,'input1 R&amp;D人员'!O:O,指标体系7!A155,'input1 R&amp;D人员'!P:P,指标体系7!B155)</f>
        <v>68669</v>
      </c>
      <c r="D155" s="15">
        <f>SUMIFS('input2 R&amp;D经费内部支出'!R:R,'input2 R&amp;D经费内部支出'!O:O,指标体系7!A155,'input2 R&amp;D经费内部支出'!P:P,指标体系7!B155)</f>
        <v>132.62370000000001</v>
      </c>
      <c r="E155">
        <f>SUMIFS('output1 发明专利授权量'!Q:Q,'output1 发明专利授权量'!O:O,A155,'output1 发明专利授权量'!P:P,B155)</f>
        <v>2411</v>
      </c>
      <c r="F155">
        <f>SUMIFS('output2 规模以上工业企业新产品销售收入'!F:F,'output2 规模以上工业企业新产品销售收入'!A:A,指标体系7!A155,'output2 规模以上工业企业新产品销售收入'!D:D,指标体系7!B155)</f>
        <v>1085.00632</v>
      </c>
    </row>
    <row r="156" spans="1:6" ht="15.5" x14ac:dyDescent="0.3">
      <c r="A156">
        <v>2016</v>
      </c>
      <c r="B156" s="4" t="s">
        <v>18</v>
      </c>
      <c r="C156" s="2">
        <f>SUMIFS('input1 R&amp;D人员'!Q:Q,'input1 R&amp;D人员'!O:O,指标体系7!A156,'input1 R&amp;D人员'!P:P,指标体系7!B156)</f>
        <v>54641</v>
      </c>
      <c r="D156" s="15">
        <f>SUMIFS('input2 R&amp;D经费内部支出'!R:R,'input2 R&amp;D经费内部支出'!O:O,指标体系7!A156,'input2 R&amp;D经费内部支出'!P:P,指标体系7!B156)</f>
        <v>147.51241999999999</v>
      </c>
      <c r="E156">
        <f>SUMIFS('output1 发明专利授权量'!Q:Q,'output1 发明专利授权量'!O:O,A156,'output1 发明专利授权量'!P:P,B156)</f>
        <v>871</v>
      </c>
      <c r="F156">
        <f>SUMIFS('output2 规模以上工业企业新产品销售收入'!F:F,'output2 规模以上工业企业新产品销售收入'!A:A,指标体系7!A156,'output2 规模以上工业企业新产品销售收入'!D:D,指标体系7!B156)</f>
        <v>779.61025999999993</v>
      </c>
    </row>
    <row r="157" spans="1:6" ht="15.5" x14ac:dyDescent="0.3">
      <c r="A157">
        <v>2016</v>
      </c>
      <c r="B157" s="4" t="s">
        <v>19</v>
      </c>
      <c r="C157" s="2">
        <f>SUMIFS('input1 R&amp;D人员'!Q:Q,'input1 R&amp;D人员'!O:O,指标体系7!A157,'input1 R&amp;D人员'!P:P,指标体系7!B157)</f>
        <v>139961</v>
      </c>
      <c r="D157" s="15">
        <f>SUMIFS('input2 R&amp;D经费内部支出'!R:R,'input2 R&amp;D经费内部支出'!O:O,指标体系7!A157,'input2 R&amp;D经费内部支出'!P:P,指标体系7!B157)</f>
        <v>372.71645000000001</v>
      </c>
      <c r="E157">
        <f>SUMIFS('output1 发明专利授权量'!Q:Q,'output1 发明专利授权量'!O:O,A157,'output1 发明专利授权量'!P:P,B157)</f>
        <v>6731</v>
      </c>
      <c r="F157">
        <f>SUMIFS('output2 规模以上工业企业新产品销售收入'!F:F,'output2 规模以上工业企业新产品销售收入'!A:A,指标体系7!A157,'output2 规模以上工业企业新产品销售收入'!D:D,指标体系7!B157)</f>
        <v>3387.23749</v>
      </c>
    </row>
    <row r="158" spans="1:6" ht="15.5" x14ac:dyDescent="0.3">
      <c r="A158">
        <v>2016</v>
      </c>
      <c r="B158" s="4" t="s">
        <v>20</v>
      </c>
      <c r="C158" s="2">
        <f>SUMIFS('input1 R&amp;D人员'!Q:Q,'input1 R&amp;D人员'!O:O,指标体系7!A158,'input1 R&amp;D人员'!P:P,指标体系7!B158)</f>
        <v>80018</v>
      </c>
      <c r="D158" s="15">
        <f>SUMIFS('input2 R&amp;D经费内部支出'!R:R,'input2 R&amp;D经费内部支出'!O:O,指标体系7!A158,'input2 R&amp;D经费内部支出'!P:P,指标体系7!B158)</f>
        <v>139.66679999999999</v>
      </c>
      <c r="E158">
        <f>SUMIFS('output1 发明专利授权量'!Q:Q,'output1 发明专利授权量'!O:O,A158,'output1 发明专利授权量'!P:P,B158)</f>
        <v>2428</v>
      </c>
      <c r="F158">
        <f>SUMIFS('output2 规模以上工业企业新产品销售收入'!F:F,'output2 规模以上工业企业新产品销售收入'!A:A,指标体系7!A158,'output2 规模以上工业企业新产品销售收入'!D:D,指标体系7!B158)</f>
        <v>2627.6145899999997</v>
      </c>
    </row>
    <row r="159" spans="1:6" ht="15.5" x14ac:dyDescent="0.3">
      <c r="A159">
        <v>2016</v>
      </c>
      <c r="B159" s="4" t="s">
        <v>21</v>
      </c>
      <c r="C159" s="2">
        <f>SUMIFS('input1 R&amp;D人员'!Q:Q,'input1 R&amp;D人员'!O:O,指标体系7!A159,'input1 R&amp;D人员'!P:P,指标体系7!B159)</f>
        <v>80651</v>
      </c>
      <c r="D159" s="15">
        <f>SUMIFS('input2 R&amp;D经费内部支出'!R:R,'input2 R&amp;D经费内部支出'!O:O,指标体系7!A159,'input2 R&amp;D经费内部支出'!P:P,指标体系7!B159)</f>
        <v>152.50478999999999</v>
      </c>
      <c r="E159">
        <f>SUMIFS('output1 发明专利授权量'!Q:Q,'output1 发明专利授权量'!O:O,A159,'output1 发明专利授权量'!P:P,B159)</f>
        <v>4345</v>
      </c>
      <c r="F159">
        <f>SUMIFS('output2 规模以上工业企业新产品销售收入'!F:F,'output2 规模以上工业企业新产品销售收入'!A:A,指标体系7!A159,'output2 规模以上工业企业新产品销售收入'!D:D,指标体系7!B159)</f>
        <v>502.62180000000001</v>
      </c>
    </row>
    <row r="160" spans="1:6" ht="15.5" x14ac:dyDescent="0.3">
      <c r="A160">
        <v>2016</v>
      </c>
      <c r="B160" s="4" t="s">
        <v>22</v>
      </c>
      <c r="C160" s="2">
        <f>SUMIFS('input1 R&amp;D人员'!Q:Q,'input1 R&amp;D人员'!O:O,指标体系7!A160,'input1 R&amp;D人员'!P:P,指标体系7!B160)</f>
        <v>254754</v>
      </c>
      <c r="D160" s="15">
        <f>SUMIFS('input2 R&amp;D经费内部支出'!R:R,'input2 R&amp;D经费内部支出'!O:O,指标体系7!A160,'input2 R&amp;D经费内部支出'!P:P,指标体系7!B160)</f>
        <v>1049.3187399999999</v>
      </c>
      <c r="E160">
        <f>SUMIFS('output1 发明专利授权量'!Q:Q,'output1 发明专利授权量'!O:O,A160,'output1 发明专利授权量'!P:P,B160)</f>
        <v>20086</v>
      </c>
      <c r="F160">
        <f>SUMIFS('output2 规模以上工业企业新产品销售收入'!F:F,'output2 规模以上工业企业新产品销售收入'!A:A,指标体系7!A160,'output2 规模以上工业企业新产品销售收入'!D:D,指标体系7!B160)</f>
        <v>9033.4749799999991</v>
      </c>
    </row>
    <row r="161" spans="1:6" ht="15.5" x14ac:dyDescent="0.3">
      <c r="A161">
        <v>2016</v>
      </c>
      <c r="B161" s="4" t="s">
        <v>23</v>
      </c>
      <c r="C161" s="2">
        <f>SUMIFS('input1 R&amp;D人员'!Q:Q,'input1 R&amp;D人员'!O:O,指标体系7!A161,'input1 R&amp;D人员'!P:P,指标体系7!B161)</f>
        <v>761046</v>
      </c>
      <c r="D161" s="15">
        <f>SUMIFS('input2 R&amp;D经费内部支出'!R:R,'input2 R&amp;D经费内部支出'!O:O,指标体系7!A161,'input2 R&amp;D经费内部支出'!P:P,指标体系7!B161)</f>
        <v>2026.87338</v>
      </c>
      <c r="E161">
        <f>SUMIFS('output1 发明专利授权量'!Q:Q,'output1 发明专利授权量'!O:O,A161,'output1 发明专利授权量'!P:P,B161)</f>
        <v>40952</v>
      </c>
      <c r="F161">
        <f>SUMIFS('output2 规模以上工业企业新产品销售收入'!F:F,'output2 规模以上工业企业新产品销售收入'!A:A,指标体系7!A161,'output2 规模以上工业企业新产品销售收入'!D:D,指标体系7!B161)</f>
        <v>28084.669760000001</v>
      </c>
    </row>
    <row r="162" spans="1:6" ht="15.5" x14ac:dyDescent="0.3">
      <c r="A162">
        <v>2016</v>
      </c>
      <c r="B162" s="4" t="s">
        <v>24</v>
      </c>
      <c r="C162" s="2">
        <f>SUMIFS('input1 R&amp;D人员'!Q:Q,'input1 R&amp;D人员'!O:O,指标体系7!A162,'input1 R&amp;D人员'!P:P,指标体系7!B162)</f>
        <v>516664</v>
      </c>
      <c r="D162" s="15">
        <f>SUMIFS('input2 R&amp;D经费内部支出'!R:R,'input2 R&amp;D经费内部支出'!O:O,指标体系7!A162,'input2 R&amp;D经费内部支出'!P:P,指标体系7!B162)</f>
        <v>1130.6297099999999</v>
      </c>
      <c r="E162">
        <f>SUMIFS('output1 发明专利授权量'!Q:Q,'output1 发明专利授权量'!O:O,A162,'output1 发明专利授权量'!P:P,B162)</f>
        <v>26576</v>
      </c>
      <c r="F162">
        <f>SUMIFS('output2 规模以上工业企业新产品销售收入'!F:F,'output2 规模以上工业企业新产品销售收入'!A:A,指标体系7!A162,'output2 规模以上工业企业新产品销售收入'!D:D,指标体系7!B162)</f>
        <v>21396.830180000001</v>
      </c>
    </row>
    <row r="163" spans="1:6" ht="15.5" x14ac:dyDescent="0.3">
      <c r="A163">
        <v>2016</v>
      </c>
      <c r="B163" s="4" t="s">
        <v>25</v>
      </c>
      <c r="C163" s="2">
        <f>SUMIFS('input1 R&amp;D人员'!Q:Q,'input1 R&amp;D人员'!O:O,指标体系7!A163,'input1 R&amp;D人员'!P:P,指标体系7!B163)</f>
        <v>211053</v>
      </c>
      <c r="D163" s="15">
        <f>SUMIFS('input2 R&amp;D经费内部支出'!R:R,'input2 R&amp;D经费内部支出'!O:O,指标体系7!A163,'input2 R&amp;D经费内部支出'!P:P,指标体系7!B163)</f>
        <v>475.13287000000003</v>
      </c>
      <c r="E163">
        <f>SUMIFS('output1 发明专利授权量'!Q:Q,'output1 发明专利授权量'!O:O,A163,'output1 发明专利授权量'!P:P,B163)</f>
        <v>15292</v>
      </c>
      <c r="F163">
        <f>SUMIFS('output2 规模以上工业企业新产品销售收入'!F:F,'output2 规模以上工业企业新产品销售收入'!A:A,指标体系7!A163,'output2 规模以上工业企业新产品销售收入'!D:D,指标体系7!B163)</f>
        <v>7321.0507700000007</v>
      </c>
    </row>
    <row r="164" spans="1:6" ht="15.5" x14ac:dyDescent="0.3">
      <c r="A164">
        <v>2016</v>
      </c>
      <c r="B164" s="4" t="s">
        <v>26</v>
      </c>
      <c r="C164" s="2">
        <f>SUMIFS('input1 R&amp;D人员'!Q:Q,'input1 R&amp;D人员'!O:O,指标体系7!A164,'input1 R&amp;D人员'!P:P,指标体系7!B164)</f>
        <v>201090</v>
      </c>
      <c r="D164" s="15">
        <f>SUMIFS('input2 R&amp;D经费内部支出'!R:R,'input2 R&amp;D经费内部支出'!O:O,指标体系7!A164,'input2 R&amp;D经费内部支出'!P:P,指标体系7!B164)</f>
        <v>454.29197999999997</v>
      </c>
      <c r="E164">
        <f>SUMIFS('output1 发明专利授权量'!Q:Q,'output1 发明专利授权量'!O:O,A164,'output1 发明专利授权量'!P:P,B164)</f>
        <v>7170</v>
      </c>
      <c r="F164">
        <f>SUMIFS('output2 规模以上工业企业新产品销售收入'!F:F,'output2 规模以上工业企业新产品销售收入'!A:A,指标体系7!A164,'output2 规模以上工业企业新产品销售收入'!D:D,指标体系7!B164)</f>
        <v>4052.6600600000002</v>
      </c>
    </row>
    <row r="165" spans="1:6" ht="15.5" x14ac:dyDescent="0.3">
      <c r="A165">
        <v>2016</v>
      </c>
      <c r="B165" s="4" t="s">
        <v>27</v>
      </c>
      <c r="C165" s="2">
        <f>SUMIFS('input1 R&amp;D人员'!Q:Q,'input1 R&amp;D人员'!O:O,指标体系7!A165,'input1 R&amp;D人员'!P:P,指标体系7!B165)</f>
        <v>95141</v>
      </c>
      <c r="D165" s="15">
        <f>SUMIFS('input2 R&amp;D经费内部支出'!R:R,'input2 R&amp;D经费内部支出'!O:O,指标体系7!A165,'input2 R&amp;D经费内部支出'!P:P,指标体系7!B165)</f>
        <v>207.30909</v>
      </c>
      <c r="E165">
        <f>SUMIFS('output1 发明专利授权量'!Q:Q,'output1 发明专利授权量'!O:O,A165,'output1 发明专利授权量'!P:P,B165)</f>
        <v>1914</v>
      </c>
      <c r="F165">
        <f>SUMIFS('output2 规模以上工业企业新产品销售收入'!F:F,'output2 规模以上工业企业新产品销售收入'!A:A,指标体系7!A165,'output2 规模以上工业企业新产品销售收入'!D:D,指标体系7!B165)</f>
        <v>3136.8045499999998</v>
      </c>
    </row>
    <row r="166" spans="1:6" ht="15.5" x14ac:dyDescent="0.3">
      <c r="A166">
        <v>2016</v>
      </c>
      <c r="B166" s="4" t="s">
        <v>28</v>
      </c>
      <c r="C166" s="2">
        <f>SUMIFS('input1 R&amp;D人员'!Q:Q,'input1 R&amp;D人员'!O:O,指标体系7!A166,'input1 R&amp;D人员'!P:P,指标体系7!B166)</f>
        <v>476407</v>
      </c>
      <c r="D166" s="15">
        <f>SUMIFS('input2 R&amp;D经费内部支出'!R:R,'input2 R&amp;D经费内部支出'!O:O,指标体系7!A166,'input2 R&amp;D经费内部支出'!P:P,指标体系7!B166)</f>
        <v>1566.0904</v>
      </c>
      <c r="E166">
        <f>SUMIFS('output1 发明专利授权量'!Q:Q,'output1 发明专利授权量'!O:O,A166,'output1 发明专利授权量'!P:P,B166)</f>
        <v>19404</v>
      </c>
      <c r="F166">
        <f>SUMIFS('output2 规模以上工业企业新产品销售收入'!F:F,'output2 规模以上工业企业新产品销售收入'!A:A,指标体系7!A166,'output2 规模以上工业企业新产品销售收入'!D:D,指标体系7!B166)</f>
        <v>16313.420899999999</v>
      </c>
    </row>
    <row r="167" spans="1:6" ht="15.5" x14ac:dyDescent="0.3">
      <c r="A167">
        <v>2016</v>
      </c>
      <c r="B167" s="4" t="s">
        <v>29</v>
      </c>
      <c r="C167" s="2">
        <f>SUMIFS('input1 R&amp;D人员'!Q:Q,'input1 R&amp;D人员'!O:O,指标体系7!A167,'input1 R&amp;D人员'!P:P,指标体系7!B167)</f>
        <v>249876</v>
      </c>
      <c r="D167" s="15">
        <f>SUMIFS('input2 R&amp;D经费内部支出'!R:R,'input2 R&amp;D经费内部支出'!O:O,指标体系7!A167,'input2 R&amp;D经费内部支出'!P:P,指标体系7!B167)</f>
        <v>494.18797000000001</v>
      </c>
      <c r="E167">
        <f>SUMIFS('output1 发明专利授权量'!Q:Q,'output1 发明专利授权量'!O:O,A167,'output1 发明专利授权量'!P:P,B167)</f>
        <v>6811</v>
      </c>
      <c r="F167">
        <f>SUMIFS('output2 规模以上工业企业新产品销售收入'!F:F,'output2 规模以上工业企业新产品销售收入'!A:A,指标体系7!A167,'output2 规模以上工业企业新产品销售收入'!D:D,指标体系7!B167)</f>
        <v>6115.4137200000005</v>
      </c>
    </row>
    <row r="168" spans="1:6" ht="15.5" x14ac:dyDescent="0.3">
      <c r="A168">
        <v>2016</v>
      </c>
      <c r="B168" s="4" t="s">
        <v>30</v>
      </c>
      <c r="C168" s="2">
        <f>SUMIFS('input1 R&amp;D人员'!Q:Q,'input1 R&amp;D人员'!O:O,指标体系7!A168,'input1 R&amp;D人员'!P:P,指标体系7!B168)</f>
        <v>218322</v>
      </c>
      <c r="D168" s="15">
        <f>SUMIFS('input2 R&amp;D经费内部支出'!R:R,'input2 R&amp;D经费内部支出'!O:O,指标体系7!A168,'input2 R&amp;D经费内部支出'!P:P,指标体系7!B168)</f>
        <v>600.04229000000009</v>
      </c>
      <c r="E168">
        <f>SUMIFS('output1 发明专利授权量'!Q:Q,'output1 发明专利授权量'!O:O,A168,'output1 发明专利授权量'!P:P,B168)</f>
        <v>8517</v>
      </c>
      <c r="F168">
        <f>SUMIFS('output2 规模以上工业企业新产品销售收入'!F:F,'output2 规模以上工业企业新产品销售收入'!A:A,指标体系7!A168,'output2 规模以上工业企业新产品销售收入'!D:D,指标体系7!B168)</f>
        <v>6713.2019</v>
      </c>
    </row>
    <row r="169" spans="1:6" ht="15.5" x14ac:dyDescent="0.3">
      <c r="A169">
        <v>2016</v>
      </c>
      <c r="B169" s="4" t="s">
        <v>31</v>
      </c>
      <c r="C169" s="2">
        <f>SUMIFS('input1 R&amp;D人员'!Q:Q,'input1 R&amp;D人员'!O:O,指标体系7!A169,'input1 R&amp;D人员'!P:P,指标体系7!B169)</f>
        <v>191125</v>
      </c>
      <c r="D169" s="15">
        <f>SUMIFS('input2 R&amp;D经费内部支出'!R:R,'input2 R&amp;D经费内部支出'!O:O,指标体系7!A169,'input2 R&amp;D经费内部支出'!P:P,指标体系7!B169)</f>
        <v>468.84182000000004</v>
      </c>
      <c r="E169">
        <f>SUMIFS('output1 发明专利授权量'!Q:Q,'output1 发明专利授权量'!O:O,A169,'output1 发明专利授权量'!P:P,B169)</f>
        <v>6967</v>
      </c>
      <c r="F169">
        <f>SUMIFS('output2 规模以上工业企业新产品销售收入'!F:F,'output2 规模以上工业企业新产品销售收入'!A:A,指标体系7!A169,'output2 规模以上工业企业新产品销售收入'!D:D,指标体系7!B169)</f>
        <v>8098.4708900000005</v>
      </c>
    </row>
    <row r="170" spans="1:6" ht="15.5" x14ac:dyDescent="0.3">
      <c r="A170">
        <v>2016</v>
      </c>
      <c r="B170" s="4" t="s">
        <v>32</v>
      </c>
      <c r="C170" s="2">
        <f>SUMIFS('input1 R&amp;D人员'!Q:Q,'input1 R&amp;D人员'!O:O,指标体系7!A170,'input1 R&amp;D人员'!P:P,指标体系7!B170)</f>
        <v>735188</v>
      </c>
      <c r="D170" s="15">
        <f>SUMIFS('input2 R&amp;D经费内部支出'!R:R,'input2 R&amp;D经费内部支出'!O:O,指标体系7!A170,'input2 R&amp;D经费内部支出'!P:P,指标体系7!B170)</f>
        <v>2035.1439899999998</v>
      </c>
      <c r="E170">
        <f>SUMIFS('output1 发明专利授权量'!Q:Q,'output1 发明专利授权量'!O:O,A170,'output1 发明专利授权量'!P:P,B170)</f>
        <v>38626</v>
      </c>
      <c r="F170">
        <f>SUMIFS('output2 规模以上工业企业新产品销售收入'!F:F,'output2 规模以上工业企业新产品销售收入'!A:A,指标体系7!A170,'output2 规模以上工业企业新产品销售收入'!D:D,指标体系7!B170)</f>
        <v>28671.410899999999</v>
      </c>
    </row>
    <row r="171" spans="1:6" ht="15.5" x14ac:dyDescent="0.3">
      <c r="A171">
        <v>2016</v>
      </c>
      <c r="B171" s="4" t="s">
        <v>33</v>
      </c>
      <c r="C171" s="2">
        <f>SUMIFS('input1 R&amp;D人员'!Q:Q,'input1 R&amp;D人员'!O:O,指标体系7!A171,'input1 R&amp;D人员'!P:P,指标体系7!B171)</f>
        <v>69091</v>
      </c>
      <c r="D171" s="15">
        <f>SUMIFS('input2 R&amp;D经费内部支出'!R:R,'input2 R&amp;D经费内部支出'!O:O,指标体系7!A171,'input2 R&amp;D经费内部支出'!P:P,指标体系7!B171)</f>
        <v>117.74871</v>
      </c>
      <c r="E171">
        <f>SUMIFS('output1 发明专利授权量'!Q:Q,'output1 发明专利授权量'!O:O,A171,'output1 发明专利授权量'!P:P,B171)</f>
        <v>5159</v>
      </c>
      <c r="F171">
        <f>SUMIFS('output2 规模以上工业企业新产品销售收入'!F:F,'output2 规模以上工业企业新产品销售收入'!A:A,指标体系7!A171,'output2 规模以上工业企业新产品销售收入'!D:D,指标体系7!B171)</f>
        <v>1980.8823500000001</v>
      </c>
    </row>
    <row r="172" spans="1:6" ht="15.5" x14ac:dyDescent="0.3">
      <c r="A172">
        <v>2016</v>
      </c>
      <c r="B172" s="4" t="s">
        <v>34</v>
      </c>
      <c r="C172" s="2">
        <f>SUMIFS('input1 R&amp;D人员'!Q:Q,'input1 R&amp;D人员'!O:O,指标体系7!A172,'input1 R&amp;D人员'!P:P,指标体系7!B172)</f>
        <v>13484</v>
      </c>
      <c r="D172" s="15">
        <f>SUMIFS('input2 R&amp;D经费内部支出'!R:R,'input2 R&amp;D经费内部支出'!O:O,指标体系7!A172,'input2 R&amp;D经费内部支出'!P:P,指标体系7!B172)</f>
        <v>21.70945</v>
      </c>
      <c r="E172">
        <f>SUMIFS('output1 发明专利授权量'!Q:Q,'output1 发明专利授权量'!O:O,A172,'output1 发明专利授权量'!P:P,B172)</f>
        <v>383</v>
      </c>
      <c r="F172">
        <f>SUMIFS('output2 规模以上工业企业新产品销售收入'!F:F,'output2 规模以上工业企业新产品销售收入'!A:A,指标体系7!A172,'output2 规模以上工业企业新产品销售收入'!D:D,指标体系7!B172)</f>
        <v>126.59151999999999</v>
      </c>
    </row>
    <row r="173" spans="1:6" ht="15.5" x14ac:dyDescent="0.3">
      <c r="A173">
        <v>2016</v>
      </c>
      <c r="B173" s="4" t="s">
        <v>35</v>
      </c>
      <c r="C173" s="2">
        <f>SUMIFS('input1 R&amp;D人员'!Q:Q,'input1 R&amp;D人员'!O:O,指标体系7!A173,'input1 R&amp;D人员'!P:P,指标体系7!B173)</f>
        <v>111943</v>
      </c>
      <c r="D173" s="15">
        <f>SUMIFS('input2 R&amp;D经费内部支出'!R:R,'input2 R&amp;D经费内部支出'!O:O,指标体系7!A173,'input2 R&amp;D经费内部支出'!P:P,指标体系7!B173)</f>
        <v>302.18299000000002</v>
      </c>
      <c r="E173">
        <f>SUMIFS('output1 发明专利授权量'!Q:Q,'output1 发明专利授权量'!O:O,A173,'output1 发明专利授权量'!P:P,B173)</f>
        <v>5044</v>
      </c>
      <c r="F173">
        <f>SUMIFS('output2 规模以上工业企业新产品销售收入'!F:F,'output2 规模以上工业企业新产品销售收入'!A:A,指标体系7!A173,'output2 规模以上工业企业新产品销售收入'!D:D,指标体系7!B173)</f>
        <v>5014.3453899999995</v>
      </c>
    </row>
    <row r="174" spans="1:6" ht="15.5" x14ac:dyDescent="0.3">
      <c r="A174">
        <v>2016</v>
      </c>
      <c r="B174" s="4" t="s">
        <v>36</v>
      </c>
      <c r="C174" s="2">
        <f>SUMIFS('input1 R&amp;D人员'!Q:Q,'input1 R&amp;D人员'!O:O,指标体系7!A174,'input1 R&amp;D人员'!P:P,指标体系7!B174)</f>
        <v>214761</v>
      </c>
      <c r="D174" s="15">
        <f>SUMIFS('input2 R&amp;D经费内部支出'!R:R,'input2 R&amp;D经费内部支出'!O:O,指标体系7!A174,'input2 R&amp;D经费内部支出'!P:P,指标体系7!B174)</f>
        <v>561.41930000000002</v>
      </c>
      <c r="E174">
        <f>SUMIFS('output1 发明专利授权量'!Q:Q,'output1 发明专利授权量'!O:O,A174,'output1 发明专利授权量'!P:P,B174)</f>
        <v>10350</v>
      </c>
      <c r="F174">
        <f>SUMIFS('output2 规模以上工业企业新产品销售收入'!F:F,'output2 规模以上工业企业新产品销售收入'!A:A,指标体系7!A174,'output2 规模以上工业企业新产品销售收入'!D:D,指标体系7!B174)</f>
        <v>3044.7284100000002</v>
      </c>
    </row>
    <row r="175" spans="1:6" ht="15.5" x14ac:dyDescent="0.3">
      <c r="A175">
        <v>2016</v>
      </c>
      <c r="B175" s="4" t="s">
        <v>37</v>
      </c>
      <c r="C175" s="2">
        <f>SUMIFS('input1 R&amp;D人员'!Q:Q,'input1 R&amp;D人员'!O:O,指标体系7!A175,'input1 R&amp;D人员'!P:P,指标体系7!B175)</f>
        <v>45222</v>
      </c>
      <c r="D175" s="15">
        <f>SUMIFS('input2 R&amp;D经费内部支出'!R:R,'input2 R&amp;D经费内部支出'!O:O,指标体系7!A175,'input2 R&amp;D经费内部支出'!P:P,指标体系7!B175)</f>
        <v>73.400590000000008</v>
      </c>
      <c r="E175">
        <f>SUMIFS('output1 发明专利授权量'!Q:Q,'output1 发明专利授权量'!O:O,A175,'output1 发明专利授权量'!P:P,B175)</f>
        <v>2036</v>
      </c>
      <c r="F175">
        <f>SUMIFS('output2 规模以上工业企业新产品销售收入'!F:F,'output2 规模以上工业企业新产品销售收入'!A:A,指标体系7!A175,'output2 规模以上工业企业新产品销售收入'!D:D,指标体系7!B175)</f>
        <v>575.20023000000003</v>
      </c>
    </row>
    <row r="176" spans="1:6" ht="15.5" x14ac:dyDescent="0.3">
      <c r="A176">
        <v>2016</v>
      </c>
      <c r="B176" s="4" t="s">
        <v>38</v>
      </c>
      <c r="C176" s="2">
        <f>SUMIFS('input1 R&amp;D人员'!Q:Q,'input1 R&amp;D人员'!O:O,指标体系7!A176,'input1 R&amp;D人员'!P:P,指标体系7!B176)</f>
        <v>74561</v>
      </c>
      <c r="D176" s="15">
        <f>SUMIFS('input2 R&amp;D经费内部支出'!R:R,'input2 R&amp;D经费内部支出'!O:O,指标体系7!A176,'input2 R&amp;D经费内部支出'!P:P,指标体系7!B176)</f>
        <v>132.76155</v>
      </c>
      <c r="E176">
        <f>SUMIFS('output1 发明专利授权量'!Q:Q,'output1 发明专利授权量'!O:O,A176,'output1 发明专利授权量'!P:P,B176)</f>
        <v>2125</v>
      </c>
      <c r="F176">
        <f>SUMIFS('output2 规模以上工业企业新产品销售收入'!F:F,'output2 规模以上工业企业新产品销售收入'!A:A,指标体系7!A176,'output2 规模以上工业企业新产品销售收入'!D:D,指标体系7!B176)</f>
        <v>628.44871000000001</v>
      </c>
    </row>
    <row r="177" spans="1:6" ht="15.5" x14ac:dyDescent="0.3">
      <c r="A177">
        <v>2016</v>
      </c>
      <c r="B177" s="4" t="s">
        <v>40</v>
      </c>
      <c r="C177" s="2">
        <f>SUMIFS('input1 R&amp;D人员'!Q:Q,'input1 R&amp;D人员'!O:O,指标体系7!A177,'input1 R&amp;D人员'!P:P,指标体系7!B177)</f>
        <v>143208</v>
      </c>
      <c r="D177" s="15">
        <f>SUMIFS('input2 R&amp;D经费内部支出'!R:R,'input2 R&amp;D经费内部支出'!O:O,指标体系7!A177,'input2 R&amp;D经费内部支出'!P:P,指标体系7!B177)</f>
        <v>419.55537000000004</v>
      </c>
      <c r="E177">
        <f>SUMIFS('output1 发明专利授权量'!Q:Q,'output1 发明专利授权量'!O:O,A177,'output1 发明专利授权量'!P:P,B177)</f>
        <v>7503</v>
      </c>
      <c r="F177">
        <f>SUMIFS('output2 规模以上工业企业新产品销售收入'!F:F,'output2 规模以上工业企业新产品销售收入'!A:A,指标体系7!A177,'output2 规模以上工业企业新产品销售收入'!D:D,指标体系7!B177)</f>
        <v>1236.4854699999999</v>
      </c>
    </row>
    <row r="178" spans="1:6" ht="15.5" x14ac:dyDescent="0.3">
      <c r="A178">
        <v>2016</v>
      </c>
      <c r="B178" s="4" t="s">
        <v>41</v>
      </c>
      <c r="C178" s="2">
        <f>SUMIFS('input1 R&amp;D人员'!Q:Q,'input1 R&amp;D人员'!O:O,指标体系7!A178,'input1 R&amp;D人员'!P:P,指标体系7!B178)</f>
        <v>39796</v>
      </c>
      <c r="D178" s="15">
        <f>SUMIFS('input2 R&amp;D经费内部支出'!R:R,'input2 R&amp;D经费内部支出'!O:O,指标体系7!A178,'input2 R&amp;D经费内部支出'!P:P,指标体系7!B178)</f>
        <v>86.985030000000009</v>
      </c>
      <c r="E178">
        <f>SUMIFS('output1 发明专利授权量'!Q:Q,'output1 发明专利授权量'!O:O,A178,'output1 发明专利授权量'!P:P,B178)</f>
        <v>1308</v>
      </c>
      <c r="F178">
        <f>SUMIFS('output2 规模以上工业企业新产品销售收入'!F:F,'output2 规模以上工业企业新产品销售收入'!A:A,指标体系7!A178,'output2 规模以上工业企业新产品销售收入'!D:D,指标体系7!B178)</f>
        <v>303.10983999999996</v>
      </c>
    </row>
    <row r="179" spans="1:6" ht="15.5" x14ac:dyDescent="0.3">
      <c r="A179">
        <v>2016</v>
      </c>
      <c r="B179" s="4" t="s">
        <v>42</v>
      </c>
      <c r="C179" s="2">
        <f>SUMIFS('input1 R&amp;D人员'!Q:Q,'input1 R&amp;D人员'!O:O,指标体系7!A179,'input1 R&amp;D人员'!P:P,指标体系7!B179)</f>
        <v>7378</v>
      </c>
      <c r="D179" s="15">
        <f>SUMIFS('input2 R&amp;D经费内部支出'!R:R,'input2 R&amp;D经费内部支出'!O:O,指标体系7!A179,'input2 R&amp;D经费内部支出'!P:P,指标体系7!B179)</f>
        <v>13.997670000000001</v>
      </c>
      <c r="E179">
        <f>SUMIFS('output1 发明专利授权量'!Q:Q,'output1 发明专利授权量'!O:O,A179,'output1 发明专利授权量'!P:P,B179)</f>
        <v>271</v>
      </c>
      <c r="F179">
        <f>SUMIFS('output2 规模以上工业企业新产品销售收入'!F:F,'output2 规模以上工业企业新产品销售收入'!A:A,指标体系7!A179,'output2 规模以上工业企业新产品销售收入'!D:D,指标体系7!B179)</f>
        <v>37.940359999999998</v>
      </c>
    </row>
    <row r="180" spans="1:6" ht="15.5" x14ac:dyDescent="0.3">
      <c r="A180">
        <v>2016</v>
      </c>
      <c r="B180" s="4" t="s">
        <v>43</v>
      </c>
      <c r="C180" s="2">
        <f>SUMIFS('input1 R&amp;D人员'!Q:Q,'input1 R&amp;D人员'!O:O,指标体系7!A180,'input1 R&amp;D人员'!P:P,指标体系7!B180)</f>
        <v>16533</v>
      </c>
      <c r="D180" s="15">
        <f>SUMIFS('input2 R&amp;D经费内部支出'!R:R,'input2 R&amp;D经费内部支出'!O:O,指标体系7!A180,'input2 R&amp;D经费内部支出'!P:P,指标体系7!B180)</f>
        <v>29.926920000000003</v>
      </c>
      <c r="E180">
        <f>SUMIFS('output1 发明专利授权量'!Q:Q,'output1 发明专利授权量'!O:O,A180,'output1 发明专利授权量'!P:P,B180)</f>
        <v>560</v>
      </c>
      <c r="F180">
        <f>SUMIFS('output2 规模以上工业企业新产品销售收入'!F:F,'output2 规模以上工业企业新产品销售收入'!A:A,指标体系7!A180,'output2 规模以上工业企业新产品销售收入'!D:D,指标体系7!B180)</f>
        <v>202.68213</v>
      </c>
    </row>
    <row r="181" spans="1:6" ht="15.5" x14ac:dyDescent="0.3">
      <c r="A181">
        <v>2016</v>
      </c>
      <c r="B181" s="4" t="s">
        <v>44</v>
      </c>
      <c r="C181" s="2">
        <f>SUMIFS('input1 R&amp;D人员'!Q:Q,'input1 R&amp;D人员'!O:O,指标体系7!A181,'input1 R&amp;D人员'!P:P,指标体系7!B181)</f>
        <v>31651</v>
      </c>
      <c r="D181" s="15">
        <f>SUMIFS('input2 R&amp;D经费内部支出'!R:R,'input2 R&amp;D经费内部支出'!O:O,指标体系7!A181,'input2 R&amp;D经费内部支出'!P:P,指标体系7!B181)</f>
        <v>56.630130000000001</v>
      </c>
      <c r="E181">
        <f>SUMIFS('output1 发明专利授权量'!Q:Q,'output1 发明专利授权量'!O:O,A181,'output1 发明专利授权量'!P:P,B181)</f>
        <v>910</v>
      </c>
      <c r="F181">
        <f>SUMIFS('output2 规模以上工业企业新产品销售收入'!F:F,'output2 规模以上工业企业新产品销售收入'!A:A,指标体系7!A181,'output2 规模以上工业企业新产品销售收入'!D:D,指标体系7!B181)</f>
        <v>474.55054999999999</v>
      </c>
    </row>
    <row r="182" spans="1:6" ht="15.5" x14ac:dyDescent="0.3">
      <c r="A182">
        <v>2017</v>
      </c>
      <c r="B182" s="4" t="s">
        <v>14</v>
      </c>
      <c r="C182" s="2">
        <f>SUMIFS('input1 R&amp;D人员'!Q:Q,'input1 R&amp;D人员'!O:O,指标体系7!A182,'input1 R&amp;D人员'!P:P,指标体系7!B182)</f>
        <v>397281</v>
      </c>
      <c r="D182" s="15">
        <f>SUMIFS('input2 R&amp;D经费内部支出'!R:R,'input2 R&amp;D经费内部支出'!O:O,指标体系7!A182,'input2 R&amp;D经费内部支出'!P:P,指标体系7!B182)</f>
        <v>1579.6512</v>
      </c>
      <c r="E182">
        <f>SUMIFS('output1 发明专利授权量'!Q:Q,'output1 发明专利授权量'!O:O,A182,'output1 发明专利授权量'!P:P,B182)</f>
        <v>46091</v>
      </c>
      <c r="F182">
        <f>SUMIFS('output2 规模以上工业企业新产品销售收入'!F:F,'output2 规模以上工业企业新产品销售收入'!A:A,指标体系7!A182,'output2 规模以上工业企业新产品销售收入'!D:D,指标体系7!B182)</f>
        <v>4119.2830899999999</v>
      </c>
    </row>
    <row r="183" spans="1:6" ht="15.5" x14ac:dyDescent="0.3">
      <c r="A183">
        <v>2017</v>
      </c>
      <c r="B183" s="4" t="s">
        <v>15</v>
      </c>
      <c r="C183" s="2">
        <f>SUMIFS('input1 R&amp;D人员'!Q:Q,'input1 R&amp;D人员'!O:O,指标体系7!A183,'input1 R&amp;D人员'!P:P,指标体系7!B183)</f>
        <v>165638</v>
      </c>
      <c r="D183" s="15">
        <f>SUMIFS('input2 R&amp;D经费内部支出'!R:R,'input2 R&amp;D经费内部支出'!O:O,指标体系7!A183,'input2 R&amp;D经费内部支出'!P:P,指标体系7!B183)</f>
        <v>458.72269999999997</v>
      </c>
      <c r="E183">
        <f>SUMIFS('output1 发明专利授权量'!Q:Q,'output1 发明专利授权量'!O:O,A183,'output1 发明专利授权量'!P:P,B183)</f>
        <v>5844</v>
      </c>
      <c r="F183">
        <f>SUMIFS('output2 规模以上工业企业新产品销售收入'!F:F,'output2 规模以上工业企业新产品销售收入'!A:A,指标体系7!A183,'output2 规模以上工业企业新产品销售收入'!D:D,指标体系7!B183)</f>
        <v>4094.9316799999997</v>
      </c>
    </row>
    <row r="184" spans="1:6" ht="15.5" x14ac:dyDescent="0.3">
      <c r="A184">
        <v>2017</v>
      </c>
      <c r="B184" s="4" t="s">
        <v>16</v>
      </c>
      <c r="C184" s="2">
        <f>SUMIFS('input1 R&amp;D人员'!Q:Q,'input1 R&amp;D人员'!O:O,指标体系7!A184,'input1 R&amp;D人员'!P:P,指标体系7!B184)</f>
        <v>185683</v>
      </c>
      <c r="D184" s="15">
        <f>SUMIFS('input2 R&amp;D经费内部支出'!R:R,'input2 R&amp;D经费内部支出'!O:O,指标体系7!A184,'input2 R&amp;D经费内部支出'!P:P,指标体系7!B184)</f>
        <v>452.03120000000001</v>
      </c>
      <c r="E184">
        <f>SUMIFS('output1 发明专利授权量'!Q:Q,'output1 发明专利授权量'!O:O,A184,'output1 发明专利授权量'!P:P,B184)</f>
        <v>4927</v>
      </c>
      <c r="F184">
        <f>SUMIFS('output2 规模以上工业企业新产品销售收入'!F:F,'output2 规模以上工业企业新产品销售收入'!A:A,指标体系7!A184,'output2 规模以上工业企业新产品销售收入'!D:D,指标体系7!B184)</f>
        <v>4662.3293599999997</v>
      </c>
    </row>
    <row r="185" spans="1:6" ht="15.5" x14ac:dyDescent="0.3">
      <c r="A185">
        <v>2017</v>
      </c>
      <c r="B185" s="4" t="s">
        <v>17</v>
      </c>
      <c r="C185" s="2">
        <f>SUMIFS('input1 R&amp;D人员'!Q:Q,'input1 R&amp;D人员'!O:O,指标体系7!A185,'input1 R&amp;D人员'!P:P,指标体系7!B185)</f>
        <v>78142</v>
      </c>
      <c r="D185" s="15">
        <f>SUMIFS('input2 R&amp;D经费内部支出'!R:R,'input2 R&amp;D经费内部支出'!O:O,指标体系7!A185,'input2 R&amp;D经费内部支出'!P:P,指标体系7!B185)</f>
        <v>148.2347</v>
      </c>
      <c r="E185">
        <f>SUMIFS('output1 发明专利授权量'!Q:Q,'output1 发明专利授权量'!O:O,A185,'output1 发明专利授权量'!P:P,B185)</f>
        <v>2382</v>
      </c>
      <c r="F185">
        <f>SUMIFS('output2 规模以上工业企业新产品销售收入'!F:F,'output2 规模以上工业企业新产品销售收入'!A:A,指标体系7!A185,'output2 规模以上工业企业新产品销售收入'!D:D,指标体系7!B185)</f>
        <v>1543.47648</v>
      </c>
    </row>
    <row r="186" spans="1:6" ht="15.5" x14ac:dyDescent="0.3">
      <c r="A186">
        <v>2017</v>
      </c>
      <c r="B186" s="4" t="s">
        <v>18</v>
      </c>
      <c r="C186" s="2">
        <f>SUMIFS('input1 R&amp;D人员'!Q:Q,'input1 R&amp;D人员'!O:O,指标体系7!A186,'input1 R&amp;D人员'!P:P,指标体系7!B186)</f>
        <v>48755</v>
      </c>
      <c r="D186" s="15">
        <f>SUMIFS('input2 R&amp;D经费内部支出'!R:R,'input2 R&amp;D经费内部支出'!O:O,指标体系7!A186,'input2 R&amp;D经费内部支出'!P:P,指标体系7!B186)</f>
        <v>132.3278</v>
      </c>
      <c r="E186">
        <f>SUMIFS('output1 发明专利授权量'!Q:Q,'output1 发明专利授权量'!O:O,A186,'output1 发明专利授权量'!P:P,B186)</f>
        <v>848</v>
      </c>
      <c r="F186">
        <f>SUMIFS('output2 规模以上工业企业新产品销售收入'!F:F,'output2 规模以上工业企业新产品销售收入'!A:A,指标体系7!A186,'output2 规模以上工业企业新产品销售收入'!D:D,指标体系7!B186)</f>
        <v>1124.47038</v>
      </c>
    </row>
    <row r="187" spans="1:6" ht="15.5" x14ac:dyDescent="0.3">
      <c r="A187">
        <v>2017</v>
      </c>
      <c r="B187" s="4" t="s">
        <v>19</v>
      </c>
      <c r="C187" s="2">
        <f>SUMIFS('input1 R&amp;D人员'!Q:Q,'input1 R&amp;D人员'!O:O,指标体系7!A187,'input1 R&amp;D人员'!P:P,指标体系7!B187)</f>
        <v>146402</v>
      </c>
      <c r="D187" s="15">
        <f>SUMIFS('input2 R&amp;D经费内部支出'!R:R,'input2 R&amp;D经费内部支出'!O:O,指标体系7!A187,'input2 R&amp;D经费内部支出'!P:P,指标体系7!B187)</f>
        <v>429.88249999999999</v>
      </c>
      <c r="E187">
        <f>SUMIFS('output1 发明专利授权量'!Q:Q,'output1 发明专利授权量'!O:O,A187,'output1 发明专利授权量'!P:P,B187)</f>
        <v>7708</v>
      </c>
      <c r="F187">
        <f>SUMIFS('output2 规模以上工业企业新产品销售收入'!F:F,'output2 规模以上工业企业新产品销售收入'!A:A,指标体系7!A187,'output2 规模以上工业企业新产品销售收入'!D:D,指标体系7!B187)</f>
        <v>3696.2036499999999</v>
      </c>
    </row>
    <row r="188" spans="1:6" ht="15.5" x14ac:dyDescent="0.3">
      <c r="A188">
        <v>2017</v>
      </c>
      <c r="B188" s="4" t="s">
        <v>20</v>
      </c>
      <c r="C188" s="2">
        <f>SUMIFS('input1 R&amp;D人员'!Q:Q,'input1 R&amp;D人员'!O:O,指标体系7!A188,'input1 R&amp;D人员'!P:P,指标体系7!B188)</f>
        <v>83505</v>
      </c>
      <c r="D188" s="15">
        <f>SUMIFS('input2 R&amp;D经费内部支出'!R:R,'input2 R&amp;D经费内部支出'!O:O,指标体系7!A188,'input2 R&amp;D经费内部支出'!P:P,指标体系7!B188)</f>
        <v>128.00729999999999</v>
      </c>
      <c r="E188">
        <f>SUMIFS('output1 发明专利授权量'!Q:Q,'output1 发明专利授权量'!O:O,A188,'output1 发明专利授权量'!P:P,B188)</f>
        <v>3057</v>
      </c>
      <c r="F188">
        <f>SUMIFS('output2 规模以上工业企业新产品销售收入'!F:F,'output2 规模以上工业企业新产品销售收入'!A:A,指标体系7!A188,'output2 规模以上工业企业新产品销售收入'!D:D,指标体系7!B188)</f>
        <v>2774.69569</v>
      </c>
    </row>
    <row r="189" spans="1:6" ht="15.5" x14ac:dyDescent="0.3">
      <c r="A189">
        <v>2017</v>
      </c>
      <c r="B189" s="4" t="s">
        <v>21</v>
      </c>
      <c r="C189" s="2">
        <f>SUMIFS('input1 R&amp;D人员'!Q:Q,'input1 R&amp;D人员'!O:O,指标体系7!A189,'input1 R&amp;D人员'!P:P,指标体系7!B189)</f>
        <v>71321</v>
      </c>
      <c r="D189" s="15">
        <f>SUMIFS('input2 R&amp;D经费内部支出'!R:R,'input2 R&amp;D经费内部支出'!O:O,指标体系7!A189,'input2 R&amp;D经费内部支出'!P:P,指标体系7!B189)</f>
        <v>146.5898</v>
      </c>
      <c r="E189">
        <f>SUMIFS('output1 发明专利授权量'!Q:Q,'output1 发明专利授权量'!O:O,A189,'output1 发明专利授权量'!P:P,B189)</f>
        <v>4947</v>
      </c>
      <c r="F189">
        <f>SUMIFS('output2 规模以上工业企业新产品销售收入'!F:F,'output2 规模以上工业企业新产品销售收入'!A:A,指标体系7!A189,'output2 规模以上工业企业新产品销售收入'!D:D,指标体系7!B189)</f>
        <v>682.48120999999992</v>
      </c>
    </row>
    <row r="190" spans="1:6" ht="15.5" x14ac:dyDescent="0.3">
      <c r="A190">
        <v>2017</v>
      </c>
      <c r="B190" s="4" t="s">
        <v>22</v>
      </c>
      <c r="C190" s="2">
        <f>SUMIFS('input1 R&amp;D人员'!Q:Q,'input1 R&amp;D人员'!O:O,指标体系7!A190,'input1 R&amp;D人员'!P:P,指标体系7!B190)</f>
        <v>262299</v>
      </c>
      <c r="D190" s="15">
        <f>SUMIFS('input2 R&amp;D经费内部支出'!R:R,'input2 R&amp;D经费内部支出'!O:O,指标体系7!A190,'input2 R&amp;D经费内部支出'!P:P,指标体系7!B190)</f>
        <v>1205.2052000000001</v>
      </c>
      <c r="E190">
        <f>SUMIFS('output1 发明专利授权量'!Q:Q,'output1 发明专利授权量'!O:O,A190,'output1 发明专利授权量'!P:P,B190)</f>
        <v>20681</v>
      </c>
      <c r="F190">
        <f>SUMIFS('output2 规模以上工业企业新产品销售收入'!F:F,'output2 规模以上工业企业新产品销售收入'!A:A,指标体系7!A190,'output2 规模以上工业企业新产品销售收入'!D:D,指标体系7!B190)</f>
        <v>10068.151759999999</v>
      </c>
    </row>
    <row r="191" spans="1:6" ht="15.5" x14ac:dyDescent="0.3">
      <c r="A191">
        <v>2017</v>
      </c>
      <c r="B191" s="4" t="s">
        <v>23</v>
      </c>
      <c r="C191" s="2">
        <f>SUMIFS('input1 R&amp;D人员'!Q:Q,'input1 R&amp;D人员'!O:O,指标体系7!A191,'input1 R&amp;D人员'!P:P,指标体系7!B191)</f>
        <v>754228</v>
      </c>
      <c r="D191" s="15">
        <f>SUMIFS('input2 R&amp;D经费内部支出'!R:R,'input2 R&amp;D经费内部支出'!O:O,指标体系7!A191,'input2 R&amp;D经费内部支出'!P:P,指标体系7!B191)</f>
        <v>2260.0621000000001</v>
      </c>
      <c r="E191">
        <f>SUMIFS('output1 发明专利授权量'!Q:Q,'output1 发明专利授权量'!O:O,A191,'output1 发明专利授权量'!P:P,B191)</f>
        <v>41518</v>
      </c>
      <c r="F191">
        <f>SUMIFS('output2 规模以上工业企业新产品销售收入'!F:F,'output2 规模以上工业企业新产品销售收入'!A:A,指标体系7!A191,'output2 规模以上工业企业新产品销售收入'!D:D,指标体系7!B191)</f>
        <v>28579.019160000003</v>
      </c>
    </row>
    <row r="192" spans="1:6" ht="15.5" x14ac:dyDescent="0.3">
      <c r="A192">
        <v>2017</v>
      </c>
      <c r="B192" s="4" t="s">
        <v>24</v>
      </c>
      <c r="C192" s="2">
        <f>SUMIFS('input1 R&amp;D人员'!Q:Q,'input1 R&amp;D人员'!O:O,指标体系7!A192,'input1 R&amp;D人员'!P:P,指标体系7!B192)</f>
        <v>558573</v>
      </c>
      <c r="D192" s="15">
        <f>SUMIFS('input2 R&amp;D经费内部支出'!R:R,'input2 R&amp;D经费内部支出'!O:O,指标体系7!A192,'input2 R&amp;D经费内部支出'!P:P,指标体系7!B192)</f>
        <v>1266.3398</v>
      </c>
      <c r="E192">
        <f>SUMIFS('output1 发明专利授权量'!Q:Q,'output1 发明专利授权量'!O:O,A192,'output1 发明专利授权量'!P:P,B192)</f>
        <v>28742</v>
      </c>
      <c r="F192">
        <f>SUMIFS('output2 规模以上工业企业新产品销售收入'!F:F,'output2 规模以上工业企业新产品销售收入'!A:A,指标体系7!A192,'output2 规模以上工业企业新产品销售收入'!D:D,指标体系7!B192)</f>
        <v>21150.15</v>
      </c>
    </row>
    <row r="193" spans="1:6" ht="15.5" x14ac:dyDescent="0.3">
      <c r="A193">
        <v>2017</v>
      </c>
      <c r="B193" s="4" t="s">
        <v>25</v>
      </c>
      <c r="C193" s="2">
        <f>SUMIFS('input1 R&amp;D人员'!Q:Q,'input1 R&amp;D人员'!O:O,指标体系7!A193,'input1 R&amp;D人员'!P:P,指标体系7!B193)</f>
        <v>228245</v>
      </c>
      <c r="D193" s="15">
        <f>SUMIFS('input2 R&amp;D经费内部支出'!R:R,'input2 R&amp;D经费内部支出'!O:O,指标体系7!A193,'input2 R&amp;D经费内部支出'!P:P,指标体系7!B193)</f>
        <v>564.91980000000001</v>
      </c>
      <c r="E193">
        <f>SUMIFS('output1 发明专利授权量'!Q:Q,'output1 发明专利授权量'!O:O,A193,'output1 发明专利授权量'!P:P,B193)</f>
        <v>12440</v>
      </c>
      <c r="F193">
        <f>SUMIFS('output2 规模以上工业企业新产品销售收入'!F:F,'output2 规模以上工业企业新产品销售收入'!A:A,指标体系7!A193,'output2 规模以上工业企业新产品销售收入'!D:D,指标体系7!B193)</f>
        <v>8843.0764999999992</v>
      </c>
    </row>
    <row r="194" spans="1:6" ht="15.5" x14ac:dyDescent="0.3">
      <c r="A194">
        <v>2017</v>
      </c>
      <c r="B194" s="4" t="s">
        <v>26</v>
      </c>
      <c r="C194" s="2">
        <f>SUMIFS('input1 R&amp;D人员'!Q:Q,'input1 R&amp;D人员'!O:O,指标体系7!A194,'input1 R&amp;D人员'!P:P,指标体系7!B194)</f>
        <v>207608</v>
      </c>
      <c r="D194" s="15">
        <f>SUMIFS('input2 R&amp;D经费内部支出'!R:R,'input2 R&amp;D经费内部支出'!O:O,指标体系7!A194,'input2 R&amp;D经费内部支出'!P:P,指标体系7!B194)</f>
        <v>543.08879999999999</v>
      </c>
      <c r="E194">
        <f>SUMIFS('output1 发明专利授权量'!Q:Q,'output1 发明专利授权量'!O:O,A194,'output1 发明专利授权量'!P:P,B194)</f>
        <v>8718</v>
      </c>
      <c r="F194">
        <f>SUMIFS('output2 规模以上工业企业新产品销售收入'!F:F,'output2 规模以上工业企业新产品销售收入'!A:A,指标体系7!A194,'output2 规模以上工业企业新产品销售收入'!D:D,指标体系7!B194)</f>
        <v>4476.67893</v>
      </c>
    </row>
    <row r="195" spans="1:6" ht="15.5" x14ac:dyDescent="0.3">
      <c r="A195">
        <v>2017</v>
      </c>
      <c r="B195" s="4" t="s">
        <v>27</v>
      </c>
      <c r="C195" s="2">
        <f>SUMIFS('input1 R&amp;D人员'!Q:Q,'input1 R&amp;D人员'!O:O,指标体系7!A195,'input1 R&amp;D人员'!P:P,指标体系7!B195)</f>
        <v>99643</v>
      </c>
      <c r="D195" s="15">
        <f>SUMIFS('input2 R&amp;D经费内部支出'!R:R,'input2 R&amp;D经费内部支出'!O:O,指标体系7!A195,'input2 R&amp;D经费内部支出'!P:P,指标体系7!B195)</f>
        <v>255.803</v>
      </c>
      <c r="E195">
        <f>SUMIFS('output1 发明专利授权量'!Q:Q,'output1 发明专利授权量'!O:O,A195,'output1 发明专利授权量'!P:P,B195)</f>
        <v>2238</v>
      </c>
      <c r="F195">
        <f>SUMIFS('output2 规模以上工业企业新产品销售收入'!F:F,'output2 规模以上工业企业新产品销售收入'!A:A,指标体系7!A195,'output2 规模以上工业企业新产品销售收入'!D:D,指标体系7!B195)</f>
        <v>3857.1745700000001</v>
      </c>
    </row>
    <row r="196" spans="1:6" ht="15.5" x14ac:dyDescent="0.3">
      <c r="A196">
        <v>2017</v>
      </c>
      <c r="B196" s="4" t="s">
        <v>28</v>
      </c>
      <c r="C196" s="2">
        <f>SUMIFS('input1 R&amp;D人员'!Q:Q,'input1 R&amp;D人员'!O:O,指标体系7!A196,'input1 R&amp;D人员'!P:P,指标体系7!B196)</f>
        <v>500357</v>
      </c>
      <c r="D196" s="15">
        <f>SUMIFS('input2 R&amp;D经费内部支出'!R:R,'input2 R&amp;D经费内部支出'!O:O,指标体系7!A196,'input2 R&amp;D经费内部支出'!P:P,指标体系7!B196)</f>
        <v>1753.0070000000001</v>
      </c>
      <c r="E196">
        <f>SUMIFS('output1 发明专利授权量'!Q:Q,'output1 发明专利授权量'!O:O,A196,'output1 发明专利授权量'!P:P,B196)</f>
        <v>19090</v>
      </c>
      <c r="F196">
        <f>SUMIFS('output2 规模以上工业企业新产品销售收入'!F:F,'output2 规模以上工业企业新产品销售收入'!A:A,指标体系7!A196,'output2 规模以上工业企业新产品销售收入'!D:D,指标体系7!B196)</f>
        <v>18126.397799999999</v>
      </c>
    </row>
    <row r="197" spans="1:6" ht="15.5" x14ac:dyDescent="0.3">
      <c r="A197">
        <v>2017</v>
      </c>
      <c r="B197" s="4" t="s">
        <v>29</v>
      </c>
      <c r="C197" s="2">
        <f>SUMIFS('input1 R&amp;D人员'!Q:Q,'input1 R&amp;D人员'!O:O,指标体系7!A197,'input1 R&amp;D人员'!P:P,指标体系7!B197)</f>
        <v>266427</v>
      </c>
      <c r="D197" s="15">
        <f>SUMIFS('input2 R&amp;D经费内部支出'!R:R,'input2 R&amp;D经费内部支出'!O:O,指标体系7!A197,'input2 R&amp;D经费内部支出'!P:P,指标体系7!B197)</f>
        <v>582.05380000000002</v>
      </c>
      <c r="E197">
        <f>SUMIFS('output1 发明专利授权量'!Q:Q,'output1 发明专利授权量'!O:O,A197,'output1 发明专利授权量'!P:P,B197)</f>
        <v>7914</v>
      </c>
      <c r="F197">
        <f>SUMIFS('output2 规模以上工业企业新产品销售收入'!F:F,'output2 规模以上工业企业新产品销售收入'!A:A,指标体系7!A197,'output2 规模以上工业企业新产品销售收入'!D:D,指标体系7!B197)</f>
        <v>7095.8862599999993</v>
      </c>
    </row>
    <row r="198" spans="1:6" ht="15.5" x14ac:dyDescent="0.3">
      <c r="A198">
        <v>2017</v>
      </c>
      <c r="B198" s="4" t="s">
        <v>30</v>
      </c>
      <c r="C198" s="2">
        <f>SUMIFS('input1 R&amp;D人员'!Q:Q,'input1 R&amp;D人员'!O:O,指标体系7!A198,'input1 R&amp;D人员'!P:P,指标体系7!B198)</f>
        <v>235263</v>
      </c>
      <c r="D198" s="15">
        <f>SUMIFS('input2 R&amp;D经费内部支出'!R:R,'input2 R&amp;D经费内部支出'!O:O,指标体系7!A198,'input2 R&amp;D经费内部支出'!P:P,指标体系7!B198)</f>
        <v>700.62530000000004</v>
      </c>
      <c r="E198">
        <f>SUMIFS('output1 发明专利授权量'!Q:Q,'output1 发明专利授权量'!O:O,A198,'output1 发明专利授权量'!P:P,B198)</f>
        <v>10880</v>
      </c>
      <c r="F198">
        <f>SUMIFS('output2 规模以上工业企业新产品销售收入'!F:F,'output2 规模以上工业企业新产品销售收入'!A:A,指标体系7!A198,'output2 规模以上工业企业新产品销售收入'!D:D,指标体系7!B198)</f>
        <v>7523.4883300000001</v>
      </c>
    </row>
    <row r="199" spans="1:6" ht="15.5" x14ac:dyDescent="0.3">
      <c r="A199">
        <v>2017</v>
      </c>
      <c r="B199" s="4" t="s">
        <v>31</v>
      </c>
      <c r="C199" s="2">
        <f>SUMIFS('input1 R&amp;D人员'!Q:Q,'input1 R&amp;D人员'!O:O,指标体系7!A199,'input1 R&amp;D人员'!P:P,指标体系7!B199)</f>
        <v>205083</v>
      </c>
      <c r="D199" s="15">
        <f>SUMIFS('input2 R&amp;D经费内部支出'!R:R,'input2 R&amp;D经费内部支出'!O:O,指标体系7!A199,'input2 R&amp;D经费内部支出'!P:P,指标体系7!B199)</f>
        <v>568.53099999999995</v>
      </c>
      <c r="E199">
        <f>SUMIFS('output1 发明专利授权量'!Q:Q,'output1 发明专利授权量'!O:O,A199,'output1 发明专利授权量'!P:P,B199)</f>
        <v>7909</v>
      </c>
      <c r="F199">
        <f>SUMIFS('output2 规模以上工业企业新产品销售收入'!F:F,'output2 规模以上工业企业新产品销售收入'!A:A,指标体系7!A199,'output2 规模以上工业企业新产品销售收入'!D:D,指标体系7!B199)</f>
        <v>8585.7213300000003</v>
      </c>
    </row>
    <row r="200" spans="1:6" ht="15.5" x14ac:dyDescent="0.3">
      <c r="A200">
        <v>2017</v>
      </c>
      <c r="B200" s="4" t="s">
        <v>32</v>
      </c>
      <c r="C200" s="2">
        <f>SUMIFS('input1 R&amp;D人员'!Q:Q,'input1 R&amp;D人员'!O:O,指标体系7!A200,'input1 R&amp;D人员'!P:P,指标体系7!B200)</f>
        <v>879854</v>
      </c>
      <c r="D200" s="15">
        <f>SUMIFS('input2 R&amp;D经费内部支出'!R:R,'input2 R&amp;D经费内部支出'!O:O,指标体系7!A200,'input2 R&amp;D经费内部支出'!P:P,指标体系7!B200)</f>
        <v>2343.6282999999999</v>
      </c>
      <c r="E200">
        <f>SUMIFS('output1 发明专利授权量'!Q:Q,'output1 发明专利授权量'!O:O,A200,'output1 发明专利授权量'!P:P,B200)</f>
        <v>45740</v>
      </c>
      <c r="F200">
        <f>SUMIFS('output2 规模以上工业企业新产品销售收入'!F:F,'output2 规模以上工业企业新产品销售收入'!A:A,指标体系7!A200,'output2 规模以上工业企业新产品销售收入'!D:D,指标体系7!B200)</f>
        <v>34863.030460000002</v>
      </c>
    </row>
    <row r="201" spans="1:6" ht="15.5" x14ac:dyDescent="0.3">
      <c r="A201">
        <v>2017</v>
      </c>
      <c r="B201" s="4" t="s">
        <v>33</v>
      </c>
      <c r="C201" s="2">
        <f>SUMIFS('input1 R&amp;D人员'!Q:Q,'input1 R&amp;D人员'!O:O,指标体系7!A201,'input1 R&amp;D人员'!P:P,指标体系7!B201)</f>
        <v>71954</v>
      </c>
      <c r="D201" s="15">
        <f>SUMIFS('input2 R&amp;D经费内部支出'!R:R,'input2 R&amp;D经费内部支出'!O:O,指标体系7!A201,'input2 R&amp;D经费内部支出'!P:P,指标体系7!B201)</f>
        <v>142.17872</v>
      </c>
      <c r="E201">
        <f>SUMIFS('output1 发明专利授权量'!Q:Q,'output1 发明专利授权量'!O:O,A201,'output1 发明专利授权量'!P:P,B201)</f>
        <v>4553</v>
      </c>
      <c r="F201">
        <f>SUMIFS('output2 规模以上工业企业新产品销售收入'!F:F,'output2 规模以上工业企业新产品销售收入'!A:A,指标体系7!A201,'output2 规模以上工业企业新产品销售收入'!D:D,指标体系7!B201)</f>
        <v>2249.22073</v>
      </c>
    </row>
    <row r="202" spans="1:6" ht="15.5" x14ac:dyDescent="0.3">
      <c r="A202">
        <v>2017</v>
      </c>
      <c r="B202" s="4" t="s">
        <v>34</v>
      </c>
      <c r="C202" s="2">
        <f>SUMIFS('input1 R&amp;D人员'!Q:Q,'input1 R&amp;D人员'!O:O,指标体系7!A202,'input1 R&amp;D人员'!P:P,指标体系7!B202)</f>
        <v>13486</v>
      </c>
      <c r="D202" s="15">
        <f>SUMIFS('input2 R&amp;D经费内部支出'!R:R,'input2 R&amp;D经费内部支出'!O:O,指标体系7!A202,'input2 R&amp;D经费内部支出'!P:P,指标体系7!B202)</f>
        <v>23.1099</v>
      </c>
      <c r="E202">
        <f>SUMIFS('output1 发明专利授权量'!Q:Q,'output1 发明专利授权量'!O:O,A202,'output1 发明专利授权量'!P:P,B202)</f>
        <v>373</v>
      </c>
      <c r="F202">
        <f>SUMIFS('output2 规模以上工业企业新产品销售收入'!F:F,'output2 规模以上工业企业新产品销售收入'!A:A,指标体系7!A202,'output2 规模以上工业企业新产品销售收入'!D:D,指标体系7!B202)</f>
        <v>130.65176</v>
      </c>
    </row>
    <row r="203" spans="1:6" ht="15.5" x14ac:dyDescent="0.3">
      <c r="A203">
        <v>2017</v>
      </c>
      <c r="B203" s="4" t="s">
        <v>35</v>
      </c>
      <c r="C203" s="2">
        <f>SUMIFS('input1 R&amp;D人员'!Q:Q,'input1 R&amp;D人员'!O:O,指标体系7!A203,'input1 R&amp;D人员'!P:P,指标体系7!B203)</f>
        <v>131977</v>
      </c>
      <c r="D203" s="15">
        <f>SUMIFS('input2 R&amp;D经费内部支出'!R:R,'input2 R&amp;D经费内部支出'!O:O,指标体系7!A203,'input2 R&amp;D经费内部支出'!P:P,指标体系7!B203)</f>
        <v>364.6309</v>
      </c>
      <c r="E203">
        <f>SUMIFS('output1 发明专利授权量'!Q:Q,'output1 发明专利授权量'!O:O,A203,'output1 发明专利授权量'!P:P,B203)</f>
        <v>6138</v>
      </c>
      <c r="F203">
        <f>SUMIFS('output2 规模以上工业企业新产品销售收入'!F:F,'output2 规模以上工业企业新产品销售收入'!A:A,指标体系7!A203,'output2 规模以上工业企业新产品销售收入'!D:D,指标体系7!B203)</f>
        <v>5322.7015700000002</v>
      </c>
    </row>
    <row r="204" spans="1:6" ht="15.5" x14ac:dyDescent="0.3">
      <c r="A204">
        <v>2017</v>
      </c>
      <c r="B204" s="4" t="s">
        <v>36</v>
      </c>
      <c r="C204" s="2">
        <f>SUMIFS('input1 R&amp;D人员'!Q:Q,'input1 R&amp;D人员'!O:O,指标体系7!A204,'input1 R&amp;D人员'!P:P,指标体系7!B204)</f>
        <v>241556</v>
      </c>
      <c r="D204" s="15">
        <f>SUMIFS('input2 R&amp;D经费内部支出'!R:R,'input2 R&amp;D经费内部支出'!O:O,指标体系7!A204,'input2 R&amp;D经费内部支出'!P:P,指标体系7!B204)</f>
        <v>637.85</v>
      </c>
      <c r="E204">
        <f>SUMIFS('output1 发明专利授权量'!Q:Q,'output1 发明专利授权量'!O:O,A204,'output1 发明专利授权量'!P:P,B204)</f>
        <v>11367</v>
      </c>
      <c r="F204">
        <f>SUMIFS('output2 规模以上工业企业新产品销售收入'!F:F,'output2 规模以上工业企业新产品销售收入'!A:A,指标体系7!A204,'output2 规模以上工业企业新产品销售收入'!D:D,指标体系7!B204)</f>
        <v>3683.0599899999997</v>
      </c>
    </row>
    <row r="205" spans="1:6" ht="15.5" x14ac:dyDescent="0.3">
      <c r="A205">
        <v>2017</v>
      </c>
      <c r="B205" s="4" t="s">
        <v>37</v>
      </c>
      <c r="C205" s="2">
        <f>SUMIFS('input1 R&amp;D人员'!Q:Q,'input1 R&amp;D人员'!O:O,指标体系7!A205,'input1 R&amp;D人员'!P:P,指标体系7!B205)</f>
        <v>52746</v>
      </c>
      <c r="D205" s="15">
        <f>SUMIFS('input2 R&amp;D经费内部支出'!R:R,'input2 R&amp;D经费内部支出'!O:O,指标体系7!A205,'input2 R&amp;D经费内部支出'!P:P,指标体系7!B205)</f>
        <v>95.881500000000003</v>
      </c>
      <c r="E205">
        <f>SUMIFS('output1 发明专利授权量'!Q:Q,'output1 发明专利授权量'!O:O,A205,'output1 发明专利授权量'!P:P,B205)</f>
        <v>1875</v>
      </c>
      <c r="F205">
        <f>SUMIFS('output2 规模以上工业企业新产品销售收入'!F:F,'output2 规模以上工业企业新产品销售收入'!A:A,指标体系7!A205,'output2 规模以上工业企业新产品销售收入'!D:D,指标体系7!B205)</f>
        <v>605.55679000000009</v>
      </c>
    </row>
    <row r="206" spans="1:6" ht="15.5" x14ac:dyDescent="0.3">
      <c r="A206">
        <v>2017</v>
      </c>
      <c r="B206" s="4" t="s">
        <v>38</v>
      </c>
      <c r="C206" s="2">
        <f>SUMIFS('input1 R&amp;D人员'!Q:Q,'input1 R&amp;D人员'!O:O,指标体系7!A206,'input1 R&amp;D人员'!P:P,指标体系7!B206)</f>
        <v>77584</v>
      </c>
      <c r="D206" s="15">
        <f>SUMIFS('input2 R&amp;D经费内部支出'!R:R,'input2 R&amp;D经费内部支出'!O:O,指标体系7!A206,'input2 R&amp;D经费内部支出'!P:P,指标体系7!B206)</f>
        <v>157.7604</v>
      </c>
      <c r="E206">
        <f>SUMIFS('output1 发明专利授权量'!Q:Q,'output1 发明专利授权量'!O:O,A206,'output1 发明专利授权量'!P:P,B206)</f>
        <v>2259</v>
      </c>
      <c r="F206">
        <f>SUMIFS('output2 规模以上工业企业新产品销售收入'!F:F,'output2 规模以上工业企业新产品销售收入'!A:A,指标体系7!A206,'output2 规模以上工业企业新产品销售收入'!D:D,指标体系7!B206)</f>
        <v>808.61660999999992</v>
      </c>
    </row>
    <row r="207" spans="1:6" ht="15.5" x14ac:dyDescent="0.3">
      <c r="A207">
        <v>2017</v>
      </c>
      <c r="B207" s="4" t="s">
        <v>40</v>
      </c>
      <c r="C207" s="2">
        <f>SUMIFS('input1 R&amp;D人员'!Q:Q,'input1 R&amp;D人员'!O:O,指标体系7!A207,'input1 R&amp;D人员'!P:P,指标体系7!B207)</f>
        <v>150793</v>
      </c>
      <c r="D207" s="15">
        <f>SUMIFS('input2 R&amp;D经费内部支出'!R:R,'input2 R&amp;D经费内部支出'!O:O,指标体系7!A207,'input2 R&amp;D经费内部支出'!P:P,指标体系7!B207)</f>
        <v>460.93630000000002</v>
      </c>
      <c r="E207">
        <f>SUMIFS('output1 发明专利授权量'!Q:Q,'output1 发明专利授权量'!O:O,A207,'output1 发明专利授权量'!P:P,B207)</f>
        <v>8774</v>
      </c>
      <c r="F207">
        <f>SUMIFS('output2 规模以上工业企业新产品销售收入'!F:F,'output2 规模以上工业企业新产品销售收入'!A:A,指标体系7!A207,'output2 规模以上工业企业新产品销售收入'!D:D,指标体系7!B207)</f>
        <v>1714.8933600000003</v>
      </c>
    </row>
    <row r="208" spans="1:6" ht="15.5" x14ac:dyDescent="0.3">
      <c r="A208">
        <v>2017</v>
      </c>
      <c r="B208" s="4" t="s">
        <v>41</v>
      </c>
      <c r="C208" s="2">
        <f>SUMIFS('input1 R&amp;D人员'!Q:Q,'input1 R&amp;D人员'!O:O,指标体系7!A208,'input1 R&amp;D人员'!P:P,指标体系7!B208)</f>
        <v>40973</v>
      </c>
      <c r="D208" s="15">
        <f>SUMIFS('input2 R&amp;D经费内部支出'!R:R,'input2 R&amp;D经费内部支出'!O:O,指标体系7!A208,'input2 R&amp;D经费内部支出'!P:P,指标体系7!B208)</f>
        <v>88.406999999999996</v>
      </c>
      <c r="E208">
        <f>SUMIFS('output1 发明专利授权量'!Q:Q,'output1 发明专利授权量'!O:O,A208,'output1 发明专利授权量'!P:P,B208)</f>
        <v>1340</v>
      </c>
      <c r="F208">
        <f>SUMIFS('output2 规模以上工业企业新产品销售收入'!F:F,'output2 规模以上工业企业新产品销售收入'!A:A,指标体系7!A208,'output2 规模以上工业企业新产品销售收入'!D:D,指标体系7!B208)</f>
        <v>346.10522000000003</v>
      </c>
    </row>
    <row r="209" spans="1:6" ht="15.5" x14ac:dyDescent="0.3">
      <c r="A209">
        <v>2017</v>
      </c>
      <c r="B209" s="4" t="s">
        <v>42</v>
      </c>
      <c r="C209" s="2">
        <f>SUMIFS('input1 R&amp;D人员'!Q:Q,'input1 R&amp;D人员'!O:O,指标体系7!A209,'input1 R&amp;D人员'!P:P,指标体系7!B209)</f>
        <v>9675</v>
      </c>
      <c r="D209" s="15">
        <f>SUMIFS('input2 R&amp;D经费内部支出'!R:R,'input2 R&amp;D经费内部支出'!O:O,指标体系7!A209,'input2 R&amp;D经费内部支出'!P:P,指标体系7!B209)</f>
        <v>17.910900000000002</v>
      </c>
      <c r="E209">
        <f>SUMIFS('output1 发明专利授权量'!Q:Q,'output1 发明专利授权量'!O:O,A209,'output1 发明专利授权量'!P:P,B209)</f>
        <v>240</v>
      </c>
      <c r="F209">
        <f>SUMIFS('output2 规模以上工业企业新产品销售收入'!F:F,'output2 规模以上工业企业新产品销售收入'!A:A,指标体系7!A209,'output2 规模以上工业企业新产品销售收入'!D:D,指标体系7!B209)</f>
        <v>102.70454000000001</v>
      </c>
    </row>
    <row r="210" spans="1:6" ht="15.5" x14ac:dyDescent="0.3">
      <c r="A210">
        <v>2017</v>
      </c>
      <c r="B210" s="4" t="s">
        <v>43</v>
      </c>
      <c r="C210" s="2">
        <f>SUMIFS('input1 R&amp;D人员'!Q:Q,'input1 R&amp;D人员'!O:O,指标体系7!A210,'input1 R&amp;D人员'!P:P,指标体系7!B210)</f>
        <v>17232</v>
      </c>
      <c r="D210" s="15">
        <f>SUMIFS('input2 R&amp;D经费内部支出'!R:R,'input2 R&amp;D经费内部支出'!O:O,指标体系7!A210,'input2 R&amp;D经费内部支出'!P:P,指标体系7!B210)</f>
        <v>38.935699999999997</v>
      </c>
      <c r="E210">
        <f>SUMIFS('output1 发明专利授权量'!Q:Q,'output1 发明专利授权量'!O:O,A210,'output1 发明专利授权量'!P:P,B210)</f>
        <v>657</v>
      </c>
      <c r="F210">
        <f>SUMIFS('output2 规模以上工业企业新产品销售收入'!F:F,'output2 规模以上工业企业新产品销售收入'!A:A,指标体系7!A210,'output2 规模以上工业企业新产品销售收入'!D:D,指标体系7!B210)</f>
        <v>335.22694000000001</v>
      </c>
    </row>
    <row r="211" spans="1:6" ht="15.5" x14ac:dyDescent="0.3">
      <c r="A211">
        <v>2017</v>
      </c>
      <c r="B211" s="4" t="s">
        <v>44</v>
      </c>
      <c r="C211" s="2">
        <f>SUMIFS('input1 R&amp;D人员'!Q:Q,'input1 R&amp;D人员'!O:O,指标体系7!A211,'input1 R&amp;D人员'!P:P,指标体系7!B211)</f>
        <v>28835</v>
      </c>
      <c r="D211" s="15">
        <f>SUMIFS('input2 R&amp;D经费内部支出'!R:R,'input2 R&amp;D经费内部支出'!O:O,指标体系7!A211,'input2 R&amp;D经费内部支出'!P:P,指标体系7!B211)</f>
        <v>56.951900000000002</v>
      </c>
      <c r="E211">
        <f>SUMIFS('output1 发明专利授权量'!Q:Q,'output1 发明专利授权量'!O:O,A211,'output1 发明专利授权量'!P:P,B211)</f>
        <v>950</v>
      </c>
      <c r="F211">
        <f>SUMIFS('output2 规模以上工业企业新产品销售收入'!F:F,'output2 规模以上工业企业新产品销售收入'!A:A,指标体系7!A211,'output2 规模以上工业企业新产品销售收入'!D:D,指标体系7!B211)</f>
        <v>393.88752999999997</v>
      </c>
    </row>
    <row r="212" spans="1:6" ht="15.5" x14ac:dyDescent="0.3">
      <c r="A212">
        <v>2018</v>
      </c>
      <c r="B212" s="4" t="s">
        <v>14</v>
      </c>
      <c r="C212" s="2">
        <f>SUMIFS('input1 R&amp;D人员'!Q:Q,'input1 R&amp;D人员'!O:O,指标体系7!A212,'input1 R&amp;D人员'!P:P,指标体系7!B212)</f>
        <v>397034</v>
      </c>
      <c r="D212" s="15">
        <f>SUMIFS('input2 R&amp;D经费内部支出'!R:R,'input2 R&amp;D经费内部支出'!O:O,指标体系7!A212,'input2 R&amp;D经费内部支出'!P:P,指标体系7!B212)</f>
        <v>1870.77008</v>
      </c>
      <c r="E212">
        <f>SUMIFS('output1 发明专利授权量'!Q:Q,'output1 发明专利授权量'!O:O,A212,'output1 发明专利授权量'!P:P,B212)</f>
        <v>46978</v>
      </c>
      <c r="F212">
        <f>SUMIFS('output2 规模以上工业企业新产品销售收入'!F:F,'output2 规模以上工业企业新产品销售收入'!A:A,指标体系7!A212,'output2 规模以上工业企业新产品销售收入'!D:D,指标体系7!B212)</f>
        <v>4136.6175299999995</v>
      </c>
    </row>
    <row r="213" spans="1:6" ht="15.5" x14ac:dyDescent="0.3">
      <c r="A213">
        <v>2018</v>
      </c>
      <c r="B213" s="4" t="s">
        <v>15</v>
      </c>
      <c r="C213" s="2">
        <f>SUMIFS('input1 R&amp;D人员'!Q:Q,'input1 R&amp;D人员'!O:O,指标体系7!A213,'input1 R&amp;D人员'!P:P,指标体系7!B213)</f>
        <v>160683</v>
      </c>
      <c r="D213" s="15">
        <f>SUMIFS('input2 R&amp;D经费内部支出'!R:R,'input2 R&amp;D经费内部支出'!O:O,指标体系7!A213,'input2 R&amp;D经费内部支出'!P:P,指标体系7!B213)</f>
        <v>492.3997</v>
      </c>
      <c r="E213">
        <f>SUMIFS('output1 发明专利授权量'!Q:Q,'output1 发明专利授权量'!O:O,A213,'output1 发明专利授权量'!P:P,B213)</f>
        <v>5626</v>
      </c>
      <c r="F213">
        <f>SUMIFS('output2 规模以上工业企业新产品销售收入'!F:F,'output2 规模以上工业企业新产品销售收入'!A:A,指标体系7!A213,'output2 规模以上工业企业新产品销售收入'!D:D,指标体系7!B213)</f>
        <v>3855.6642999999999</v>
      </c>
    </row>
    <row r="214" spans="1:6" ht="15.5" x14ac:dyDescent="0.3">
      <c r="A214">
        <v>2018</v>
      </c>
      <c r="B214" s="4" t="s">
        <v>16</v>
      </c>
      <c r="C214" s="2">
        <f>SUMIFS('input1 R&amp;D人员'!Q:Q,'input1 R&amp;D人员'!O:O,指标体系7!A214,'input1 R&amp;D人员'!P:P,指标体系7!B214)</f>
        <v>168954</v>
      </c>
      <c r="D214" s="15">
        <f>SUMIFS('input2 R&amp;D经费内部支出'!R:R,'input2 R&amp;D经费内部支出'!O:O,指标体系7!A214,'input2 R&amp;D经费内部支出'!P:P,指标体系7!B214)</f>
        <v>499.74152000000004</v>
      </c>
      <c r="E214">
        <f>SUMIFS('output1 发明专利授权量'!Q:Q,'output1 发明专利授权量'!O:O,A214,'output1 发明专利授权量'!P:P,B214)</f>
        <v>5126</v>
      </c>
      <c r="F214">
        <f>SUMIFS('output2 规模以上工业企业新产品销售收入'!F:F,'output2 规模以上工业企业新产品销售收入'!A:A,指标体系7!A214,'output2 规模以上工业企业新产品销售收入'!D:D,指标体系7!B214)</f>
        <v>5228.8698000000004</v>
      </c>
    </row>
    <row r="215" spans="1:6" ht="15.5" x14ac:dyDescent="0.3">
      <c r="A215">
        <v>2018</v>
      </c>
      <c r="B215" s="4" t="s">
        <v>17</v>
      </c>
      <c r="C215" s="2">
        <f>SUMIFS('input1 R&amp;D人员'!Q:Q,'input1 R&amp;D人员'!O:O,指标体系7!A215,'input1 R&amp;D人员'!P:P,指标体系7!B215)</f>
        <v>75862</v>
      </c>
      <c r="D215" s="15">
        <f>SUMIFS('input2 R&amp;D经费内部支出'!R:R,'input2 R&amp;D经费内部支出'!O:O,指标体系7!A215,'input2 R&amp;D经费内部支出'!P:P,指标体系7!B215)</f>
        <v>175.78217000000001</v>
      </c>
      <c r="E215">
        <f>SUMIFS('output1 发明专利授权量'!Q:Q,'output1 发明专利授权量'!O:O,A215,'output1 发明专利授权量'!P:P,B215)</f>
        <v>2284</v>
      </c>
      <c r="F215">
        <f>SUMIFS('output2 规模以上工业企业新产品销售收入'!F:F,'output2 规模以上工业企业新产品销售收入'!A:A,指标体系7!A215,'output2 规模以上工业企业新产品销售收入'!D:D,指标体系7!B215)</f>
        <v>1941.3024600000001</v>
      </c>
    </row>
    <row r="216" spans="1:6" ht="15.5" x14ac:dyDescent="0.3">
      <c r="A216">
        <v>2018</v>
      </c>
      <c r="B216" s="4" t="s">
        <v>18</v>
      </c>
      <c r="C216" s="2">
        <f>SUMIFS('input1 R&amp;D人员'!Q:Q,'input1 R&amp;D人员'!O:O,指标体系7!A216,'input1 R&amp;D人员'!P:P,指标体系7!B216)</f>
        <v>41182</v>
      </c>
      <c r="D216" s="15">
        <f>SUMIFS('input2 R&amp;D经费内部支出'!R:R,'input2 R&amp;D经费内部支出'!O:O,指标体系7!A216,'input2 R&amp;D经费内部支出'!P:P,指标体系7!B216)</f>
        <v>129.21868999999998</v>
      </c>
      <c r="E216">
        <f>SUMIFS('output1 发明专利授权量'!Q:Q,'output1 发明专利授权量'!O:O,A216,'output1 发明专利授权量'!P:P,B216)</f>
        <v>864</v>
      </c>
      <c r="F216">
        <f>SUMIFS('output2 规模以上工业企业新产品销售收入'!F:F,'output2 规模以上工业企业新产品销售收入'!A:A,指标体系7!A216,'output2 规模以上工业企业新产品销售收入'!D:D,指标体系7!B216)</f>
        <v>1028.26451</v>
      </c>
    </row>
    <row r="217" spans="1:6" ht="15.5" x14ac:dyDescent="0.3">
      <c r="A217">
        <v>2018</v>
      </c>
      <c r="B217" s="4" t="s">
        <v>19</v>
      </c>
      <c r="C217" s="2">
        <f>SUMIFS('input1 R&amp;D人员'!Q:Q,'input1 R&amp;D人员'!O:O,指标体系7!A217,'input1 R&amp;D人员'!P:P,指标体系7!B217)</f>
        <v>153303</v>
      </c>
      <c r="D217" s="15">
        <f>SUMIFS('input2 R&amp;D经费内部支出'!R:R,'input2 R&amp;D经费内部支出'!O:O,指标体系7!A217,'input2 R&amp;D经费内部支出'!P:P,指标体系7!B217)</f>
        <v>460.07999000000001</v>
      </c>
      <c r="E217">
        <f>SUMIFS('output1 发明专利授权量'!Q:Q,'output1 发明专利授权量'!O:O,A217,'output1 发明专利授权量'!P:P,B217)</f>
        <v>7176</v>
      </c>
      <c r="F217">
        <f>SUMIFS('output2 规模以上工业企业新产品销售收入'!F:F,'output2 规模以上工业企业新产品销售收入'!A:A,指标体系7!A217,'output2 规模以上工业企业新产品销售收入'!D:D,指标体系7!B217)</f>
        <v>4556.7573600000005</v>
      </c>
    </row>
    <row r="218" spans="1:6" ht="15.5" x14ac:dyDescent="0.3">
      <c r="A218">
        <v>2018</v>
      </c>
      <c r="B218" s="4" t="s">
        <v>20</v>
      </c>
      <c r="C218" s="2">
        <f>SUMIFS('input1 R&amp;D人员'!Q:Q,'input1 R&amp;D人员'!O:O,指标体系7!A218,'input1 R&amp;D人员'!P:P,指标体系7!B218)</f>
        <v>64190</v>
      </c>
      <c r="D218" s="15">
        <f>SUMIFS('input2 R&amp;D经费内部支出'!R:R,'input2 R&amp;D经费内部支出'!O:O,指标体系7!A218,'input2 R&amp;D经费内部支出'!P:P,指标体系7!B218)</f>
        <v>115.02553</v>
      </c>
      <c r="E218">
        <f>SUMIFS('output1 发明专利授权量'!Q:Q,'output1 发明专利授权量'!O:O,A218,'output1 发明专利授权量'!P:P,B218)</f>
        <v>2868</v>
      </c>
      <c r="F218">
        <f>SUMIFS('output2 规模以上工业企业新产品销售收入'!F:F,'output2 规模以上工业企业新产品销售收入'!A:A,指标体系7!A218,'output2 规模以上工业企业新产品销售收入'!D:D,指标体系7!B218)</f>
        <v>1347.4958300000001</v>
      </c>
    </row>
    <row r="219" spans="1:6" ht="15.5" x14ac:dyDescent="0.3">
      <c r="A219">
        <v>2018</v>
      </c>
      <c r="B219" s="4" t="s">
        <v>21</v>
      </c>
      <c r="C219" s="2">
        <f>SUMIFS('input1 R&amp;D人员'!Q:Q,'input1 R&amp;D人员'!O:O,指标体系7!A219,'input1 R&amp;D人员'!P:P,指标体系7!B219)</f>
        <v>60736</v>
      </c>
      <c r="D219" s="15">
        <f>SUMIFS('input2 R&amp;D经费内部支出'!R:R,'input2 R&amp;D经费内部支出'!O:O,指标体系7!A219,'input2 R&amp;D经费内部支出'!P:P,指标体系7!B219)</f>
        <v>134.98733000000001</v>
      </c>
      <c r="E219">
        <f>SUMIFS('output1 发明专利授权量'!Q:Q,'output1 发明专利授权量'!O:O,A219,'output1 发明专利授权量'!P:P,B219)</f>
        <v>4309</v>
      </c>
      <c r="F219">
        <f>SUMIFS('output2 规模以上工业企业新产品销售收入'!F:F,'output2 规模以上工业企业新产品销售收入'!A:A,指标体系7!A219,'output2 规模以上工业企业新产品销售收入'!D:D,指标体系7!B219)</f>
        <v>561.37644</v>
      </c>
    </row>
    <row r="220" spans="1:6" ht="15.5" x14ac:dyDescent="0.3">
      <c r="A220">
        <v>2018</v>
      </c>
      <c r="B220" s="4" t="s">
        <v>22</v>
      </c>
      <c r="C220" s="2">
        <f>SUMIFS('input1 R&amp;D人员'!Q:Q,'input1 R&amp;D人员'!O:O,指标体系7!A220,'input1 R&amp;D人员'!P:P,指标体系7!B220)</f>
        <v>271223</v>
      </c>
      <c r="D220" s="15">
        <f>SUMIFS('input2 R&amp;D经费内部支出'!R:R,'input2 R&amp;D经费内部支出'!O:O,指标体系7!A220,'input2 R&amp;D经费内部支出'!P:P,指标体系7!B220)</f>
        <v>1359.20226</v>
      </c>
      <c r="E220">
        <f>SUMIFS('output1 发明专利授权量'!Q:Q,'output1 发明专利授权量'!O:O,A220,'output1 发明专利授权量'!P:P,B220)</f>
        <v>21331</v>
      </c>
      <c r="F220">
        <f>SUMIFS('output2 规模以上工业企业新产品销售收入'!F:F,'output2 规模以上工业企业新产品销售收入'!A:A,指标体系7!A220,'output2 规模以上工业企业新产品销售收入'!D:D,指标体系7!B220)</f>
        <v>9796.7289900000014</v>
      </c>
    </row>
    <row r="221" spans="1:6" ht="15.5" x14ac:dyDescent="0.3">
      <c r="A221">
        <v>2018</v>
      </c>
      <c r="B221" s="4" t="s">
        <v>23</v>
      </c>
      <c r="C221" s="2">
        <f>SUMIFS('input1 R&amp;D人员'!Q:Q,'input1 R&amp;D人员'!O:O,指标体系7!A221,'input1 R&amp;D人员'!P:P,指标体系7!B221)</f>
        <v>794123</v>
      </c>
      <c r="D221" s="15">
        <f>SUMIFS('input2 R&amp;D经费内部支出'!R:R,'input2 R&amp;D经费内部支出'!O:O,指标体系7!A221,'input2 R&amp;D经费内部支出'!P:P,指标体系7!B221)</f>
        <v>2504.4292500000001</v>
      </c>
      <c r="E221">
        <f>SUMIFS('output1 发明专利授权量'!Q:Q,'output1 发明专利授权量'!O:O,A221,'output1 发明专利授权量'!P:P,B221)</f>
        <v>42019</v>
      </c>
      <c r="F221">
        <f>SUMIFS('output2 规模以上工业企业新产品销售收入'!F:F,'output2 规模以上工业企业新产品销售收入'!A:A,指标体系7!A221,'output2 规模以上工业企业新产品销售收入'!D:D,指标体系7!B221)</f>
        <v>28425.038310000004</v>
      </c>
    </row>
    <row r="222" spans="1:6" ht="15.5" x14ac:dyDescent="0.3">
      <c r="A222">
        <v>2018</v>
      </c>
      <c r="B222" s="4" t="s">
        <v>24</v>
      </c>
      <c r="C222" s="2">
        <f>SUMIFS('input1 R&amp;D人员'!Q:Q,'input1 R&amp;D人员'!O:O,指标体系7!A222,'input1 R&amp;D人员'!P:P,指标体系7!B222)</f>
        <v>627330</v>
      </c>
      <c r="D222" s="15">
        <f>SUMIFS('input2 R&amp;D经费内部支出'!R:R,'input2 R&amp;D经费内部支出'!O:O,指标体系7!A222,'input2 R&amp;D经费内部支出'!P:P,指标体系7!B222)</f>
        <v>1445.68929</v>
      </c>
      <c r="E222">
        <f>SUMIFS('output1 发明专利授权量'!Q:Q,'output1 发明专利授权量'!O:O,A222,'output1 发明专利授权量'!P:P,B222)</f>
        <v>32550</v>
      </c>
      <c r="F222">
        <f>SUMIFS('output2 规模以上工业企业新产品销售收入'!F:F,'output2 规模以上工业企业新产品销售收入'!A:A,指标体系7!A222,'output2 规模以上工业企业新产品销售收入'!D:D,指标体系7!B222)</f>
        <v>23308.159090000001</v>
      </c>
    </row>
    <row r="223" spans="1:6" ht="15.5" x14ac:dyDescent="0.3">
      <c r="A223">
        <v>2018</v>
      </c>
      <c r="B223" s="4" t="s">
        <v>25</v>
      </c>
      <c r="C223" s="2">
        <f>SUMIFS('input1 R&amp;D人员'!Q:Q,'input1 R&amp;D人员'!O:O,指标体系7!A223,'input1 R&amp;D人员'!P:P,指标体系7!B223)</f>
        <v>232730</v>
      </c>
      <c r="D223" s="15">
        <f>SUMIFS('input2 R&amp;D经费内部支出'!R:R,'input2 R&amp;D经费内部支出'!O:O,指标体系7!A223,'input2 R&amp;D经费内部支出'!P:P,指标体系7!B223)</f>
        <v>648.95407</v>
      </c>
      <c r="E223">
        <f>SUMIFS('output1 发明专利授权量'!Q:Q,'output1 发明专利授权量'!O:O,A223,'output1 发明专利授权量'!P:P,B223)</f>
        <v>14846</v>
      </c>
      <c r="F223">
        <f>SUMIFS('output2 规模以上工业企业新产品销售收入'!F:F,'output2 规模以上工业企业新产品销售收入'!A:A,指标体系7!A223,'output2 规模以上工业企业新产品销售收入'!D:D,指标体系7!B223)</f>
        <v>9532.3849799999989</v>
      </c>
    </row>
    <row r="224" spans="1:6" ht="15.5" x14ac:dyDescent="0.3">
      <c r="A224">
        <v>2018</v>
      </c>
      <c r="B224" s="4" t="s">
        <v>26</v>
      </c>
      <c r="C224" s="2">
        <f>SUMIFS('input1 R&amp;D人员'!Q:Q,'input1 R&amp;D人员'!O:O,指标体系7!A224,'input1 R&amp;D人员'!P:P,指标体系7!B224)</f>
        <v>243391</v>
      </c>
      <c r="D224" s="15">
        <f>SUMIFS('input2 R&amp;D经费内部支出'!R:R,'input2 R&amp;D经费内部支出'!O:O,指标体系7!A224,'input2 R&amp;D经费内部支出'!P:P,指标体系7!B224)</f>
        <v>642.79349999999999</v>
      </c>
      <c r="E224">
        <f>SUMIFS('output1 发明专利授权量'!Q:Q,'output1 发明专利授权量'!O:O,A224,'output1 发明专利授权量'!P:P,B224)</f>
        <v>9858</v>
      </c>
      <c r="F224">
        <f>SUMIFS('output2 规模以上工业企业新产品销售收入'!F:F,'output2 规模以上工业企业新产品销售收入'!A:A,指标体系7!A224,'output2 规模以上工业企业新产品销售收入'!D:D,指标体系7!B224)</f>
        <v>5300.8984299999993</v>
      </c>
    </row>
    <row r="225" spans="1:6" ht="15.5" x14ac:dyDescent="0.3">
      <c r="A225">
        <v>2018</v>
      </c>
      <c r="B225" s="4" t="s">
        <v>27</v>
      </c>
      <c r="C225" s="2">
        <f>SUMIFS('input1 R&amp;D人员'!Q:Q,'input1 R&amp;D人员'!O:O,指标体系7!A225,'input1 R&amp;D人员'!P:P,指标体系7!B225)</f>
        <v>122696</v>
      </c>
      <c r="D225" s="15">
        <f>SUMIFS('input2 R&amp;D经费内部支出'!R:R,'input2 R&amp;D经费内部支出'!O:O,指标体系7!A225,'input2 R&amp;D经费内部支出'!P:P,指标体系7!B225)</f>
        <v>310.69057999999995</v>
      </c>
      <c r="E225">
        <f>SUMIFS('output1 发明专利授权量'!Q:Q,'output1 发明专利授权量'!O:O,A225,'output1 发明专利授权量'!P:P,B225)</f>
        <v>2524</v>
      </c>
      <c r="F225">
        <f>SUMIFS('output2 规模以上工业企业新产品销售收入'!F:F,'output2 规模以上工业企业新产品销售收入'!A:A,指标体系7!A225,'output2 规模以上工业企业新产品销售收入'!D:D,指标体系7!B225)</f>
        <v>4511.7849900000001</v>
      </c>
    </row>
    <row r="226" spans="1:6" ht="15.5" x14ac:dyDescent="0.3">
      <c r="A226">
        <v>2018</v>
      </c>
      <c r="B226" s="4" t="s">
        <v>28</v>
      </c>
      <c r="C226" s="2">
        <f>SUMIFS('input1 R&amp;D人员'!Q:Q,'input1 R&amp;D人员'!O:O,指标体系7!A226,'input1 R&amp;D人员'!P:P,指标体系7!B226)</f>
        <v>509348</v>
      </c>
      <c r="D226" s="15">
        <f>SUMIFS('input2 R&amp;D经费内部支出'!R:R,'input2 R&amp;D经费内部支出'!O:O,指标体系7!A226,'input2 R&amp;D经费内部支出'!P:P,指标体系7!B226)</f>
        <v>1643.32999</v>
      </c>
      <c r="E226">
        <f>SUMIFS('output1 发明专利授权量'!Q:Q,'output1 发明专利授权量'!O:O,A226,'output1 发明专利授权量'!P:P,B226)</f>
        <v>20338</v>
      </c>
      <c r="F226">
        <f>SUMIFS('output2 规模以上工业企业新产品销售收入'!F:F,'output2 规模以上工业企业新产品销售收入'!A:A,指标体系7!A226,'output2 规模以上工业企业新产品销售收入'!D:D,指标体系7!B226)</f>
        <v>15246.503840000001</v>
      </c>
    </row>
    <row r="227" spans="1:6" ht="15.5" x14ac:dyDescent="0.3">
      <c r="A227">
        <v>2018</v>
      </c>
      <c r="B227" s="4" t="s">
        <v>29</v>
      </c>
      <c r="C227" s="2">
        <f>SUMIFS('input1 R&amp;D人员'!Q:Q,'input1 R&amp;D人员'!O:O,指标体系7!A227,'input1 R&amp;D人员'!P:P,指标体系7!B227)</f>
        <v>256175</v>
      </c>
      <c r="D227" s="15">
        <f>SUMIFS('input2 R&amp;D经费内部支出'!R:R,'input2 R&amp;D经费内部支出'!O:O,指标体系7!A227,'input2 R&amp;D经费内部支出'!P:P,指标体系7!B227)</f>
        <v>671.51931000000002</v>
      </c>
      <c r="E227">
        <f>SUMIFS('output1 发明专利授权量'!Q:Q,'output1 发明专利授权量'!O:O,A227,'output1 发明专利授权量'!P:P,B227)</f>
        <v>8339</v>
      </c>
      <c r="F227">
        <f>SUMIFS('output2 规模以上工业企业新产品销售收入'!F:F,'output2 规模以上工业企业新产品销售收入'!A:A,指标体系7!A227,'output2 规模以上工业企业新产品销售收入'!D:D,指标体系7!B227)</f>
        <v>7688.2016800000001</v>
      </c>
    </row>
    <row r="228" spans="1:6" ht="15.5" x14ac:dyDescent="0.3">
      <c r="A228">
        <v>2018</v>
      </c>
      <c r="B228" s="4" t="s">
        <v>30</v>
      </c>
      <c r="C228" s="2">
        <f>SUMIFS('input1 R&amp;D人员'!Q:Q,'input1 R&amp;D人员'!O:O,指标体系7!A228,'input1 R&amp;D人员'!P:P,指标体系7!B228)</f>
        <v>257427</v>
      </c>
      <c r="D228" s="15">
        <f>SUMIFS('input2 R&amp;D经费内部支出'!R:R,'input2 R&amp;D经费内部支出'!O:O,指标体系7!A228,'input2 R&amp;D经费内部支出'!P:P,指标体系7!B228)</f>
        <v>822.05007000000001</v>
      </c>
      <c r="E228">
        <f>SUMIFS('output1 发明专利授权量'!Q:Q,'output1 发明专利授权量'!O:O,A228,'output1 发明专利授权量'!P:P,B228)</f>
        <v>11393</v>
      </c>
      <c r="F228">
        <f>SUMIFS('output2 规模以上工业企业新产品销售收入'!F:F,'output2 规模以上工业企业新产品销售收入'!A:A,指标体系7!A228,'output2 规模以上工业企业新产品销售收入'!D:D,指标体系7!B228)</f>
        <v>8862.9722700000002</v>
      </c>
    </row>
    <row r="229" spans="1:6" ht="15.5" x14ac:dyDescent="0.3">
      <c r="A229">
        <v>2018</v>
      </c>
      <c r="B229" s="4" t="s">
        <v>31</v>
      </c>
      <c r="C229" s="2">
        <f>SUMIFS('input1 R&amp;D人员'!Q:Q,'input1 R&amp;D人员'!O:O,指标体系7!A229,'input1 R&amp;D人员'!P:P,指标体系7!B229)</f>
        <v>234172</v>
      </c>
      <c r="D229" s="15">
        <f>SUMIFS('input2 R&amp;D经费内部支出'!R:R,'input2 R&amp;D经费内部支出'!O:O,指标体系7!A229,'input2 R&amp;D经费内部支出'!P:P,指标体系7!B229)</f>
        <v>658.27292999999997</v>
      </c>
      <c r="E229">
        <f>SUMIFS('output1 发明专利授权量'!Q:Q,'output1 发明专利授权量'!O:O,A229,'output1 发明专利授权量'!P:P,B229)</f>
        <v>8261</v>
      </c>
      <c r="F229">
        <f>SUMIFS('output2 规模以上工业企业新产品销售收入'!F:F,'output2 规模以上工业企业新产品销售收入'!A:A,指标体系7!A229,'output2 规模以上工业企业新产品销售收入'!D:D,指标体系7!B229)</f>
        <v>7616.2441699999999</v>
      </c>
    </row>
    <row r="230" spans="1:6" ht="15.5" x14ac:dyDescent="0.3">
      <c r="A230">
        <v>2018</v>
      </c>
      <c r="B230" s="4" t="s">
        <v>32</v>
      </c>
      <c r="C230" s="2">
        <f>SUMIFS('input1 R&amp;D人员'!Q:Q,'input1 R&amp;D人员'!O:O,指标体系7!A230,'input1 R&amp;D人员'!P:P,指标体系7!B230)</f>
        <v>1023101</v>
      </c>
      <c r="D230" s="15">
        <f>SUMIFS('input2 R&amp;D经费内部支出'!R:R,'input2 R&amp;D经费内部支出'!O:O,指标体系7!A230,'input2 R&amp;D经费内部支出'!P:P,指标体系7!B230)</f>
        <v>2704.6969199999999</v>
      </c>
      <c r="E230">
        <f>SUMIFS('output1 发明专利授权量'!Q:Q,'output1 发明专利授权量'!O:O,A230,'output1 发明专利授权量'!P:P,B230)</f>
        <v>53259</v>
      </c>
      <c r="F230">
        <f>SUMIFS('output2 规模以上工业企业新产品销售收入'!F:F,'output2 规模以上工业企业新产品销售收入'!A:A,指标体系7!A230,'output2 规模以上工业企业新产品销售收入'!D:D,指标体系7!B230)</f>
        <v>39376.05629</v>
      </c>
    </row>
    <row r="231" spans="1:6" ht="15.5" x14ac:dyDescent="0.3">
      <c r="A231">
        <v>2018</v>
      </c>
      <c r="B231" s="4" t="s">
        <v>33</v>
      </c>
      <c r="C231" s="2">
        <f>SUMIFS('input1 R&amp;D人员'!Q:Q,'input1 R&amp;D人员'!O:O,指标体系7!A231,'input1 R&amp;D人员'!P:P,指标体系7!B231)</f>
        <v>74996</v>
      </c>
      <c r="D231" s="15">
        <f>SUMIFS('input2 R&amp;D经费内部支出'!R:R,'input2 R&amp;D经费内部支出'!O:O,指标体系7!A231,'input2 R&amp;D经费内部支出'!P:P,指标体系7!B231)</f>
        <v>144.85297</v>
      </c>
      <c r="E231">
        <f>SUMIFS('output1 发明专利授权量'!Q:Q,'output1 发明专利授权量'!O:O,A231,'output1 发明专利授权量'!P:P,B231)</f>
        <v>4330</v>
      </c>
      <c r="F231">
        <f>SUMIFS('output2 规模以上工业企业新产品销售收入'!F:F,'output2 规模以上工业企业新产品销售收入'!A:A,指标体系7!A231,'output2 规模以上工业企业新产品销售收入'!D:D,指标体系7!B231)</f>
        <v>1833.5850899999998</v>
      </c>
    </row>
    <row r="232" spans="1:6" ht="15.5" x14ac:dyDescent="0.3">
      <c r="A232">
        <v>2018</v>
      </c>
      <c r="B232" s="4" t="s">
        <v>34</v>
      </c>
      <c r="C232" s="2">
        <f>SUMIFS('input1 R&amp;D人员'!Q:Q,'input1 R&amp;D人员'!O:O,指标体系7!A232,'input1 R&amp;D人员'!P:P,指标体系7!B232)</f>
        <v>13487</v>
      </c>
      <c r="D232" s="15">
        <f>SUMIFS('input2 R&amp;D经费内部支出'!R:R,'input2 R&amp;D经费内部支出'!O:O,指标体系7!A232,'input2 R&amp;D经费内部支出'!P:P,指标体系7!B232)</f>
        <v>26.87228</v>
      </c>
      <c r="E232">
        <f>SUMIFS('output1 发明专利授权量'!Q:Q,'output1 发明专利授权量'!O:O,A232,'output1 发明专利授权量'!P:P,B232)</f>
        <v>489</v>
      </c>
      <c r="F232">
        <f>SUMIFS('output2 规模以上工业企业新产品销售收入'!F:F,'output2 规模以上工业企业新产品销售收入'!A:A,指标体系7!A232,'output2 规模以上工业企业新产品销售收入'!D:D,指标体系7!B232)</f>
        <v>105.31031999999999</v>
      </c>
    </row>
    <row r="233" spans="1:6" ht="15.5" x14ac:dyDescent="0.3">
      <c r="A233">
        <v>2018</v>
      </c>
      <c r="B233" s="4" t="s">
        <v>35</v>
      </c>
      <c r="C233" s="2">
        <f>SUMIFS('input1 R&amp;D人员'!Q:Q,'input1 R&amp;D人员'!O:O,指标体系7!A233,'input1 R&amp;D人员'!P:P,指标体系7!B233)</f>
        <v>151117</v>
      </c>
      <c r="D233" s="15">
        <f>SUMIFS('input2 R&amp;D经费内部支出'!R:R,'input2 R&amp;D经费内部支出'!O:O,指标体系7!A233,'input2 R&amp;D经费内部支出'!P:P,指标体系7!B233)</f>
        <v>410.20940999999999</v>
      </c>
      <c r="E233">
        <f>SUMIFS('output1 发明专利授权量'!Q:Q,'output1 发明专利授权量'!O:O,A233,'output1 发明专利授权量'!P:P,B233)</f>
        <v>6570</v>
      </c>
      <c r="F233">
        <f>SUMIFS('output2 规模以上工业企业新产品销售收入'!F:F,'output2 规模以上工业企业新产品销售收入'!A:A,指标体系7!A233,'output2 规模以上工业企业新产品销售收入'!D:D,指标体系7!B233)</f>
        <v>4216.3130099999998</v>
      </c>
    </row>
    <row r="234" spans="1:6" ht="15.5" x14ac:dyDescent="0.3">
      <c r="A234">
        <v>2018</v>
      </c>
      <c r="B234" s="4" t="s">
        <v>36</v>
      </c>
      <c r="C234" s="2">
        <f>SUMIFS('input1 R&amp;D人员'!Q:Q,'input1 R&amp;D人员'!O:O,指标体系7!A234,'input1 R&amp;D人员'!P:P,指标体系7!B234)</f>
        <v>254281</v>
      </c>
      <c r="D234" s="15">
        <f>SUMIFS('input2 R&amp;D经费内部支出'!R:R,'input2 R&amp;D经费内部支出'!O:O,指标体系7!A234,'input2 R&amp;D经费内部支出'!P:P,指标体系7!B234)</f>
        <v>737.08132000000001</v>
      </c>
      <c r="E234">
        <f>SUMIFS('output1 发明专利授权量'!Q:Q,'output1 发明专利授权量'!O:O,A234,'output1 发明专利授权量'!P:P,B234)</f>
        <v>11697</v>
      </c>
      <c r="F234">
        <f>SUMIFS('output2 规模以上工业企业新产品销售收入'!F:F,'output2 规模以上工业企业新产品销售收入'!A:A,指标体系7!A234,'output2 规模以上工业企业新产品销售收入'!D:D,指标体系7!B234)</f>
        <v>3576.34166</v>
      </c>
    </row>
    <row r="235" spans="1:6" ht="15.5" x14ac:dyDescent="0.3">
      <c r="A235">
        <v>2018</v>
      </c>
      <c r="B235" s="4" t="s">
        <v>37</v>
      </c>
      <c r="C235" s="2">
        <f>SUMIFS('input1 R&amp;D人员'!Q:Q,'input1 R&amp;D人员'!O:O,指标体系7!A235,'input1 R&amp;D人员'!P:P,指标体系7!B235)</f>
        <v>63689</v>
      </c>
      <c r="D235" s="15">
        <f>SUMIFS('input2 R&amp;D经费内部支出'!R:R,'input2 R&amp;D经费内部支出'!O:O,指标体系7!A235,'input2 R&amp;D经费内部支出'!P:P,指标体系7!B235)</f>
        <v>121.61451000000001</v>
      </c>
      <c r="E235">
        <f>SUMIFS('output1 发明专利授权量'!Q:Q,'output1 发明专利授权量'!O:O,A235,'output1 发明专利授权量'!P:P,B235)</f>
        <v>2081</v>
      </c>
      <c r="F235">
        <f>SUMIFS('output2 规模以上工业企业新产品销售收入'!F:F,'output2 规模以上工业企业新产品销售收入'!A:A,指标体系7!A235,'output2 规模以上工业企业新产品销售收入'!D:D,指标体系7!B235)</f>
        <v>746.99140999999997</v>
      </c>
    </row>
    <row r="236" spans="1:6" ht="15.5" x14ac:dyDescent="0.3">
      <c r="A236">
        <v>2018</v>
      </c>
      <c r="B236" s="4" t="s">
        <v>38</v>
      </c>
      <c r="C236" s="2">
        <f>SUMIFS('input1 R&amp;D人员'!Q:Q,'input1 R&amp;D人员'!O:O,指标体系7!A236,'input1 R&amp;D人员'!P:P,指标体系7!B236)</f>
        <v>82222</v>
      </c>
      <c r="D236" s="15">
        <f>SUMIFS('input2 R&amp;D经费内部支出'!R:R,'input2 R&amp;D经费内部支出'!O:O,指标体系7!A236,'input2 R&amp;D经费内部支出'!P:P,指标体系7!B236)</f>
        <v>187.29764</v>
      </c>
      <c r="E236">
        <f>SUMIFS('output1 发明专利授权量'!Q:Q,'output1 发明专利授权量'!O:O,A236,'output1 发明专利授权量'!P:P,B236)</f>
        <v>2297</v>
      </c>
      <c r="F236">
        <f>SUMIFS('output2 规模以上工业企业新产品销售收入'!F:F,'output2 规模以上工业企业新产品销售收入'!A:A,指标体系7!A236,'output2 规模以上工业企业新产品销售收入'!D:D,指标体系7!B236)</f>
        <v>928.83026999999993</v>
      </c>
    </row>
    <row r="237" spans="1:6" ht="15.5" x14ac:dyDescent="0.3">
      <c r="A237">
        <v>2018</v>
      </c>
      <c r="B237" s="4" t="s">
        <v>40</v>
      </c>
      <c r="C237" s="2">
        <f>SUMIFS('input1 R&amp;D人员'!Q:Q,'input1 R&amp;D人员'!O:O,指标体系7!A237,'input1 R&amp;D人员'!P:P,指标体系7!B237)</f>
        <v>141267</v>
      </c>
      <c r="D237" s="15">
        <f>SUMIFS('input2 R&amp;D经费内部支出'!R:R,'input2 R&amp;D经费内部支出'!O:O,指标体系7!A237,'input2 R&amp;D经费内部支出'!P:P,指标体系7!B237)</f>
        <v>532.42010000000005</v>
      </c>
      <c r="E237">
        <f>SUMIFS('output1 发明专利授权量'!Q:Q,'output1 发明专利授权量'!O:O,A237,'output1 发明专利授权量'!P:P,B237)</f>
        <v>8884</v>
      </c>
      <c r="F237">
        <f>SUMIFS('output2 规模以上工业企业新产品销售收入'!F:F,'output2 规模以上工业企业新产品销售收入'!A:A,指标体系7!A237,'output2 规模以上工业企业新产品销售收入'!D:D,指标体系7!B237)</f>
        <v>2033.36482</v>
      </c>
    </row>
    <row r="238" spans="1:6" ht="15.5" x14ac:dyDescent="0.3">
      <c r="A238">
        <v>2018</v>
      </c>
      <c r="B238" s="4" t="s">
        <v>41</v>
      </c>
      <c r="C238" s="2">
        <f>SUMIFS('input1 R&amp;D人员'!Q:Q,'input1 R&amp;D人员'!O:O,指标体系7!A238,'input1 R&amp;D人员'!P:P,指标体系7!B238)</f>
        <v>38720</v>
      </c>
      <c r="D238" s="15">
        <f>SUMIFS('input2 R&amp;D经费内部支出'!R:R,'input2 R&amp;D经费内部支出'!O:O,指标体系7!A238,'input2 R&amp;D经费内部支出'!P:P,指标体系7!B238)</f>
        <v>97.053669999999997</v>
      </c>
      <c r="E238">
        <f>SUMIFS('output1 发明专利授权量'!Q:Q,'output1 发明专利授权量'!O:O,A238,'output1 发明专利授权量'!P:P,B238)</f>
        <v>1280</v>
      </c>
      <c r="F238">
        <f>SUMIFS('output2 规模以上工业企业新产品销售收入'!F:F,'output2 规模以上工业企业新产品销售收入'!A:A,指标体系7!A238,'output2 规模以上工业企业新产品销售收入'!D:D,指标体系7!B238)</f>
        <v>275.13310999999999</v>
      </c>
    </row>
    <row r="239" spans="1:6" ht="15.5" x14ac:dyDescent="0.3">
      <c r="A239">
        <v>2018</v>
      </c>
      <c r="B239" s="4" t="s">
        <v>42</v>
      </c>
      <c r="C239" s="2">
        <f>SUMIFS('input1 R&amp;D人员'!Q:Q,'input1 R&amp;D人员'!O:O,指标体系7!A239,'input1 R&amp;D人员'!P:P,指标体系7!B239)</f>
        <v>7814</v>
      </c>
      <c r="D239" s="15">
        <f>SUMIFS('input2 R&amp;D经费内部支出'!R:R,'input2 R&amp;D经费内部支出'!O:O,指标体系7!A239,'input2 R&amp;D经费内部支出'!P:P,指标体系7!B239)</f>
        <v>17.295110000000001</v>
      </c>
      <c r="E239">
        <f>SUMIFS('output1 发明专利授权量'!Q:Q,'output1 发明专利授权量'!O:O,A239,'output1 发明专利授权量'!P:P,B239)</f>
        <v>298</v>
      </c>
      <c r="F239">
        <f>SUMIFS('output2 规模以上工业企业新产品销售收入'!F:F,'output2 规模以上工业企业新产品销售收入'!A:A,指标体系7!A239,'output2 规模以上工业企业新产品销售收入'!D:D,指标体系7!B239)</f>
        <v>123.26618000000001</v>
      </c>
    </row>
    <row r="240" spans="1:6" ht="15.5" x14ac:dyDescent="0.3">
      <c r="A240">
        <v>2018</v>
      </c>
      <c r="B240" s="4" t="s">
        <v>43</v>
      </c>
      <c r="C240" s="2">
        <f>SUMIFS('input1 R&amp;D人员'!Q:Q,'input1 R&amp;D人员'!O:O,指标体系7!A240,'input1 R&amp;D人员'!P:P,指标体系7!B240)</f>
        <v>19824</v>
      </c>
      <c r="D240" s="15">
        <f>SUMIFS('input2 R&amp;D经费内部支出'!R:R,'input2 R&amp;D经费内部支出'!O:O,指标体系7!A240,'input2 R&amp;D经费内部支出'!P:P,指标体系7!B240)</f>
        <v>45.579250000000002</v>
      </c>
      <c r="E240">
        <f>SUMIFS('output1 发明专利授权量'!Q:Q,'output1 发明专利授权量'!O:O,A240,'output1 发明专利授权量'!P:P,B240)</f>
        <v>744</v>
      </c>
      <c r="F240">
        <f>SUMIFS('output2 规模以上工业企业新产品销售收入'!F:F,'output2 规模以上工业企业新产品销售收入'!A:A,指标体系7!A240,'output2 规模以上工业企业新产品销售收入'!D:D,指标体系7!B240)</f>
        <v>482.64670999999998</v>
      </c>
    </row>
    <row r="241" spans="1:6" ht="15.5" x14ac:dyDescent="0.3">
      <c r="A241">
        <v>2018</v>
      </c>
      <c r="B241" s="4" t="s">
        <v>44</v>
      </c>
      <c r="C241" s="2">
        <f>SUMIFS('input1 R&amp;D人员'!Q:Q,'input1 R&amp;D人员'!O:O,指标体系7!A241,'input1 R&amp;D人员'!P:P,指标体系7!B241)</f>
        <v>27677</v>
      </c>
      <c r="D241" s="15">
        <f>SUMIFS('input2 R&amp;D经费内部支出'!R:R,'input2 R&amp;D经费内部支出'!O:O,指标体系7!A241,'input2 R&amp;D经费内部支出'!P:P,指标体系7!B241)</f>
        <v>64.313490000000002</v>
      </c>
      <c r="E241">
        <f>SUMIFS('output1 发明专利授权量'!Q:Q,'output1 发明专利授权量'!O:O,A241,'output1 发明专利授权量'!P:P,B241)</f>
        <v>923</v>
      </c>
      <c r="F241">
        <f>SUMIFS('output2 规模以上工业企业新产品销售收入'!F:F,'output2 规模以上工业企业新产品销售收入'!A:A,指标体系7!A241,'output2 规模以上工业企业新产品销售收入'!D:D,指标体系7!B241)</f>
        <v>432.85887000000002</v>
      </c>
    </row>
    <row r="242" spans="1:6" ht="15.5" x14ac:dyDescent="0.3">
      <c r="A242">
        <v>2019</v>
      </c>
      <c r="B242" s="4" t="s">
        <v>14</v>
      </c>
      <c r="C242" s="2">
        <f>SUMIFS('input1 R&amp;D人员'!Q:Q,'input1 R&amp;D人员'!O:O,指标体系7!A242,'input1 R&amp;D人员'!P:P,指标体系7!B242)</f>
        <v>464178</v>
      </c>
      <c r="D242" s="15">
        <f>SUMIFS('input2 R&amp;D经费内部支出'!R:R,'input2 R&amp;D经费内部支出'!O:O,指标体系7!A242,'input2 R&amp;D经费内部支出'!P:P,指标体系7!B242)</f>
        <v>2233.587</v>
      </c>
      <c r="E242">
        <f>SUMIFS('output1 发明专利授权量'!Q:Q,'output1 发明专利授权量'!O:O,A242,'output1 发明专利授权量'!P:P,B242)</f>
        <v>53127</v>
      </c>
      <c r="F242">
        <f>SUMIFS('output2 规模以上工业企业新产品销售收入'!F:F,'output2 规模以上工业企业新产品销售收入'!A:A,指标体系7!A242,'output2 规模以上工业企业新产品销售收入'!D:D,指标体系7!B242)</f>
        <v>5220.19884</v>
      </c>
    </row>
    <row r="243" spans="1:6" ht="15.5" x14ac:dyDescent="0.3">
      <c r="A243">
        <v>2019</v>
      </c>
      <c r="B243" s="4" t="s">
        <v>15</v>
      </c>
      <c r="C243" s="2">
        <f>SUMIFS('input1 R&amp;D人员'!Q:Q,'input1 R&amp;D人员'!O:O,指标体系7!A243,'input1 R&amp;D人员'!P:P,指标体系7!B243)</f>
        <v>143888</v>
      </c>
      <c r="D243" s="15">
        <f>SUMIFS('input2 R&amp;D经费内部支出'!R:R,'input2 R&amp;D经费内部支出'!O:O,指标体系7!A243,'input2 R&amp;D经费内部支出'!P:P,指标体系7!B243)</f>
        <v>462.97154999999998</v>
      </c>
      <c r="E243">
        <f>SUMIFS('output1 发明专利授权量'!Q:Q,'output1 发明专利授权量'!O:O,A243,'output1 发明专利授权量'!P:P,B243)</f>
        <v>5025</v>
      </c>
      <c r="F243">
        <f>SUMIFS('output2 规模以上工业企业新产品销售收入'!F:F,'output2 规模以上工业企业新产品销售收入'!A:A,指标体系7!A243,'output2 规模以上工业企业新产品销售收入'!D:D,指标体系7!B243)</f>
        <v>3846.6200899999999</v>
      </c>
    </row>
    <row r="244" spans="1:6" ht="15.5" x14ac:dyDescent="0.3">
      <c r="A244">
        <v>2019</v>
      </c>
      <c r="B244" s="4" t="s">
        <v>16</v>
      </c>
      <c r="C244" s="2">
        <f>SUMIFS('input1 R&amp;D人员'!Q:Q,'input1 R&amp;D人员'!O:O,指标体系7!A244,'input1 R&amp;D人员'!P:P,指标体系7!B244)</f>
        <v>183151</v>
      </c>
      <c r="D244" s="15">
        <f>SUMIFS('input2 R&amp;D经费内部支出'!R:R,'input2 R&amp;D经费内部支出'!O:O,指标体系7!A244,'input2 R&amp;D经费内部支出'!P:P,指标体系7!B244)</f>
        <v>566.72792000000004</v>
      </c>
      <c r="E244">
        <f>SUMIFS('output1 发明专利授权量'!Q:Q,'output1 发明专利授权量'!O:O,A244,'output1 发明专利授权量'!P:P,B244)</f>
        <v>5130</v>
      </c>
      <c r="F244">
        <f>SUMIFS('output2 规模以上工业企业新产品销售收入'!F:F,'output2 规模以上工业企业新产品销售收入'!A:A,指标体系7!A244,'output2 规模以上工业企业新产品销售收入'!D:D,指标体系7!B244)</f>
        <v>6484.73236</v>
      </c>
    </row>
    <row r="245" spans="1:6" ht="15.5" x14ac:dyDescent="0.3">
      <c r="A245">
        <v>2019</v>
      </c>
      <c r="B245" s="4" t="s">
        <v>17</v>
      </c>
      <c r="C245" s="2">
        <f>SUMIFS('input1 R&amp;D人员'!Q:Q,'input1 R&amp;D人员'!O:O,指标体系7!A245,'input1 R&amp;D人员'!P:P,指标体系7!B245)</f>
        <v>78778</v>
      </c>
      <c r="D245" s="15">
        <f>SUMIFS('input2 R&amp;D经费内部支出'!R:R,'input2 R&amp;D经费内部支出'!O:O,指标体系7!A245,'input2 R&amp;D经费内部支出'!P:P,指标体系7!B245)</f>
        <v>191.22146999999998</v>
      </c>
      <c r="E245">
        <f>SUMIFS('output1 发明专利授权量'!Q:Q,'output1 发明专利授权量'!O:O,A245,'output1 发明专利授权量'!P:P,B245)</f>
        <v>2300</v>
      </c>
      <c r="F245">
        <f>SUMIFS('output2 规模以上工业企业新产品销售收入'!F:F,'output2 规模以上工业企业新产品销售收入'!A:A,指标体系7!A245,'output2 规模以上工业企业新产品销售收入'!D:D,指标体系7!B245)</f>
        <v>1989.2632000000001</v>
      </c>
    </row>
    <row r="246" spans="1:6" ht="15.5" x14ac:dyDescent="0.3">
      <c r="A246">
        <v>2019</v>
      </c>
      <c r="B246" s="4" t="s">
        <v>18</v>
      </c>
      <c r="C246" s="2">
        <f>SUMIFS('input1 R&amp;D人员'!Q:Q,'input1 R&amp;D人员'!O:O,指标体系7!A246,'input1 R&amp;D人员'!P:P,指标体系7!B246)</f>
        <v>39936</v>
      </c>
      <c r="D246" s="15">
        <f>SUMIFS('input2 R&amp;D经费内部支出'!R:R,'input2 R&amp;D经费内部支出'!O:O,指标体系7!A246,'input2 R&amp;D经费内部支出'!P:P,指标体系7!B246)</f>
        <v>147.80916999999999</v>
      </c>
      <c r="E246">
        <f>SUMIFS('output1 发明专利授权量'!Q:Q,'output1 发明专利授权量'!O:O,A246,'output1 发明专利授权量'!P:P,B246)</f>
        <v>911</v>
      </c>
      <c r="F246">
        <f>SUMIFS('output2 规模以上工业企业新产品销售收入'!F:F,'output2 规模以上工业企业新产品销售收入'!A:A,指标体系7!A246,'output2 规模以上工业企业新产品销售收入'!D:D,指标体系7!B246)</f>
        <v>1127.4431099999999</v>
      </c>
    </row>
    <row r="247" spans="1:6" ht="15.5" x14ac:dyDescent="0.3">
      <c r="A247">
        <v>2019</v>
      </c>
      <c r="B247" s="4" t="s">
        <v>19</v>
      </c>
      <c r="C247" s="2">
        <f>SUMIFS('input1 R&amp;D人员'!Q:Q,'input1 R&amp;D人员'!O:O,指标体系7!A247,'input1 R&amp;D人员'!P:P,指标体系7!B247)</f>
        <v>159286</v>
      </c>
      <c r="D247" s="15">
        <f>SUMIFS('input2 R&amp;D经费内部支出'!R:R,'input2 R&amp;D经费内部支出'!O:O,指标体系7!A247,'input2 R&amp;D经费内部支出'!P:P,指标体系7!B247)</f>
        <v>508.46035000000001</v>
      </c>
      <c r="E247">
        <f>SUMIFS('output1 发明专利授权量'!Q:Q,'output1 发明专利授权量'!O:O,A247,'output1 发明专利授权量'!P:P,B247)</f>
        <v>7501</v>
      </c>
      <c r="F247">
        <f>SUMIFS('output2 规模以上工业企业新产品销售收入'!F:F,'output2 规模以上工业企业新产品销售收入'!A:A,指标体系7!A247,'output2 规模以上工业企业新产品销售收入'!D:D,指标体系7!B247)</f>
        <v>4283.5980899999995</v>
      </c>
    </row>
    <row r="248" spans="1:6" ht="15.5" x14ac:dyDescent="0.3">
      <c r="A248">
        <v>2019</v>
      </c>
      <c r="B248" s="4" t="s">
        <v>20</v>
      </c>
      <c r="C248" s="2">
        <f>SUMIFS('input1 R&amp;D人员'!Q:Q,'input1 R&amp;D人员'!O:O,指标体系7!A248,'input1 R&amp;D人员'!P:P,指标体系7!B248)</f>
        <v>75736</v>
      </c>
      <c r="D248" s="15">
        <f>SUMIFS('input2 R&amp;D经费内部支出'!R:R,'input2 R&amp;D经费内部支出'!O:O,指标体系7!A248,'input2 R&amp;D经费内部支出'!P:P,指标体系7!B248)</f>
        <v>148.38276999999999</v>
      </c>
      <c r="E248">
        <f>SUMIFS('output1 发明专利授权量'!Q:Q,'output1 发明专利授权量'!O:O,A248,'output1 发明专利授权量'!P:P,B248)</f>
        <v>3006</v>
      </c>
      <c r="F248">
        <f>SUMIFS('output2 规模以上工业企业新产品销售收入'!F:F,'output2 规模以上工业企业新产品销售收入'!A:A,指标体系7!A248,'output2 规模以上工业企业新产品销售收入'!D:D,指标体系7!B248)</f>
        <v>2627.5923299999999</v>
      </c>
    </row>
    <row r="249" spans="1:6" ht="15.5" x14ac:dyDescent="0.3">
      <c r="A249">
        <v>2019</v>
      </c>
      <c r="B249" s="4" t="s">
        <v>21</v>
      </c>
      <c r="C249" s="2">
        <f>SUMIFS('input1 R&amp;D人员'!Q:Q,'input1 R&amp;D人员'!O:O,指标体系7!A249,'input1 R&amp;D人员'!P:P,指标体系7!B249)</f>
        <v>69537</v>
      </c>
      <c r="D249" s="15">
        <f>SUMIFS('input2 R&amp;D经费内部支出'!R:R,'input2 R&amp;D经费内部支出'!O:O,指标体系7!A249,'input2 R&amp;D经费内部支出'!P:P,指标体系7!B249)</f>
        <v>146.55278000000001</v>
      </c>
      <c r="E249">
        <f>SUMIFS('output1 发明专利授权量'!Q:Q,'output1 发明专利授权量'!O:O,A249,'output1 发明专利授权量'!P:P,B249)</f>
        <v>4144</v>
      </c>
      <c r="F249">
        <f>SUMIFS('output2 规模以上工业企业新产品销售收入'!F:F,'output2 规模以上工业企业新产品销售收入'!A:A,指标体系7!A249,'output2 规模以上工业企业新产品销售收入'!D:D,指标体系7!B249)</f>
        <v>733.62399000000005</v>
      </c>
    </row>
    <row r="250" spans="1:6" ht="15.5" x14ac:dyDescent="0.3">
      <c r="A250">
        <v>2019</v>
      </c>
      <c r="B250" s="4" t="s">
        <v>22</v>
      </c>
      <c r="C250" s="2">
        <f>SUMIFS('input1 R&amp;D人员'!Q:Q,'input1 R&amp;D人员'!O:O,指标体系7!A250,'input1 R&amp;D人员'!P:P,指标体系7!B250)</f>
        <v>293346</v>
      </c>
      <c r="D250" s="15">
        <f>SUMIFS('input2 R&amp;D经费内部支出'!R:R,'input2 R&amp;D经费内部支出'!O:O,指标体系7!A250,'input2 R&amp;D经费内部支出'!P:P,指标体系7!B250)</f>
        <v>1524.5533599999999</v>
      </c>
      <c r="E250">
        <f>SUMIFS('output1 发明专利授权量'!Q:Q,'output1 发明专利授权量'!O:O,A250,'output1 发明专利授权量'!P:P,B250)</f>
        <v>22735</v>
      </c>
      <c r="F250">
        <f>SUMIFS('output2 规模以上工业企业新产品销售收入'!F:F,'output2 规模以上工业企业新产品销售收入'!A:A,指标体系7!A250,'output2 规模以上工业企业新产品销售收入'!D:D,指标体系7!B250)</f>
        <v>10140.949120000001</v>
      </c>
    </row>
    <row r="251" spans="1:6" ht="15.5" x14ac:dyDescent="0.3">
      <c r="A251">
        <v>2019</v>
      </c>
      <c r="B251" s="4" t="s">
        <v>23</v>
      </c>
      <c r="C251" s="2">
        <f>SUMIFS('input1 R&amp;D人员'!Q:Q,'input1 R&amp;D人员'!O:O,指标体系7!A251,'input1 R&amp;D人员'!P:P,指标体系7!B251)</f>
        <v>897701</v>
      </c>
      <c r="D251" s="15">
        <f>SUMIFS('input2 R&amp;D经费内部支出'!R:R,'input2 R&amp;D经费内部支出'!O:O,指标体系7!A251,'input2 R&amp;D经费内部支出'!P:P,指标体系7!B251)</f>
        <v>2779.5165000000002</v>
      </c>
      <c r="E251">
        <f>SUMIFS('output1 发明专利授权量'!Q:Q,'output1 发明专利授权量'!O:O,A251,'output1 发明专利授权量'!P:P,B251)</f>
        <v>39681</v>
      </c>
      <c r="F251">
        <f>SUMIFS('output2 规模以上工业企业新产品销售收入'!F:F,'output2 规模以上工业企业新产品销售收入'!A:A,指标体系7!A251,'output2 规模以上工业企业新产品销售收入'!D:D,指标体系7!B251)</f>
        <v>30101.939039999997</v>
      </c>
    </row>
    <row r="252" spans="1:6" ht="15.5" x14ac:dyDescent="0.3">
      <c r="A252">
        <v>2019</v>
      </c>
      <c r="B252" s="4" t="s">
        <v>24</v>
      </c>
      <c r="C252" s="2">
        <f>SUMIFS('input1 R&amp;D人员'!Q:Q,'input1 R&amp;D人员'!O:O,指标体系7!A252,'input1 R&amp;D人员'!P:P,指标体系7!B252)</f>
        <v>713684</v>
      </c>
      <c r="D252" s="15">
        <f>SUMIFS('input2 R&amp;D经费内部支出'!R:R,'input2 R&amp;D经费内部支出'!O:O,指标体系7!A252,'input2 R&amp;D经费内部支出'!P:P,指标体系7!B252)</f>
        <v>1669.7956300000001</v>
      </c>
      <c r="E252">
        <f>SUMIFS('output1 发明专利授权量'!Q:Q,'output1 发明专利授权量'!O:O,A252,'output1 发明专利授权量'!P:P,B252)</f>
        <v>33964</v>
      </c>
      <c r="F252">
        <f>SUMIFS('output2 规模以上工业企业新产品销售收入'!F:F,'output2 规模以上工业企业新产品销售收入'!A:A,指标体系7!A252,'output2 规模以上工业企业新产品销售收入'!D:D,指标体系7!B252)</f>
        <v>26099.37038</v>
      </c>
    </row>
    <row r="253" spans="1:6" ht="15.5" x14ac:dyDescent="0.3">
      <c r="A253">
        <v>2019</v>
      </c>
      <c r="B253" s="4" t="s">
        <v>25</v>
      </c>
      <c r="C253" s="2">
        <f>SUMIFS('input1 R&amp;D人员'!Q:Q,'input1 R&amp;D人员'!O:O,指标体系7!A253,'input1 R&amp;D人员'!P:P,指标体系7!B253)</f>
        <v>262498</v>
      </c>
      <c r="D253" s="15">
        <f>SUMIFS('input2 R&amp;D经费内部支出'!R:R,'input2 R&amp;D经费内部支出'!O:O,指标体系7!A253,'input2 R&amp;D经费内部支出'!P:P,指标体系7!B253)</f>
        <v>754.02864</v>
      </c>
      <c r="E253">
        <f>SUMIFS('output1 发明专利授权量'!Q:Q,'output1 发明专利授权量'!O:O,A253,'output1 发明专利授权量'!P:P,B253)</f>
        <v>14958</v>
      </c>
      <c r="F253">
        <f>SUMIFS('output2 规模以上工业企业新产品销售收入'!F:F,'output2 规模以上工业企业新产品销售收入'!A:A,指标体系7!A253,'output2 规模以上工业企业新产品销售收入'!D:D,指标体系7!B253)</f>
        <v>9698.5530299999991</v>
      </c>
    </row>
    <row r="254" spans="1:6" ht="15.5" x14ac:dyDescent="0.3">
      <c r="A254">
        <v>2019</v>
      </c>
      <c r="B254" s="4" t="s">
        <v>26</v>
      </c>
      <c r="C254" s="2">
        <f>SUMIFS('input1 R&amp;D人员'!Q:Q,'input1 R&amp;D人员'!O:O,指标体系7!A254,'input1 R&amp;D人员'!P:P,指标体系7!B254)</f>
        <v>261612</v>
      </c>
      <c r="D254" s="15">
        <f>SUMIFS('input2 R&amp;D经费内部支出'!R:R,'input2 R&amp;D经费内部支出'!O:O,指标体系7!A254,'input2 R&amp;D经费内部支出'!P:P,指标体系7!B254)</f>
        <v>753.74657999999999</v>
      </c>
      <c r="E254">
        <f>SUMIFS('output1 发明专利授权量'!Q:Q,'output1 发明专利授权量'!O:O,A254,'output1 发明专利授权量'!P:P,B254)</f>
        <v>8963</v>
      </c>
      <c r="F254">
        <f>SUMIFS('output2 规模以上工业企业新产品销售收入'!F:F,'output2 规模以上工业企业新产品销售收入'!A:A,指标体系7!A254,'output2 规模以上工业企业新产品销售收入'!D:D,指标体系7!B254)</f>
        <v>5789.31185</v>
      </c>
    </row>
    <row r="255" spans="1:6" ht="15.5" x14ac:dyDescent="0.3">
      <c r="A255">
        <v>2019</v>
      </c>
      <c r="B255" s="4" t="s">
        <v>27</v>
      </c>
      <c r="C255" s="2">
        <f>SUMIFS('input1 R&amp;D人员'!Q:Q,'input1 R&amp;D人员'!O:O,指标体系7!A255,'input1 R&amp;D人员'!P:P,指标体系7!B255)</f>
        <v>160329</v>
      </c>
      <c r="D255" s="15">
        <f>SUMIFS('input2 R&amp;D经费内部支出'!R:R,'input2 R&amp;D经费内部支出'!O:O,指标体系7!A255,'input2 R&amp;D经费内部支出'!P:P,指标体系7!B255)</f>
        <v>384.30944</v>
      </c>
      <c r="E255">
        <f>SUMIFS('output1 发明专利授权量'!Q:Q,'output1 发明专利授权量'!O:O,A255,'output1 发明专利授权量'!P:P,B255)</f>
        <v>2744</v>
      </c>
      <c r="F255">
        <f>SUMIFS('output2 规模以上工业企业新产品销售收入'!F:F,'output2 规模以上工业企业新产品销售收入'!A:A,指标体系7!A255,'output2 规模以上工业企业新产品销售收入'!D:D,指标体系7!B255)</f>
        <v>6328.1504000000004</v>
      </c>
    </row>
    <row r="256" spans="1:6" ht="15.5" x14ac:dyDescent="0.3">
      <c r="A256">
        <v>2019</v>
      </c>
      <c r="B256" s="4" t="s">
        <v>28</v>
      </c>
      <c r="C256" s="2">
        <f>SUMIFS('input1 R&amp;D人员'!Q:Q,'input1 R&amp;D人员'!O:O,指标体系7!A256,'input1 R&amp;D人员'!P:P,指标体系7!B256)</f>
        <v>442233</v>
      </c>
      <c r="D256" s="15">
        <f>SUMIFS('input2 R&amp;D经费内部支出'!R:R,'input2 R&amp;D经费内部支出'!O:O,指标体系7!A256,'input2 R&amp;D经费内部支出'!P:P,指标体系7!B256)</f>
        <v>1494.71621</v>
      </c>
      <c r="E256">
        <f>SUMIFS('output1 发明专利授权量'!Q:Q,'output1 发明专利授权量'!O:O,A256,'output1 发明专利授权量'!P:P,B256)</f>
        <v>20652</v>
      </c>
      <c r="F256">
        <f>SUMIFS('output2 规模以上工业企业新产品销售收入'!F:F,'output2 规模以上工业企业新产品销售收入'!A:A,指标体系7!A256,'output2 规模以上工业企业新产品销售收入'!D:D,指标体系7!B256)</f>
        <v>13480.08454</v>
      </c>
    </row>
    <row r="257" spans="1:6" ht="15.5" x14ac:dyDescent="0.3">
      <c r="A257">
        <v>2019</v>
      </c>
      <c r="B257" s="4" t="s">
        <v>29</v>
      </c>
      <c r="C257" s="2">
        <f>SUMIFS('input1 R&amp;D人员'!Q:Q,'input1 R&amp;D人员'!O:O,指标体系7!A257,'input1 R&amp;D人员'!P:P,指标体系7!B257)</f>
        <v>296349</v>
      </c>
      <c r="D257" s="15">
        <f>SUMIFS('input2 R&amp;D经费内部支出'!R:R,'input2 R&amp;D经费内部支出'!O:O,指标体系7!A257,'input2 R&amp;D经费内部支出'!P:P,指标体系7!B257)</f>
        <v>793.03688</v>
      </c>
      <c r="E257">
        <f>SUMIFS('output1 发明专利授权量'!Q:Q,'output1 发明专利授权量'!O:O,A257,'output1 发明专利授权量'!P:P,B257)</f>
        <v>6991</v>
      </c>
      <c r="F257">
        <f>SUMIFS('output2 规模以上工业企业新产品销售收入'!F:F,'output2 规模以上工业企业新产品销售收入'!A:A,指标体系7!A257,'output2 规模以上工业企业新产品销售收入'!D:D,指标体系7!B257)</f>
        <v>6788.3527400000003</v>
      </c>
    </row>
    <row r="258" spans="1:6" ht="15.5" x14ac:dyDescent="0.3">
      <c r="A258">
        <v>2019</v>
      </c>
      <c r="B258" s="4" t="s">
        <v>30</v>
      </c>
      <c r="C258" s="2">
        <f>SUMIFS('input1 R&amp;D人员'!Q:Q,'input1 R&amp;D人员'!O:O,指标体系7!A258,'input1 R&amp;D人员'!P:P,指标体系7!B258)</f>
        <v>285507</v>
      </c>
      <c r="D258" s="15">
        <f>SUMIFS('input2 R&amp;D经费内部支出'!R:R,'input2 R&amp;D经费内部支出'!O:O,指标体系7!A258,'input2 R&amp;D经费内部支出'!P:P,指标体系7!B258)</f>
        <v>957.88226999999995</v>
      </c>
      <c r="E258">
        <f>SUMIFS('output1 发明专利授权量'!Q:Q,'output1 发明专利授权量'!O:O,A258,'output1 发明专利授权量'!P:P,B258)</f>
        <v>14178</v>
      </c>
      <c r="F258">
        <f>SUMIFS('output2 规模以上工业企业新产品销售收入'!F:F,'output2 规模以上工业企业新产品销售收入'!A:A,指标体系7!A258,'output2 规模以上工业企业新产品销售收入'!D:D,指标体系7!B258)</f>
        <v>9707.6661800000002</v>
      </c>
    </row>
    <row r="259" spans="1:6" ht="15.5" x14ac:dyDescent="0.3">
      <c r="A259">
        <v>2019</v>
      </c>
      <c r="B259" s="4" t="s">
        <v>31</v>
      </c>
      <c r="C259" s="2">
        <f>SUMIFS('input1 R&amp;D人员'!Q:Q,'input1 R&amp;D人员'!O:O,指标体系7!A259,'input1 R&amp;D人员'!P:P,指标体系7!B259)</f>
        <v>249107</v>
      </c>
      <c r="D259" s="15">
        <f>SUMIFS('input2 R&amp;D经费内部支出'!R:R,'input2 R&amp;D经费内部支出'!O:O,指标体系7!A259,'input2 R&amp;D经费内部支出'!P:P,指标体系7!B259)</f>
        <v>787.16377999999997</v>
      </c>
      <c r="E259">
        <f>SUMIFS('output1 发明专利授权量'!Q:Q,'output1 发明专利授权量'!O:O,A259,'output1 发明专利授权量'!P:P,B259)</f>
        <v>8479</v>
      </c>
      <c r="F259">
        <f>SUMIFS('output2 规模以上工业企业新产品销售收入'!F:F,'output2 规模以上工业企业新产品销售收入'!A:A,指标体系7!A259,'output2 规模以上工业企业新产品销售收入'!D:D,指标体系7!B259)</f>
        <v>8105.3560099999995</v>
      </c>
    </row>
    <row r="260" spans="1:6" ht="15.5" x14ac:dyDescent="0.3">
      <c r="A260">
        <v>2019</v>
      </c>
      <c r="B260" s="4" t="s">
        <v>32</v>
      </c>
      <c r="C260" s="2">
        <f>SUMIFS('input1 R&amp;D人员'!Q:Q,'input1 R&amp;D人员'!O:O,指标体系7!A260,'input1 R&amp;D人员'!P:P,指标体系7!B260)</f>
        <v>1091544</v>
      </c>
      <c r="D260" s="15">
        <f>SUMIFS('input2 R&amp;D经费内部支出'!R:R,'input2 R&amp;D经费内部支出'!O:O,指标体系7!A260,'input2 R&amp;D经费内部支出'!P:P,指标体系7!B260)</f>
        <v>3098.489</v>
      </c>
      <c r="E260">
        <f>SUMIFS('output1 发明专利授权量'!Q:Q,'output1 发明专利授权量'!O:O,A260,'output1 发明专利授权量'!P:P,B260)</f>
        <v>59742</v>
      </c>
      <c r="F260">
        <f>SUMIFS('output2 规模以上工业企业新产品销售收入'!F:F,'output2 规模以上工业企业新产品销售收入'!A:A,指标体系7!A260,'output2 规模以上工业企业新产品销售收入'!D:D,指标体系7!B260)</f>
        <v>42970.064830000003</v>
      </c>
    </row>
    <row r="261" spans="1:6" ht="15.5" x14ac:dyDescent="0.3">
      <c r="A261">
        <v>2019</v>
      </c>
      <c r="B261" s="4" t="s">
        <v>33</v>
      </c>
      <c r="C261" s="2">
        <f>SUMIFS('input1 R&amp;D人员'!Q:Q,'input1 R&amp;D人员'!O:O,指标体系7!A261,'input1 R&amp;D人员'!P:P,指标体系7!B261)</f>
        <v>82445</v>
      </c>
      <c r="D261" s="15">
        <f>SUMIFS('input2 R&amp;D经费内部支出'!R:R,'input2 R&amp;D经费内部支出'!O:O,指标体系7!A261,'input2 R&amp;D经费内部支出'!P:P,指标体系7!B261)</f>
        <v>167.13252</v>
      </c>
      <c r="E261">
        <f>SUMIFS('output1 发明专利授权量'!Q:Q,'output1 发明专利授权量'!O:O,A261,'output1 发明专利授权量'!P:P,B261)</f>
        <v>3413</v>
      </c>
      <c r="F261">
        <f>SUMIFS('output2 规模以上工业企业新产品销售收入'!F:F,'output2 规模以上工业企业新产品销售收入'!A:A,指标体系7!A261,'output2 规模以上工业企业新产品销售收入'!D:D,指标体系7!B261)</f>
        <v>1838.2400899999998</v>
      </c>
    </row>
    <row r="262" spans="1:6" ht="15.5" x14ac:dyDescent="0.3">
      <c r="A262">
        <v>2019</v>
      </c>
      <c r="B262" s="4" t="s">
        <v>34</v>
      </c>
      <c r="C262" s="2">
        <f>SUMIFS('input1 R&amp;D人员'!Q:Q,'input1 R&amp;D人员'!O:O,指标体系7!A262,'input1 R&amp;D人员'!P:P,指标体系7!B262)</f>
        <v>14559</v>
      </c>
      <c r="D262" s="15">
        <f>SUMIFS('input2 R&amp;D经费内部支出'!R:R,'input2 R&amp;D经费内部支出'!O:O,指标体系7!A262,'input2 R&amp;D经费内部支出'!P:P,指标体系7!B262)</f>
        <v>29.909579999999998</v>
      </c>
      <c r="E262">
        <f>SUMIFS('output1 发明专利授权量'!Q:Q,'output1 发明专利授权量'!O:O,A262,'output1 发明专利授权量'!P:P,B262)</f>
        <v>530</v>
      </c>
      <c r="F262">
        <f>SUMIFS('output2 规模以上工业企业新产品销售收入'!F:F,'output2 规模以上工业企业新产品销售收入'!A:A,指标体系7!A262,'output2 规模以上工业企业新产品销售收入'!D:D,指标体系7!B262)</f>
        <v>93.549759999999992</v>
      </c>
    </row>
    <row r="263" spans="1:6" ht="15.5" x14ac:dyDescent="0.3">
      <c r="A263">
        <v>2019</v>
      </c>
      <c r="B263" s="4" t="s">
        <v>35</v>
      </c>
      <c r="C263" s="2">
        <f>SUMIFS('input1 R&amp;D人员'!Q:Q,'input1 R&amp;D人员'!O:O,指标体系7!A263,'input1 R&amp;D人员'!P:P,指标体系7!B263)</f>
        <v>160668</v>
      </c>
      <c r="D263" s="15">
        <f>SUMIFS('input2 R&amp;D经费内部支出'!R:R,'input2 R&amp;D经费内部支出'!O:O,指标体系7!A263,'input2 R&amp;D经费内部支出'!P:P,指标体系7!B263)</f>
        <v>469.57139999999998</v>
      </c>
      <c r="E263">
        <f>SUMIFS('output1 发明专利授权量'!Q:Q,'output1 发明专利授权量'!O:O,A263,'output1 发明专利授权量'!P:P,B263)</f>
        <v>6988</v>
      </c>
      <c r="F263">
        <f>SUMIFS('output2 规模以上工业企业新产品销售收入'!F:F,'output2 规模以上工业企业新产品销售收入'!A:A,指标体系7!A263,'output2 规模以上工业企业新产品销售收入'!D:D,指标体系7!B263)</f>
        <v>4365.4108799999995</v>
      </c>
    </row>
    <row r="264" spans="1:6" ht="15.5" x14ac:dyDescent="0.3">
      <c r="A264">
        <v>2019</v>
      </c>
      <c r="B264" s="4" t="s">
        <v>36</v>
      </c>
      <c r="C264" s="2">
        <f>SUMIFS('input1 R&amp;D人员'!Q:Q,'input1 R&amp;D人员'!O:O,指标体系7!A264,'input1 R&amp;D人员'!P:P,指标体系7!B264)</f>
        <v>270123</v>
      </c>
      <c r="D264" s="15">
        <f>SUMIFS('input2 R&amp;D经费内部支出'!R:R,'input2 R&amp;D经费内部支出'!O:O,指标体系7!A264,'input2 R&amp;D经费内部支出'!P:P,指标体系7!B264)</f>
        <v>870.95146999999997</v>
      </c>
      <c r="E264">
        <f>SUMIFS('output1 发明专利授权量'!Q:Q,'output1 发明专利授权量'!O:O,A264,'output1 发明专利授权量'!P:P,B264)</f>
        <v>12053</v>
      </c>
      <c r="F264">
        <f>SUMIFS('output2 规模以上工业企业新产品销售收入'!F:F,'output2 规模以上工业企业新产品销售收入'!A:A,指标体系7!A264,'output2 规模以上工业企业新产品销售收入'!D:D,指标体系7!B264)</f>
        <v>4211.8321500000002</v>
      </c>
    </row>
    <row r="265" spans="1:6" ht="15.5" x14ac:dyDescent="0.3">
      <c r="A265">
        <v>2019</v>
      </c>
      <c r="B265" s="4" t="s">
        <v>37</v>
      </c>
      <c r="C265" s="2">
        <f>SUMIFS('input1 R&amp;D人员'!Q:Q,'input1 R&amp;D人员'!O:O,指标体系7!A265,'input1 R&amp;D人员'!P:P,指标体系7!B265)</f>
        <v>67285</v>
      </c>
      <c r="D265" s="15">
        <f>SUMIFS('input2 R&amp;D经费内部支出'!R:R,'input2 R&amp;D经费内部支出'!O:O,指标体系7!A265,'input2 R&amp;D经费内部支出'!P:P,指标体系7!B265)</f>
        <v>144.68486999999999</v>
      </c>
      <c r="E265">
        <f>SUMIFS('output1 发明专利授权量'!Q:Q,'output1 发明专利授权量'!O:O,A265,'output1 发明专利授权量'!P:P,B265)</f>
        <v>1900</v>
      </c>
      <c r="F265">
        <f>SUMIFS('output2 规模以上工业企业新产品销售收入'!F:F,'output2 规模以上工业企业新产品销售收入'!A:A,指标体系7!A265,'output2 规模以上工业企业新产品销售收入'!D:D,指标体系7!B265)</f>
        <v>818.83017000000007</v>
      </c>
    </row>
    <row r="266" spans="1:6" ht="15.5" x14ac:dyDescent="0.3">
      <c r="A266">
        <v>2019</v>
      </c>
      <c r="B266" s="4" t="s">
        <v>38</v>
      </c>
      <c r="C266" s="2">
        <f>SUMIFS('input1 R&amp;D人员'!Q:Q,'input1 R&amp;D人员'!O:O,指标体系7!A266,'input1 R&amp;D人员'!P:P,指标体系7!B266)</f>
        <v>92992</v>
      </c>
      <c r="D266" s="15">
        <f>SUMIFS('input2 R&amp;D经费内部支出'!R:R,'input2 R&amp;D经费内部支出'!O:O,指标体系7!A266,'input2 R&amp;D经费内部支出'!P:P,指标体系7!B266)</f>
        <v>220.04523999999998</v>
      </c>
      <c r="E266">
        <f>SUMIFS('output1 发明专利授权量'!Q:Q,'output1 发明专利授权量'!O:O,A266,'output1 发明专利授权量'!P:P,B266)</f>
        <v>2174</v>
      </c>
      <c r="F266">
        <f>SUMIFS('output2 规模以上工业企业新产品销售收入'!F:F,'output2 规模以上工业企业新产品销售收入'!A:A,指标体系7!A266,'output2 规模以上工业企业新产品销售收入'!D:D,指标体系7!B266)</f>
        <v>939.5450699999999</v>
      </c>
    </row>
    <row r="267" spans="1:6" ht="15.5" x14ac:dyDescent="0.3">
      <c r="A267">
        <v>2019</v>
      </c>
      <c r="B267" s="4" t="s">
        <v>40</v>
      </c>
      <c r="C267" s="2">
        <f>SUMIFS('input1 R&amp;D人员'!Q:Q,'input1 R&amp;D人员'!O:O,指标体系7!A267,'input1 R&amp;D人员'!P:P,指标体系7!B267)</f>
        <v>167628</v>
      </c>
      <c r="D267" s="15">
        <f>SUMIFS('input2 R&amp;D经费内部支出'!R:R,'input2 R&amp;D经费内部支出'!O:O,指标体系7!A267,'input2 R&amp;D经费内部支出'!P:P,指标体系7!B267)</f>
        <v>584.57538</v>
      </c>
      <c r="E267">
        <f>SUMIFS('output1 发明专利授权量'!Q:Q,'output1 发明专利授权量'!O:O,A267,'output1 发明专利授权量'!P:P,B267)</f>
        <v>9843</v>
      </c>
      <c r="F267">
        <f>SUMIFS('output2 规模以上工业企业新产品销售收入'!F:F,'output2 规模以上工业企业新产品销售收入'!A:A,指标体系7!A267,'output2 规模以上工业企业新产品销售收入'!D:D,指标体系7!B267)</f>
        <v>2566.0428999999999</v>
      </c>
    </row>
    <row r="268" spans="1:6" ht="15.5" x14ac:dyDescent="0.3">
      <c r="A268">
        <v>2019</v>
      </c>
      <c r="B268" s="4" t="s">
        <v>41</v>
      </c>
      <c r="C268" s="2">
        <f>SUMIFS('input1 R&amp;D人员'!Q:Q,'input1 R&amp;D人员'!O:O,指标体系7!A268,'input1 R&amp;D人员'!P:P,指标体系7!B268)</f>
        <v>46047</v>
      </c>
      <c r="D268" s="15">
        <f>SUMIFS('input2 R&amp;D经费内部支出'!R:R,'input2 R&amp;D经费内部支出'!O:O,指标体系7!A268,'input2 R&amp;D经费内部支出'!P:P,指标体系7!B268)</f>
        <v>110.24455</v>
      </c>
      <c r="E268">
        <f>SUMIFS('output1 发明专利授权量'!Q:Q,'output1 发明专利授权量'!O:O,A268,'output1 发明专利授权量'!P:P,B268)</f>
        <v>1154</v>
      </c>
      <c r="F268">
        <f>SUMIFS('output2 规模以上工业企业新产品销售收入'!F:F,'output2 规模以上工业企业新产品销售收入'!A:A,指标体系7!A268,'output2 规模以上工业企业新产品销售收入'!D:D,指标体系7!B268)</f>
        <v>552.71382000000006</v>
      </c>
    </row>
    <row r="269" spans="1:6" ht="15.5" x14ac:dyDescent="0.3">
      <c r="A269">
        <v>2019</v>
      </c>
      <c r="B269" s="4" t="s">
        <v>42</v>
      </c>
      <c r="C269" s="2">
        <f>SUMIFS('input1 R&amp;D人员'!Q:Q,'input1 R&amp;D人员'!O:O,指标体系7!A269,'input1 R&amp;D人员'!P:P,指标体系7!B269)</f>
        <v>9661</v>
      </c>
      <c r="D269" s="15">
        <f>SUMIFS('input2 R&amp;D经费内部支出'!R:R,'input2 R&amp;D经费内部支出'!O:O,指标体系7!A269,'input2 R&amp;D经费内部支出'!P:P,指标体系7!B269)</f>
        <v>20.568010000000001</v>
      </c>
      <c r="E269">
        <f>SUMIFS('output1 发明专利授权量'!Q:Q,'output1 发明专利授权量'!O:O,A269,'output1 发明专利授权量'!P:P,B269)</f>
        <v>292</v>
      </c>
      <c r="F269">
        <f>SUMIFS('output2 规模以上工业企业新产品销售收入'!F:F,'output2 规模以上工业企业新产品销售收入'!A:A,指标体系7!A269,'output2 规模以上工业企业新产品销售收入'!D:D,指标体系7!B269)</f>
        <v>123.38871</v>
      </c>
    </row>
    <row r="270" spans="1:6" ht="15.5" x14ac:dyDescent="0.3">
      <c r="A270">
        <v>2019</v>
      </c>
      <c r="B270" s="4" t="s">
        <v>43</v>
      </c>
      <c r="C270" s="2">
        <f>SUMIFS('input1 R&amp;D人员'!Q:Q,'input1 R&amp;D人员'!O:O,指标体系7!A270,'input1 R&amp;D人员'!P:P,指标体系7!B270)</f>
        <v>20924</v>
      </c>
      <c r="D270" s="15">
        <f>SUMIFS('input2 R&amp;D经费内部支出'!R:R,'input2 R&amp;D经费内部支出'!O:O,指标体系7!A270,'input2 R&amp;D经费内部支出'!P:P,指标体系7!B270)</f>
        <v>54.505119999999998</v>
      </c>
      <c r="E270">
        <f>SUMIFS('output1 发明专利授权量'!Q:Q,'output1 发明专利授权量'!O:O,A270,'output1 发明专利授权量'!P:P,B270)</f>
        <v>598</v>
      </c>
      <c r="F270">
        <f>SUMIFS('output2 规模以上工业企业新产品销售收入'!F:F,'output2 规模以上工业企业新产品销售收入'!A:A,指标体系7!A270,'output2 规模以上工业企业新产品销售收入'!D:D,指标体系7!B270)</f>
        <v>447.68864000000002</v>
      </c>
    </row>
    <row r="271" spans="1:6" ht="15.5" x14ac:dyDescent="0.3">
      <c r="A271">
        <v>2019</v>
      </c>
      <c r="B271" s="4" t="s">
        <v>44</v>
      </c>
      <c r="C271" s="2">
        <f>SUMIFS('input1 R&amp;D人员'!Q:Q,'input1 R&amp;D人员'!O:O,指标体系7!A271,'input1 R&amp;D人员'!P:P,指标体系7!B271)</f>
        <v>25628</v>
      </c>
      <c r="D271" s="15">
        <f>SUMIFS('input2 R&amp;D经费内部支出'!R:R,'input2 R&amp;D经费内部支出'!O:O,指标体系7!A271,'input2 R&amp;D经费内部支出'!P:P,指标体系7!B271)</f>
        <v>64.103309999999993</v>
      </c>
      <c r="E271">
        <f>SUMIFS('output1 发明专利授权量'!Q:Q,'output1 发明专利授权量'!O:O,A271,'output1 发明专利授权量'!P:P,B271)</f>
        <v>856</v>
      </c>
      <c r="F271">
        <f>SUMIFS('output2 规模以上工业企业新产品销售收入'!F:F,'output2 规模以上工业企业新产品销售收入'!A:A,指标体系7!A271,'output2 规模以上工业企业新产品销售收入'!D:D,指标体系7!B271)</f>
        <v>557.14100999999994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8413-A8B7-489B-B449-F41C5DD39B2F}">
  <dimension ref="A1:F271"/>
  <sheetViews>
    <sheetView zoomScale="85" zoomScaleNormal="85" workbookViewId="0">
      <selection activeCell="I13" sqref="I13"/>
    </sheetView>
  </sheetViews>
  <sheetFormatPr defaultRowHeight="14" x14ac:dyDescent="0.3"/>
  <cols>
    <col min="4" max="4" width="10.6640625" style="13" customWidth="1"/>
    <col min="5" max="5" width="9.75" customWidth="1"/>
    <col min="6" max="6" width="11.08203125" style="13" customWidth="1"/>
  </cols>
  <sheetData>
    <row r="1" spans="1:6" x14ac:dyDescent="0.3">
      <c r="A1" t="s">
        <v>54</v>
      </c>
      <c r="B1" t="s">
        <v>53</v>
      </c>
      <c r="C1" t="s">
        <v>69</v>
      </c>
      <c r="D1" s="13" t="s">
        <v>112</v>
      </c>
      <c r="E1" t="s">
        <v>55</v>
      </c>
      <c r="F1" s="13" t="s">
        <v>111</v>
      </c>
    </row>
    <row r="2" spans="1:6" ht="15.5" x14ac:dyDescent="0.3">
      <c r="A2">
        <v>2011</v>
      </c>
      <c r="B2" s="4" t="s">
        <v>14</v>
      </c>
      <c r="C2" s="2">
        <f>SUMIFS('input1 R&amp;D人员当量'!Q:Q,'input1 R&amp;D人员当量'!O:O,指标体系8!A2,'input1 R&amp;D人员当量'!P:P,指标体系8!B2)</f>
        <v>217255.2</v>
      </c>
      <c r="D2" s="15">
        <f>SUMIFS('input2 R&amp;D经费内部支出'!R:R,'input2 R&amp;D经费内部支出'!O:O,指标体系8!A2,'input2 R&amp;D经费内部支出'!P:P,指标体系8!B2)</f>
        <v>936.64388000000008</v>
      </c>
      <c r="E2">
        <f>SUMIFS('output1 发明专利授权量'!Q:Q,'output1 发明专利授权量'!O:O,A2,'output1 发明专利授权量'!P:P,B2)</f>
        <v>15880</v>
      </c>
      <c r="F2">
        <f>SUMIFS('output2 规模以上工业企业新产品销售收入'!F:F,'output2 规模以上工业企业新产品销售收入'!A:A,指标体系8!A2,'output2 规模以上工业企业新产品销售收入'!D:D,指标体系8!B2)</f>
        <v>3480.3252200000002</v>
      </c>
    </row>
    <row r="3" spans="1:6" ht="15.5" x14ac:dyDescent="0.3">
      <c r="A3">
        <v>2011</v>
      </c>
      <c r="B3" s="4" t="s">
        <v>15</v>
      </c>
      <c r="C3" s="2">
        <f>SUMIFS('input1 R&amp;D人员当量'!Q:Q,'input1 R&amp;D人员当量'!O:O,指标体系8!A3,'input1 R&amp;D人员当量'!P:P,指标体系8!B3)</f>
        <v>74293.399999999994</v>
      </c>
      <c r="D3" s="15">
        <f>SUMIFS('input2 R&amp;D经费内部支出'!R:R,'input2 R&amp;D经费内部支出'!O:O,指标体系8!A3,'input2 R&amp;D经费内部支出'!P:P,指标体系8!B3)</f>
        <v>297.75802000000004</v>
      </c>
      <c r="E3">
        <f>SUMIFS('output1 发明专利授权量'!Q:Q,'output1 发明专利授权量'!O:O,A3,'output1 发明专利授权量'!P:P,B3)</f>
        <v>2528</v>
      </c>
      <c r="F3">
        <f>SUMIFS('output2 规模以上工业企业新产品销售收入'!F:F,'output2 规模以上工业企业新产品销售收入'!A:A,指标体系8!A3,'output2 规模以上工业企业新产品销售收入'!D:D,指标体系8!B3)</f>
        <v>3831.1448299999997</v>
      </c>
    </row>
    <row r="4" spans="1:6" ht="15.5" x14ac:dyDescent="0.3">
      <c r="A4">
        <v>2011</v>
      </c>
      <c r="B4" s="4" t="s">
        <v>16</v>
      </c>
      <c r="C4" s="2">
        <f>SUMIFS('input1 R&amp;D人员当量'!Q:Q,'input1 R&amp;D人员当量'!O:O,指标体系8!A4,'input1 R&amp;D人员当量'!P:P,指标体系8!B4)</f>
        <v>73024.800000000003</v>
      </c>
      <c r="D4" s="15">
        <f>SUMIFS('input2 R&amp;D经费内部支出'!R:R,'input2 R&amp;D经费内部支出'!O:O,指标体系8!A4,'input2 R&amp;D经费内部支出'!P:P,指标体系8!B4)</f>
        <v>201.33768999999998</v>
      </c>
      <c r="E4">
        <f>SUMIFS('output1 发明专利授权量'!Q:Q,'output1 发明专利授权量'!O:O,A4,'output1 发明专利授权量'!P:P,B4)</f>
        <v>1469</v>
      </c>
      <c r="F4">
        <f>SUMIFS('output2 规模以上工业企业新产品销售收入'!F:F,'output2 规模以上工业企业新产品销售收入'!A:A,指标体系8!A4,'output2 规模以上工业企业新产品销售收入'!D:D,指标体系8!B4)</f>
        <v>1899.2289000000001</v>
      </c>
    </row>
    <row r="5" spans="1:6" ht="15.5" x14ac:dyDescent="0.3">
      <c r="A5">
        <v>2011</v>
      </c>
      <c r="B5" s="4" t="s">
        <v>17</v>
      </c>
      <c r="C5" s="2">
        <f>SUMIFS('input1 R&amp;D人员当量'!Q:Q,'input1 R&amp;D人员当量'!O:O,指标体系8!A5,'input1 R&amp;D人员当量'!P:P,指标体系8!B5)</f>
        <v>47354.5</v>
      </c>
      <c r="D5" s="15">
        <f>SUMIFS('input2 R&amp;D经费内部支出'!R:R,'input2 R&amp;D经费内部支出'!O:O,指标体系8!A5,'input2 R&amp;D经费内部支出'!P:P,指标体系8!B5)</f>
        <v>113.39263000000001</v>
      </c>
      <c r="E5">
        <f>SUMIFS('output1 发明专利授权量'!Q:Q,'output1 发明专利授权量'!O:O,A5,'output1 发明专利授权量'!P:P,B5)</f>
        <v>1114</v>
      </c>
      <c r="F5">
        <f>SUMIFS('output2 规模以上工业企业新产品销售收入'!F:F,'output2 规模以上工业企业新产品销售收入'!A:A,指标体系8!A5,'output2 规模以上工业企业新产品销售收入'!D:D,指标体系8!B5)</f>
        <v>860.99246999999991</v>
      </c>
    </row>
    <row r="6" spans="1:6" ht="15.5" x14ac:dyDescent="0.3">
      <c r="A6">
        <v>2011</v>
      </c>
      <c r="B6" s="4" t="s">
        <v>18</v>
      </c>
      <c r="C6" s="2">
        <f>SUMIFS('input1 R&amp;D人员当量'!Q:Q,'input1 R&amp;D人员当量'!O:O,指标体系8!A6,'input1 R&amp;D人员当量'!P:P,指标体系8!B6)</f>
        <v>27603.5</v>
      </c>
      <c r="D6" s="15">
        <f>SUMIFS('input2 R&amp;D经费内部支出'!R:R,'input2 R&amp;D经费内部支出'!O:O,指标体系8!A6,'input2 R&amp;D经费内部支出'!P:P,指标体系8!B6)</f>
        <v>85.168530000000004</v>
      </c>
      <c r="E6">
        <f>SUMIFS('output1 发明专利授权量'!Q:Q,'output1 发明专利授权量'!O:O,A6,'output1 发明专利授权量'!P:P,B6)</f>
        <v>364</v>
      </c>
      <c r="F6">
        <f>SUMIFS('output2 规模以上工业企业新产品销售收入'!F:F,'output2 规模以上工业企业新产品销售收入'!A:A,指标体系8!A6,'output2 规模以上工业企业新产品销售收入'!D:D,指标体系8!B6)</f>
        <v>518.89014999999995</v>
      </c>
    </row>
    <row r="7" spans="1:6" ht="15.5" x14ac:dyDescent="0.3">
      <c r="A7">
        <v>2011</v>
      </c>
      <c r="B7" s="4" t="s">
        <v>19</v>
      </c>
      <c r="C7" s="2">
        <f>SUMIFS('input1 R&amp;D人员当量'!Q:Q,'input1 R&amp;D人员当量'!O:O,指标体系8!A7,'input1 R&amp;D人员当量'!P:P,指标体系8!B7)</f>
        <v>80976.5</v>
      </c>
      <c r="D7" s="15">
        <f>SUMIFS('input2 R&amp;D经费内部支出'!R:R,'input2 R&amp;D经费内部支出'!O:O,指标体系8!A7,'input2 R&amp;D经费内部支出'!P:P,指标体系8!B7)</f>
        <v>363.83476000000002</v>
      </c>
      <c r="E7">
        <f>SUMIFS('output1 发明专利授权量'!Q:Q,'output1 发明专利授权量'!O:O,A7,'output1 发明专利授权量'!P:P,B7)</f>
        <v>3164</v>
      </c>
      <c r="F7">
        <f>SUMIFS('output2 规模以上工业企业新产品销售收入'!F:F,'output2 规模以上工业企业新产品销售收入'!A:A,指标体系8!A7,'output2 规模以上工业企业新产品销售收入'!D:D,指标体系8!B7)</f>
        <v>2959.9588600000002</v>
      </c>
    </row>
    <row r="8" spans="1:6" ht="15.5" x14ac:dyDescent="0.3">
      <c r="A8">
        <v>2011</v>
      </c>
      <c r="B8" s="4" t="s">
        <v>20</v>
      </c>
      <c r="C8" s="2">
        <f>SUMIFS('input1 R&amp;D人员当量'!Q:Q,'input1 R&amp;D人员当量'!O:O,指标体系8!A8,'input1 R&amp;D人员当量'!P:P,指标体系8!B8)</f>
        <v>44814.6</v>
      </c>
      <c r="D8" s="15">
        <f>SUMIFS('input2 R&amp;D经费内部支出'!R:R,'input2 R&amp;D经费内部支出'!O:O,指标体系8!A8,'input2 R&amp;D经费内部支出'!P:P,指标体系8!B8)</f>
        <v>89.13373</v>
      </c>
      <c r="E8">
        <f>SUMIFS('output1 发明专利授权量'!Q:Q,'output1 发明专利授权量'!O:O,A8,'output1 发明专利授权量'!P:P,B8)</f>
        <v>1202</v>
      </c>
      <c r="F8">
        <f>SUMIFS('output2 规模以上工业企业新产品销售收入'!F:F,'output2 规模以上工业企业新产品销售收入'!A:A,指标体系8!A8,'output2 规模以上工业企业新产品销售收入'!D:D,指标体系8!B8)</f>
        <v>2407.5631100000001</v>
      </c>
    </row>
    <row r="9" spans="1:6" ht="15.5" x14ac:dyDescent="0.3">
      <c r="A9">
        <v>2011</v>
      </c>
      <c r="B9" s="4" t="s">
        <v>21</v>
      </c>
      <c r="C9" s="2">
        <f>SUMIFS('input1 R&amp;D人员当量'!Q:Q,'input1 R&amp;D人员当量'!O:O,指标体系8!A9,'input1 R&amp;D人员当量'!P:P,指标体系8!B9)</f>
        <v>66599</v>
      </c>
      <c r="D9" s="15">
        <f>SUMIFS('input2 R&amp;D经费内部支出'!R:R,'input2 R&amp;D经费内部支出'!O:O,指标体系8!A9,'input2 R&amp;D经费内部支出'!P:P,指标体系8!B9)</f>
        <v>128.77881000000002</v>
      </c>
      <c r="E9">
        <f>SUMIFS('output1 发明专利授权量'!Q:Q,'output1 发明专利授权量'!O:O,A9,'output1 发明专利授权量'!P:P,B9)</f>
        <v>1953</v>
      </c>
      <c r="F9">
        <f>SUMIFS('output2 规模以上工业企业新产品销售收入'!F:F,'output2 规模以上工业企业新产品销售收入'!A:A,指标体系8!A9,'output2 规模以上工业企业新产品销售收入'!D:D,指标体系8!B9)</f>
        <v>558.68129999999996</v>
      </c>
    </row>
    <row r="10" spans="1:6" ht="15.5" x14ac:dyDescent="0.3">
      <c r="A10">
        <v>2011</v>
      </c>
      <c r="B10" s="4" t="s">
        <v>22</v>
      </c>
      <c r="C10" s="2">
        <f>SUMIFS('input1 R&amp;D人员当量'!Q:Q,'input1 R&amp;D人员当量'!O:O,指标体系8!A10,'input1 R&amp;D人员当量'!P:P,指标体系8!B10)</f>
        <v>148500.4</v>
      </c>
      <c r="D10" s="15">
        <f>SUMIFS('input2 R&amp;D经费内部支出'!R:R,'input2 R&amp;D经费内部支出'!O:O,指标体系8!A10,'input2 R&amp;D经费内部支出'!P:P,指标体系8!B10)</f>
        <v>597.71307000000002</v>
      </c>
      <c r="E10">
        <f>SUMIFS('output1 发明专利授权量'!Q:Q,'output1 发明专利授权量'!O:O,A10,'output1 发明专利授权量'!P:P,B10)</f>
        <v>9160</v>
      </c>
      <c r="F10">
        <f>SUMIFS('output2 规模以上工业企业新产品销售收入'!F:F,'output2 规模以上工业企业新产品销售收入'!A:A,指标体系8!A10,'output2 规模以上工业企业新产品销售收入'!D:D,指标体系8!B10)</f>
        <v>7772.1952299999994</v>
      </c>
    </row>
    <row r="11" spans="1:6" ht="15.5" x14ac:dyDescent="0.3">
      <c r="A11">
        <v>2011</v>
      </c>
      <c r="B11" s="4" t="s">
        <v>23</v>
      </c>
      <c r="C11" s="2">
        <f>SUMIFS('input1 R&amp;D人员当量'!Q:Q,'input1 R&amp;D人员当量'!O:O,指标体系8!A11,'input1 R&amp;D人员当量'!P:P,指标体系8!B11)</f>
        <v>342765.3</v>
      </c>
      <c r="D11" s="15">
        <f>SUMIFS('input2 R&amp;D经费内部支出'!R:R,'input2 R&amp;D经费内部支出'!O:O,指标体系8!A11,'input2 R&amp;D经费内部支出'!P:P,指标体系8!B11)</f>
        <v>1065.51091</v>
      </c>
      <c r="E11">
        <f>SUMIFS('output1 发明专利授权量'!Q:Q,'output1 发明专利授权量'!O:O,A11,'output1 发明专利授权量'!P:P,B11)</f>
        <v>11043</v>
      </c>
      <c r="F11">
        <f>SUMIFS('output2 规模以上工业企业新产品销售收入'!F:F,'output2 规模以上工业企业新产品销售收入'!A:A,指标体系8!A11,'output2 规模以上工业企业新产品销售收入'!D:D,指标体系8!B11)</f>
        <v>14842.110669999998</v>
      </c>
    </row>
    <row r="12" spans="1:6" ht="15.5" x14ac:dyDescent="0.3">
      <c r="A12">
        <v>2011</v>
      </c>
      <c r="B12" s="4" t="s">
        <v>24</v>
      </c>
      <c r="C12" s="2">
        <f>SUMIFS('input1 R&amp;D人员当量'!Q:Q,'input1 R&amp;D人员当量'!O:O,指标体系8!A12,'input1 R&amp;D人员当量'!P:P,指标体系8!B12)</f>
        <v>253686.5</v>
      </c>
      <c r="D12" s="15">
        <f>SUMIFS('input2 R&amp;D经费内部支出'!R:R,'input2 R&amp;D经费内部支出'!O:O,指标体系8!A12,'input2 R&amp;D经费内部支出'!P:P,指标体系8!B12)</f>
        <v>598.08244000000002</v>
      </c>
      <c r="E12">
        <f>SUMIFS('output1 发明专利授权量'!Q:Q,'output1 发明专利授权量'!O:O,A12,'output1 发明专利授权量'!P:P,B12)</f>
        <v>9135</v>
      </c>
      <c r="F12">
        <f>SUMIFS('output2 规模以上工业企业新产品销售收入'!F:F,'output2 规模以上工业企业新产品销售收入'!A:A,指标体系8!A12,'output2 规模以上工业企业新产品销售收入'!D:D,指标体系8!B12)</f>
        <v>10049.394109999999</v>
      </c>
    </row>
    <row r="13" spans="1:6" ht="15.5" x14ac:dyDescent="0.3">
      <c r="A13">
        <v>2011</v>
      </c>
      <c r="B13" s="4" t="s">
        <v>25</v>
      </c>
      <c r="C13" s="2">
        <f>SUMIFS('input1 R&amp;D人员当量'!Q:Q,'input1 R&amp;D人员当量'!O:O,指标体系8!A13,'input1 R&amp;D人员当量'!P:P,指标体系8!B13)</f>
        <v>81086.899999999994</v>
      </c>
      <c r="D13" s="15">
        <f>SUMIFS('input2 R&amp;D经费内部支出'!R:R,'input2 R&amp;D经费内部支出'!O:O,指标体系8!A13,'input2 R&amp;D经费内部支出'!P:P,指标体系8!B13)</f>
        <v>214.64393999999999</v>
      </c>
      <c r="E13">
        <f>SUMIFS('output1 发明专利授权量'!Q:Q,'output1 发明专利授权量'!O:O,A13,'output1 发明专利授权量'!P:P,B13)</f>
        <v>2026</v>
      </c>
      <c r="F13">
        <f>SUMIFS('output2 规模以上工业企业新产品销售收入'!F:F,'output2 规模以上工业企业新产品销售收入'!A:A,指标体系8!A13,'output2 规模以上工业企业新产品销售收入'!D:D,指标体系8!B13)</f>
        <v>3182.61103</v>
      </c>
    </row>
    <row r="14" spans="1:6" ht="15.5" x14ac:dyDescent="0.3">
      <c r="A14">
        <v>2011</v>
      </c>
      <c r="B14" s="4" t="s">
        <v>26</v>
      </c>
      <c r="C14" s="2">
        <f>SUMIFS('input1 R&amp;D人员当量'!Q:Q,'input1 R&amp;D人员当量'!O:O,指标体系8!A14,'input1 R&amp;D人员当量'!P:P,指标体系8!B14)</f>
        <v>96884.1</v>
      </c>
      <c r="D14" s="15">
        <f>SUMIFS('input2 R&amp;D经费内部支出'!R:R,'input2 R&amp;D经费内部支出'!O:O,指标体系8!A14,'input2 R&amp;D经费内部支出'!P:P,指标体系8!B14)</f>
        <v>221.51512999999997</v>
      </c>
      <c r="E14">
        <f>SUMIFS('output1 发明专利授权量'!Q:Q,'output1 发明专利授权量'!O:O,A14,'output1 发明专利授权量'!P:P,B14)</f>
        <v>1945</v>
      </c>
      <c r="F14">
        <f>SUMIFS('output2 规模以上工业企业新产品销售收入'!F:F,'output2 规模以上工业企业新产品销售收入'!A:A,指标体系8!A14,'output2 规模以上工业企业新产品销售收入'!D:D,指标体系8!B14)</f>
        <v>3113.8913899999998</v>
      </c>
    </row>
    <row r="15" spans="1:6" ht="15.5" x14ac:dyDescent="0.3">
      <c r="A15">
        <v>2011</v>
      </c>
      <c r="B15" s="4" t="s">
        <v>27</v>
      </c>
      <c r="C15" s="2">
        <f>SUMIFS('input1 R&amp;D人员当量'!Q:Q,'input1 R&amp;D人员当量'!O:O,指标体系8!A15,'input1 R&amp;D人员当量'!P:P,指标体系8!B15)</f>
        <v>37517.199999999997</v>
      </c>
      <c r="D15" s="15">
        <f>SUMIFS('input2 R&amp;D经费内部支出'!R:R,'input2 R&amp;D经费内部支出'!O:O,指标体系8!A15,'input2 R&amp;D经费内部支出'!P:P,指标体系8!B15)</f>
        <v>96.752880000000005</v>
      </c>
      <c r="E15">
        <f>SUMIFS('output1 发明专利授权量'!Q:Q,'output1 发明专利授权量'!O:O,A15,'output1 发明专利授权量'!P:P,B15)</f>
        <v>679</v>
      </c>
      <c r="F15">
        <f>SUMIFS('output2 规模以上工业企业新产品销售收入'!F:F,'output2 规模以上工业企业新产品销售收入'!A:A,指标体系8!A15,'output2 规模以上工业企业新产品销售收入'!D:D,指标体系8!B15)</f>
        <v>941.87099000000001</v>
      </c>
    </row>
    <row r="16" spans="1:6" ht="15.5" x14ac:dyDescent="0.3">
      <c r="A16">
        <v>2011</v>
      </c>
      <c r="B16" s="4" t="s">
        <v>28</v>
      </c>
      <c r="C16" s="2">
        <f>SUMIFS('input1 R&amp;D人员当量'!Q:Q,'input1 R&amp;D人员当量'!O:O,指标体系8!A16,'input1 R&amp;D人员当量'!P:P,指标体系8!B16)</f>
        <v>228607.5</v>
      </c>
      <c r="D16" s="15">
        <f>SUMIFS('input2 R&amp;D经费内部支出'!R:R,'input2 R&amp;D经费内部支出'!O:O,指标体系8!A16,'input2 R&amp;D经费内部支出'!P:P,指标体系8!B16)</f>
        <v>844.36670000000004</v>
      </c>
      <c r="E16">
        <f>SUMIFS('output1 发明专利授权量'!Q:Q,'output1 发明专利授权量'!O:O,A16,'output1 发明专利授权量'!P:P,B16)</f>
        <v>5856</v>
      </c>
      <c r="F16">
        <f>SUMIFS('output2 规模以上工业企业新产品销售收入'!F:F,'output2 规模以上工业企业新产品销售收入'!A:A,指标体系8!A16,'output2 规模以上工业企业新产品销售收入'!D:D,指标体系8!B16)</f>
        <v>11184.408069999999</v>
      </c>
    </row>
    <row r="17" spans="1:6" ht="15.5" x14ac:dyDescent="0.3">
      <c r="A17">
        <v>2011</v>
      </c>
      <c r="B17" s="4" t="s">
        <v>29</v>
      </c>
      <c r="C17" s="2">
        <f>SUMIFS('input1 R&amp;D人员当量'!Q:Q,'input1 R&amp;D人员当量'!O:O,指标体系8!A17,'input1 R&amp;D人员当量'!P:P,指标体系8!B17)</f>
        <v>118040.5</v>
      </c>
      <c r="D17" s="15">
        <f>SUMIFS('input2 R&amp;D经费内部支出'!R:R,'input2 R&amp;D经费内部支出'!O:O,指标体系8!A17,'input2 R&amp;D经费内部支出'!P:P,指标体系8!B17)</f>
        <v>264.49225000000001</v>
      </c>
      <c r="E17">
        <f>SUMIFS('output1 发明专利授权量'!Q:Q,'output1 发明专利授权量'!O:O,A17,'output1 发明专利授权量'!P:P,B17)</f>
        <v>2462</v>
      </c>
      <c r="F17">
        <f>SUMIFS('output2 规模以上工业企业新产品销售收入'!F:F,'output2 规模以上工业企业新产品销售收入'!A:A,指标体系8!A17,'output2 规模以上工业企业新产品销售收入'!D:D,指标体系8!B17)</f>
        <v>2550.1566199999997</v>
      </c>
    </row>
    <row r="18" spans="1:6" ht="15.5" x14ac:dyDescent="0.3">
      <c r="A18">
        <v>2011</v>
      </c>
      <c r="B18" s="4" t="s">
        <v>30</v>
      </c>
      <c r="C18" s="2">
        <f>SUMIFS('input1 R&amp;D人员当量'!Q:Q,'input1 R&amp;D人员当量'!O:O,指标体系8!A18,'input1 R&amp;D人员当量'!P:P,指标体系8!B18)</f>
        <v>113919.6</v>
      </c>
      <c r="D18" s="15">
        <f>SUMIFS('input2 R&amp;D经费内部支出'!R:R,'input2 R&amp;D经费内部支出'!O:O,指标体系8!A18,'input2 R&amp;D经费内部支出'!P:P,指标体系8!B18)</f>
        <v>323.01291000000003</v>
      </c>
      <c r="E18">
        <f>SUMIFS('output1 发明专利授权量'!Q:Q,'output1 发明专利授权量'!O:O,A18,'output1 发明专利授权量'!P:P,B18)</f>
        <v>3160</v>
      </c>
      <c r="F18">
        <f>SUMIFS('output2 规模以上工业企业新产品销售收入'!F:F,'output2 规模以上工业企业新产品销售收入'!A:A,指标体系8!A18,'output2 规模以上工业企业新产品销售收入'!D:D,指标体系8!B18)</f>
        <v>3099.4175399999999</v>
      </c>
    </row>
    <row r="19" spans="1:6" ht="15.5" x14ac:dyDescent="0.3">
      <c r="A19">
        <v>2011</v>
      </c>
      <c r="B19" s="4" t="s">
        <v>31</v>
      </c>
      <c r="C19" s="2">
        <f>SUMIFS('input1 R&amp;D人员当量'!Q:Q,'input1 R&amp;D人员当量'!O:O,指标体系8!A19,'input1 R&amp;D人员当量'!P:P,指标体系8!B19)</f>
        <v>85783</v>
      </c>
      <c r="D19" s="15">
        <f>SUMIFS('input2 R&amp;D经费内部支出'!R:R,'input2 R&amp;D经费内部支出'!O:O,指标体系8!A19,'input2 R&amp;D经费内部支出'!P:P,指标体系8!B19)</f>
        <v>233.21811</v>
      </c>
      <c r="E19">
        <f>SUMIFS('output1 发明专利授权量'!Q:Q,'output1 发明专利授权量'!O:O,A19,'output1 发明专利授权量'!P:P,B19)</f>
        <v>2606</v>
      </c>
      <c r="F19">
        <f>SUMIFS('output2 规模以上工业企业新产品销售收入'!F:F,'output2 规模以上工业企业新产品销售收入'!A:A,指标体系8!A19,'output2 规模以上工业企业新产品销售收入'!D:D,指标体系8!B19)</f>
        <v>3759.5209299999997</v>
      </c>
    </row>
    <row r="20" spans="1:6" ht="15.5" x14ac:dyDescent="0.3">
      <c r="A20">
        <v>2011</v>
      </c>
      <c r="B20" s="4" t="s">
        <v>32</v>
      </c>
      <c r="C20" s="2">
        <f>SUMIFS('input1 R&amp;D人员当量'!Q:Q,'input1 R&amp;D人员当量'!O:O,指标体系8!A20,'input1 R&amp;D人员当量'!P:P,指标体系8!B20)</f>
        <v>410805</v>
      </c>
      <c r="D20" s="15">
        <f>SUMIFS('input2 R&amp;D经费内部支出'!R:R,'input2 R&amp;D经费内部支出'!O:O,指标体系8!A20,'input2 R&amp;D经费内部支出'!P:P,指标体系8!B20)</f>
        <v>1045.4871699999999</v>
      </c>
      <c r="E20">
        <f>SUMIFS('output1 发明专利授权量'!Q:Q,'output1 发明专利授权量'!O:O,A20,'output1 发明专利授权量'!P:P,B20)</f>
        <v>18242</v>
      </c>
      <c r="F20">
        <f>SUMIFS('output2 规模以上工业企业新产品销售收入'!F:F,'output2 规模以上工业企业新产品销售收入'!A:A,指标体系8!A20,'output2 规模以上工业企业新产品销售收入'!D:D,指标体系8!B20)</f>
        <v>14382.273569999999</v>
      </c>
    </row>
    <row r="21" spans="1:6" ht="15.5" x14ac:dyDescent="0.3">
      <c r="A21">
        <v>2011</v>
      </c>
      <c r="B21" s="4" t="s">
        <v>33</v>
      </c>
      <c r="C21" s="2">
        <f>SUMIFS('input1 R&amp;D人员当量'!Q:Q,'input1 R&amp;D人员当量'!O:O,指标体系8!A21,'input1 R&amp;D人员当量'!P:P,指标体系8!B21)</f>
        <v>40135.300000000003</v>
      </c>
      <c r="D21" s="15">
        <f>SUMIFS('input2 R&amp;D经费内部支出'!R:R,'input2 R&amp;D经费内部支出'!O:O,指标体系8!A21,'input2 R&amp;D经费内部支出'!P:P,指标体系8!B21)</f>
        <v>81.020530000000008</v>
      </c>
      <c r="E21">
        <f>SUMIFS('output1 发明专利授权量'!Q:Q,'output1 发明专利授权量'!O:O,A21,'output1 发明专利授权量'!P:P,B21)</f>
        <v>634</v>
      </c>
      <c r="F21">
        <f>SUMIFS('output2 规模以上工业企业新产品销售收入'!F:F,'output2 规模以上工业企业新产品销售收入'!A:A,指标体系8!A21,'output2 规模以上工业企业新产品销售收入'!D:D,指标体系8!B21)</f>
        <v>1226.0903800000001</v>
      </c>
    </row>
    <row r="22" spans="1:6" ht="15.5" x14ac:dyDescent="0.3">
      <c r="A22">
        <v>2011</v>
      </c>
      <c r="B22" s="4" t="s">
        <v>34</v>
      </c>
      <c r="C22" s="2">
        <f>SUMIFS('input1 R&amp;D人员当量'!Q:Q,'input1 R&amp;D人员当量'!O:O,指标体系8!A22,'input1 R&amp;D人员当量'!P:P,指标体系8!B22)</f>
        <v>5396.6</v>
      </c>
      <c r="D22" s="15">
        <f>SUMIFS('input2 R&amp;D经费内部支出'!R:R,'input2 R&amp;D经费内部支出'!O:O,指标体系8!A22,'input2 R&amp;D经费内部支出'!P:P,指标体系8!B22)</f>
        <v>10.37171</v>
      </c>
      <c r="E22">
        <f>SUMIFS('output1 发明专利授权量'!Q:Q,'output1 发明专利授权量'!O:O,A22,'output1 发明专利授权量'!P:P,B22)</f>
        <v>272</v>
      </c>
      <c r="F22">
        <f>SUMIFS('output2 规模以上工业企业新产品销售收入'!F:F,'output2 规模以上工业企业新产品销售收入'!A:A,指标体系8!A22,'output2 规模以上工业企业新产品销售收入'!D:D,指标体系8!B22)</f>
        <v>135.05451000000002</v>
      </c>
    </row>
    <row r="23" spans="1:6" ht="15.5" x14ac:dyDescent="0.3">
      <c r="A23">
        <v>2011</v>
      </c>
      <c r="B23" s="4" t="s">
        <v>35</v>
      </c>
      <c r="C23" s="2">
        <f>SUMIFS('input1 R&amp;D人员当量'!Q:Q,'input1 R&amp;D人员当量'!O:O,指标体系8!A23,'input1 R&amp;D人员当量'!P:P,指标体系8!B23)</f>
        <v>40697.699999999997</v>
      </c>
      <c r="D23" s="15">
        <f>SUMIFS('input2 R&amp;D经费内部支出'!R:R,'input2 R&amp;D经费内部支出'!O:O,指标体系8!A23,'input2 R&amp;D经费内部支出'!P:P,指标体系8!B23)</f>
        <v>128.35602</v>
      </c>
      <c r="E23">
        <f>SUMIFS('output1 发明专利授权量'!Q:Q,'output1 发明专利授权量'!O:O,A23,'output1 发明专利授权量'!P:P,B23)</f>
        <v>1865</v>
      </c>
      <c r="F23">
        <f>SUMIFS('output2 规模以上工业企业新产品销售收入'!F:F,'output2 规模以上工业企业新产品销售收入'!A:A,指标体系8!A23,'output2 规模以上工业企业新产品销售收入'!D:D,指标体系8!B23)</f>
        <v>3028.0328</v>
      </c>
    </row>
    <row r="24" spans="1:6" ht="15.5" x14ac:dyDescent="0.3">
      <c r="A24">
        <v>2011</v>
      </c>
      <c r="B24" s="4" t="s">
        <v>36</v>
      </c>
      <c r="C24" s="2">
        <f>SUMIFS('input1 R&amp;D人员当量'!Q:Q,'input1 R&amp;D人员当量'!O:O,指标体系8!A24,'input1 R&amp;D人员当量'!P:P,指标体系8!B24)</f>
        <v>82484.800000000003</v>
      </c>
      <c r="D24" s="15">
        <f>SUMIFS('input2 R&amp;D经费内部支出'!R:R,'input2 R&amp;D经费内部支出'!O:O,指标体系8!A24,'input2 R&amp;D经费内部支出'!P:P,指标体系8!B24)</f>
        <v>294.10088999999999</v>
      </c>
      <c r="E24">
        <f>SUMIFS('output1 发明专利授权量'!Q:Q,'output1 发明专利授权量'!O:O,A24,'output1 发明专利授权量'!P:P,B24)</f>
        <v>3270</v>
      </c>
      <c r="F24">
        <f>SUMIFS('output2 规模以上工业企业新产品销售收入'!F:F,'output2 规模以上工业企业新产品销售收入'!A:A,指标体系8!A24,'output2 规模以上工业企业新产品销售收入'!D:D,指标体系8!B24)</f>
        <v>2100.3174100000001</v>
      </c>
    </row>
    <row r="25" spans="1:6" ht="15.5" x14ac:dyDescent="0.3">
      <c r="A25">
        <v>2011</v>
      </c>
      <c r="B25" s="4" t="s">
        <v>37</v>
      </c>
      <c r="C25" s="2">
        <f>SUMIFS('input1 R&amp;D人员当量'!Q:Q,'input1 R&amp;D人员当量'!O:O,指标体系8!A25,'input1 R&amp;D人员当量'!P:P,指标体系8!B25)</f>
        <v>15885.5</v>
      </c>
      <c r="D25" s="15">
        <f>SUMIFS('input2 R&amp;D经费内部支出'!R:R,'input2 R&amp;D经费内部支出'!O:O,指标体系8!A25,'input2 R&amp;D经费内部支出'!P:P,指标体系8!B25)</f>
        <v>36.30894</v>
      </c>
      <c r="E25">
        <f>SUMIFS('output1 发明专利授权量'!Q:Q,'output1 发明专利授权量'!O:O,A25,'output1 发明专利授权量'!P:P,B25)</f>
        <v>596</v>
      </c>
      <c r="F25">
        <f>SUMIFS('output2 规模以上工业企业新产品销售收入'!F:F,'output2 规模以上工业企业新产品销售收入'!A:A,指标体系8!A25,'output2 规模以上工业企业新产品销售收入'!D:D,指标体系8!B25)</f>
        <v>444.21167000000003</v>
      </c>
    </row>
    <row r="26" spans="1:6" ht="15.5" x14ac:dyDescent="0.3">
      <c r="A26">
        <v>2011</v>
      </c>
      <c r="B26" s="4" t="s">
        <v>38</v>
      </c>
      <c r="C26" s="2">
        <f>SUMIFS('input1 R&amp;D人员当量'!Q:Q,'input1 R&amp;D人员当量'!O:O,指标体系8!A26,'input1 R&amp;D人员当量'!P:P,指标体系8!B26)</f>
        <v>25091.9</v>
      </c>
      <c r="D26" s="15">
        <f>SUMIFS('input2 R&amp;D经费内部支出'!R:R,'input2 R&amp;D经费内部支出'!O:O,指标体系8!A26,'input2 R&amp;D经费内部支出'!P:P,指标体系8!B26)</f>
        <v>56.079659999999997</v>
      </c>
      <c r="E26">
        <f>SUMIFS('output1 发明专利授权量'!Q:Q,'output1 发明专利授权量'!O:O,A26,'output1 发明专利授权量'!P:P,B26)</f>
        <v>1006</v>
      </c>
      <c r="F26">
        <f>SUMIFS('output2 规模以上工业企业新产品销售收入'!F:F,'output2 规模以上工业企业新产品销售收入'!A:A,指标体系8!A26,'output2 规模以上工业企业新产品销售收入'!D:D,指标体系8!B26)</f>
        <v>380.82092</v>
      </c>
    </row>
    <row r="27" spans="1:6" ht="15.5" x14ac:dyDescent="0.3">
      <c r="A27">
        <v>2011</v>
      </c>
      <c r="B27" s="4" t="s">
        <v>40</v>
      </c>
      <c r="C27" s="2">
        <f>SUMIFS('input1 R&amp;D人员当量'!Q:Q,'input1 R&amp;D人员当量'!O:O,指标体系8!A27,'input1 R&amp;D人员当量'!P:P,指标体系8!B27)</f>
        <v>73500.5</v>
      </c>
      <c r="D27" s="15">
        <f>SUMIFS('input2 R&amp;D经费内部支出'!R:R,'input2 R&amp;D经费内部支出'!O:O,指标体系8!A27,'input2 R&amp;D经费内部支出'!P:P,指标体系8!B27)</f>
        <v>249.35482000000002</v>
      </c>
      <c r="E27">
        <f>SUMIFS('output1 发明专利授权量'!Q:Q,'output1 发明专利授权量'!O:O,A27,'output1 发明专利授权量'!P:P,B27)</f>
        <v>3139</v>
      </c>
      <c r="F27">
        <f>SUMIFS('output2 规模以上工业企业新产品销售收入'!F:F,'output2 规模以上工业企业新产品销售收入'!A:A,指标体系8!A27,'output2 规模以上工业企业新产品销售收入'!D:D,指标体系8!B27)</f>
        <v>965.70708999999999</v>
      </c>
    </row>
    <row r="28" spans="1:6" ht="15.5" x14ac:dyDescent="0.3">
      <c r="A28">
        <v>2011</v>
      </c>
      <c r="B28" s="4" t="s">
        <v>41</v>
      </c>
      <c r="C28" s="2">
        <f>SUMIFS('input1 R&amp;D人员当量'!Q:Q,'input1 R&amp;D人员当量'!O:O,指标体系8!A28,'input1 R&amp;D人员当量'!P:P,指标体系8!B28)</f>
        <v>21332.1</v>
      </c>
      <c r="D28" s="15">
        <f>SUMIFS('input2 R&amp;D经费内部支出'!R:R,'input2 R&amp;D经费内部支出'!O:O,指标体系8!A28,'input2 R&amp;D经费内部支出'!P:P,指标体系8!B28)</f>
        <v>48.526070000000004</v>
      </c>
      <c r="E28">
        <f>SUMIFS('output1 发明专利授权量'!Q:Q,'output1 发明专利授权量'!O:O,A28,'output1 发明专利授权量'!P:P,B28)</f>
        <v>552</v>
      </c>
      <c r="F28">
        <f>SUMIFS('output2 规模以上工业企业新产品销售收入'!F:F,'output2 规模以上工业企业新产品销售收入'!A:A,指标体系8!A28,'output2 规模以上工业企业新产品销售收入'!D:D,指标体系8!B28)</f>
        <v>502.68839000000003</v>
      </c>
    </row>
    <row r="29" spans="1:6" ht="15.5" x14ac:dyDescent="0.3">
      <c r="A29">
        <v>2011</v>
      </c>
      <c r="B29" s="4" t="s">
        <v>42</v>
      </c>
      <c r="C29" s="2">
        <f>SUMIFS('input1 R&amp;D人员当量'!Q:Q,'input1 R&amp;D人员当量'!O:O,指标体系8!A29,'input1 R&amp;D人员当量'!P:P,指标体系8!B29)</f>
        <v>5006.2</v>
      </c>
      <c r="D29" s="15">
        <f>SUMIFS('input2 R&amp;D经费内部支出'!R:R,'input2 R&amp;D经费内部支出'!O:O,指标体系8!A29,'input2 R&amp;D经费内部支出'!P:P,指标体系8!B29)</f>
        <v>12.575610000000001</v>
      </c>
      <c r="E29">
        <f>SUMIFS('output1 发明专利授权量'!Q:Q,'output1 发明专利授权量'!O:O,A29,'output1 发明专利授权量'!P:P,B29)</f>
        <v>70</v>
      </c>
      <c r="F29">
        <f>SUMIFS('output2 规模以上工业企业新产品销售收入'!F:F,'output2 规模以上工业企业新产品销售收入'!A:A,指标体系8!A29,'output2 规模以上工业企业新产品销售收入'!D:D,指标体系8!B29)</f>
        <v>8.6513000000000009</v>
      </c>
    </row>
    <row r="30" spans="1:6" ht="15.5" x14ac:dyDescent="0.3">
      <c r="A30">
        <v>2011</v>
      </c>
      <c r="B30" s="4" t="s">
        <v>43</v>
      </c>
      <c r="C30" s="2">
        <f>SUMIFS('input1 R&amp;D人员当量'!Q:Q,'input1 R&amp;D人员当量'!O:O,指标体系8!A30,'input1 R&amp;D人员当量'!P:P,指标体系8!B30)</f>
        <v>7357.5</v>
      </c>
      <c r="D30" s="15">
        <f>SUMIFS('input2 R&amp;D经费内部支出'!R:R,'input2 R&amp;D经费内部支出'!O:O,指标体系8!A30,'input2 R&amp;D经费内部支出'!P:P,指标体系8!B30)</f>
        <v>15.31826</v>
      </c>
      <c r="E30">
        <f>SUMIFS('output1 发明专利授权量'!Q:Q,'output1 发明专利授权量'!O:O,A30,'output1 发明专利授权量'!P:P,B30)</f>
        <v>103</v>
      </c>
      <c r="F30">
        <f>SUMIFS('output2 规模以上工业企业新产品销售收入'!F:F,'output2 规模以上工业企业新产品销售收入'!A:A,指标体系8!A30,'output2 规模以上工业企业新产品销售收入'!D:D,指标体系8!B30)</f>
        <v>138.59118000000001</v>
      </c>
    </row>
    <row r="31" spans="1:6" ht="15.5" x14ac:dyDescent="0.3">
      <c r="A31">
        <v>2011</v>
      </c>
      <c r="B31" s="4" t="s">
        <v>44</v>
      </c>
      <c r="C31" s="2">
        <f>SUMIFS('input1 R&amp;D人员当量'!Q:Q,'input1 R&amp;D人员当量'!O:O,指标体系8!A31,'input1 R&amp;D人员当量'!P:P,指标体系8!B31)</f>
        <v>15450.6</v>
      </c>
      <c r="D31" s="15">
        <f>SUMIFS('input2 R&amp;D经费内部支出'!R:R,'input2 R&amp;D经费内部支出'!O:O,指标体系8!A31,'input2 R&amp;D经费内部支出'!P:P,指标体系8!B31)</f>
        <v>33.003100000000003</v>
      </c>
      <c r="E31">
        <f>SUMIFS('output1 发明专利授权量'!Q:Q,'output1 发明专利授权量'!O:O,A31,'output1 发明专利授权量'!P:P,B31)</f>
        <v>302</v>
      </c>
      <c r="F31">
        <f>SUMIFS('output2 规模以上工业企业新产品销售收入'!F:F,'output2 规模以上工业企业新产品销售收入'!A:A,指标体系8!A31,'output2 规模以上工业企业新产品销售收入'!D:D,指标体系8!B31)</f>
        <v>256.15100000000001</v>
      </c>
    </row>
    <row r="32" spans="1:6" ht="15.5" x14ac:dyDescent="0.3">
      <c r="A32">
        <v>2012</v>
      </c>
      <c r="B32" s="4" t="s">
        <v>14</v>
      </c>
      <c r="C32" s="2">
        <f>SUMIFS('input1 R&amp;D人员当量'!Q:Q,'input1 R&amp;D人员当量'!O:O,指标体系8!A32,'input1 R&amp;D人员当量'!P:P,指标体系8!B32)</f>
        <v>235492.9</v>
      </c>
      <c r="D32" s="15">
        <f>SUMIFS('input2 R&amp;D经费内部支出'!R:R,'input2 R&amp;D经费内部支出'!O:O,指标体系8!A32,'input2 R&amp;D经费内部支出'!P:P,指标体系8!B32)</f>
        <v>1063.3639900000001</v>
      </c>
      <c r="E32">
        <f>SUMIFS('output1 发明专利授权量'!Q:Q,'output1 发明专利授权量'!O:O,A32,'output1 发明专利授权量'!P:P,B32)</f>
        <v>20140</v>
      </c>
      <c r="F32">
        <f>SUMIFS('output2 规模以上工业企业新产品销售收入'!F:F,'output2 规模以上工业企业新产品销售收入'!A:A,指标体系8!A32,'output2 规模以上工业企业新产品销售收入'!D:D,指标体系8!B32)</f>
        <v>3317.6310600000002</v>
      </c>
    </row>
    <row r="33" spans="1:6" ht="15.5" x14ac:dyDescent="0.3">
      <c r="A33">
        <v>2012</v>
      </c>
      <c r="B33" s="4" t="s">
        <v>15</v>
      </c>
      <c r="C33" s="2">
        <f>SUMIFS('input1 R&amp;D人员当量'!Q:Q,'input1 R&amp;D人员当量'!O:O,指标体系8!A33,'input1 R&amp;D人员当量'!P:P,指标体系8!B33)</f>
        <v>89609.4</v>
      </c>
      <c r="D33" s="15">
        <f>SUMIFS('input2 R&amp;D经费内部支出'!R:R,'input2 R&amp;D经费内部支出'!O:O,指标体系8!A33,'input2 R&amp;D经费内部支出'!P:P,指标体系8!B33)</f>
        <v>360.48655000000002</v>
      </c>
      <c r="E33">
        <f>SUMIFS('output1 发明专利授权量'!Q:Q,'output1 发明专利授权量'!O:O,A33,'output1 发明专利授权量'!P:P,B33)</f>
        <v>3326</v>
      </c>
      <c r="F33">
        <f>SUMIFS('output2 规模以上工业企业新产品销售收入'!F:F,'output2 规模以上工业企业新产品销售收入'!A:A,指标体系8!A33,'output2 规模以上工业企业新产品销售收入'!D:D,指标体系8!B33)</f>
        <v>4460.10113</v>
      </c>
    </row>
    <row r="34" spans="1:6" ht="15.5" x14ac:dyDescent="0.3">
      <c r="A34">
        <v>2012</v>
      </c>
      <c r="B34" s="4" t="s">
        <v>16</v>
      </c>
      <c r="C34" s="2">
        <f>SUMIFS('input1 R&amp;D人员当量'!Q:Q,'input1 R&amp;D人员当量'!O:O,指标体系8!A34,'input1 R&amp;D人员当量'!P:P,指标体系8!B34)</f>
        <v>78532.5</v>
      </c>
      <c r="D34" s="15">
        <f>SUMIFS('input2 R&amp;D经费内部支出'!R:R,'input2 R&amp;D经费内部支出'!O:O,指标体系8!A34,'input2 R&amp;D经费内部支出'!P:P,指标体系8!B34)</f>
        <v>245.76697000000001</v>
      </c>
      <c r="E34">
        <f>SUMIFS('output1 发明专利授权量'!Q:Q,'output1 发明专利授权量'!O:O,A34,'output1 发明专利授权量'!P:P,B34)</f>
        <v>1933</v>
      </c>
      <c r="F34">
        <f>SUMIFS('output2 规模以上工业企业新产品销售收入'!F:F,'output2 规模以上工业企业新产品销售收入'!A:A,指标体系8!A34,'output2 规模以上工业企业新产品销售收入'!D:D,指标体系8!B34)</f>
        <v>2457.6632500000001</v>
      </c>
    </row>
    <row r="35" spans="1:6" ht="15.5" x14ac:dyDescent="0.3">
      <c r="A35">
        <v>2012</v>
      </c>
      <c r="B35" s="4" t="s">
        <v>17</v>
      </c>
      <c r="C35" s="2">
        <f>SUMIFS('input1 R&amp;D人员当量'!Q:Q,'input1 R&amp;D人员当量'!O:O,指标体系8!A35,'input1 R&amp;D人员当量'!P:P,指标体系8!B35)</f>
        <v>47028.5</v>
      </c>
      <c r="D35" s="15">
        <f>SUMIFS('input2 R&amp;D经费内部支出'!R:R,'input2 R&amp;D经费内部支出'!O:O,指标体系8!A35,'input2 R&amp;D经费内部支出'!P:P,指标体系8!B35)</f>
        <v>132.34575000000001</v>
      </c>
      <c r="E35">
        <f>SUMIFS('output1 发明专利授权量'!Q:Q,'output1 发明专利授权量'!O:O,A35,'output1 发明专利授权量'!P:P,B35)</f>
        <v>1297</v>
      </c>
      <c r="F35">
        <f>SUMIFS('output2 规模以上工业企业新产品销售收入'!F:F,'output2 规模以上工业企业新产品销售收入'!A:A,指标体系8!A35,'output2 规模以上工业企业新产品销售收入'!D:D,指标体系8!B35)</f>
        <v>928.39116000000001</v>
      </c>
    </row>
    <row r="36" spans="1:6" ht="15.5" x14ac:dyDescent="0.3">
      <c r="A36">
        <v>2012</v>
      </c>
      <c r="B36" s="4" t="s">
        <v>18</v>
      </c>
      <c r="C36" s="2">
        <f>SUMIFS('input1 R&amp;D人员当量'!Q:Q,'input1 R&amp;D人员当量'!O:O,指标体系8!A36,'input1 R&amp;D人员当量'!P:P,指标体系8!B36)</f>
        <v>31818.5</v>
      </c>
      <c r="D36" s="15">
        <f>SUMIFS('input2 R&amp;D经费内部支出'!R:R,'input2 R&amp;D经费内部支出'!O:O,指标体系8!A36,'input2 R&amp;D经费内部支出'!P:P,指标体系8!B36)</f>
        <v>101.44681</v>
      </c>
      <c r="E36">
        <f>SUMIFS('output1 发明专利授权量'!Q:Q,'output1 发明专利授权量'!O:O,A36,'output1 发明专利授权量'!P:P,B36)</f>
        <v>569</v>
      </c>
      <c r="F36">
        <f>SUMIFS('output2 规模以上工业企业新产品销售收入'!F:F,'output2 规模以上工业企业新产品销售收入'!A:A,指标体系8!A36,'output2 规模以上工业企业新产品销售收入'!D:D,指标体系8!B36)</f>
        <v>581.49457999999993</v>
      </c>
    </row>
    <row r="37" spans="1:6" ht="15.5" x14ac:dyDescent="0.3">
      <c r="A37">
        <v>2012</v>
      </c>
      <c r="B37" s="4" t="s">
        <v>19</v>
      </c>
      <c r="C37" s="2">
        <f>SUMIFS('input1 R&amp;D人员当量'!Q:Q,'input1 R&amp;D人员当量'!O:O,指标体系8!A37,'input1 R&amp;D人员当量'!P:P,指标体系8!B37)</f>
        <v>87180.1</v>
      </c>
      <c r="D37" s="15">
        <f>SUMIFS('input2 R&amp;D经费内部支出'!R:R,'input2 R&amp;D经费内部支出'!O:O,指标体系8!A37,'input2 R&amp;D经费内部支出'!P:P,指标体系8!B37)</f>
        <v>390.86795000000001</v>
      </c>
      <c r="E37">
        <f>SUMIFS('output1 发明专利授权量'!Q:Q,'output1 发明专利授权量'!O:O,A37,'output1 发明专利授权量'!P:P,B37)</f>
        <v>3973</v>
      </c>
      <c r="F37">
        <f>SUMIFS('output2 规模以上工业企业新产品销售收入'!F:F,'output2 规模以上工业企业新产品销售收入'!A:A,指标体系8!A37,'output2 规模以上工业企业新产品销售收入'!D:D,指标体系8!B37)</f>
        <v>3193.6020600000002</v>
      </c>
    </row>
    <row r="38" spans="1:6" ht="15.5" x14ac:dyDescent="0.3">
      <c r="A38">
        <v>2012</v>
      </c>
      <c r="B38" s="4" t="s">
        <v>20</v>
      </c>
      <c r="C38" s="2">
        <f>SUMIFS('input1 R&amp;D人员当量'!Q:Q,'input1 R&amp;D人员当量'!O:O,指标体系8!A38,'input1 R&amp;D人员当量'!P:P,指标体系8!B38)</f>
        <v>49960.7</v>
      </c>
      <c r="D38" s="15">
        <f>SUMIFS('input2 R&amp;D经费内部支出'!R:R,'input2 R&amp;D经费内部支出'!O:O,指标体系8!A38,'input2 R&amp;D经费内部支出'!P:P,指标体系8!B38)</f>
        <v>109.80103999999999</v>
      </c>
      <c r="E38">
        <f>SUMIFS('output1 发明专利授权量'!Q:Q,'output1 发明专利授权量'!O:O,A38,'output1 发明专利授权量'!P:P,B38)</f>
        <v>1583</v>
      </c>
      <c r="F38">
        <f>SUMIFS('output2 规模以上工业企业新产品销售收入'!F:F,'output2 规模以上工业企业新产品销售收入'!A:A,指标体系8!A38,'output2 规模以上工业企业新产品销售收入'!D:D,指标体系8!B38)</f>
        <v>2157.7964999999999</v>
      </c>
    </row>
    <row r="39" spans="1:6" ht="15.5" x14ac:dyDescent="0.3">
      <c r="A39">
        <v>2012</v>
      </c>
      <c r="B39" s="4" t="s">
        <v>21</v>
      </c>
      <c r="C39" s="2">
        <f>SUMIFS('input1 R&amp;D人员当量'!Q:Q,'input1 R&amp;D人员当量'!O:O,指标体系8!A39,'input1 R&amp;D人员当量'!P:P,指标体系8!B39)</f>
        <v>65117.7</v>
      </c>
      <c r="D39" s="15">
        <f>SUMIFS('input2 R&amp;D经费内部支出'!R:R,'input2 R&amp;D经费内部支出'!O:O,指标体系8!A39,'input2 R&amp;D经费内部支出'!P:P,指标体系8!B39)</f>
        <v>145.95883000000001</v>
      </c>
      <c r="E39">
        <f>SUMIFS('output1 发明专利授权量'!Q:Q,'output1 发明专利授权量'!O:O,A39,'output1 发明专利授权量'!P:P,B39)</f>
        <v>2418</v>
      </c>
      <c r="F39">
        <f>SUMIFS('output2 规模以上工业企业新产品销售收入'!F:F,'output2 规模以上工业企业新产品销售收入'!A:A,指标体系8!A39,'output2 规模以上工业企业新产品销售收入'!D:D,指标体系8!B39)</f>
        <v>565.50675000000001</v>
      </c>
    </row>
    <row r="40" spans="1:6" ht="15.5" x14ac:dyDescent="0.3">
      <c r="A40">
        <v>2012</v>
      </c>
      <c r="B40" s="4" t="s">
        <v>22</v>
      </c>
      <c r="C40" s="2">
        <f>SUMIFS('input1 R&amp;D人员当量'!Q:Q,'input1 R&amp;D人员当量'!O:O,指标体系8!A40,'input1 R&amp;D人员当量'!P:P,指标体系8!B40)</f>
        <v>153361.29999999999</v>
      </c>
      <c r="D40" s="15">
        <f>SUMIFS('input2 R&amp;D经费内部支出'!R:R,'input2 R&amp;D经费内部支出'!O:O,指标体系8!A40,'input2 R&amp;D经费内部支出'!P:P,指标体系8!B40)</f>
        <v>679.46355999999992</v>
      </c>
      <c r="E40">
        <f>SUMIFS('output1 发明专利授权量'!Q:Q,'output1 发明专利授权量'!O:O,A40,'output1 发明专利授权量'!P:P,B40)</f>
        <v>11379</v>
      </c>
      <c r="F40">
        <f>SUMIFS('output2 规模以上工业企业新产品销售收入'!F:F,'output2 规模以上工业企业新产品销售收入'!A:A,指标体系8!A40,'output2 规模以上工业企业新产品销售收入'!D:D,指标体系8!B40)</f>
        <v>7399.9056</v>
      </c>
    </row>
    <row r="41" spans="1:6" ht="15.5" x14ac:dyDescent="0.3">
      <c r="A41">
        <v>2012</v>
      </c>
      <c r="B41" s="4" t="s">
        <v>23</v>
      </c>
      <c r="C41" s="2">
        <f>SUMIFS('input1 R&amp;D人员当量'!Q:Q,'input1 R&amp;D人员当量'!O:O,指标体系8!A41,'input1 R&amp;D人员当量'!P:P,指标体系8!B41)</f>
        <v>401919.7</v>
      </c>
      <c r="D41" s="15">
        <f>SUMIFS('input2 R&amp;D经费内部支出'!R:R,'input2 R&amp;D经费内部支出'!O:O,指标体系8!A41,'input2 R&amp;D经费内部支出'!P:P,指标体系8!B41)</f>
        <v>1287.8616</v>
      </c>
      <c r="E41">
        <f>SUMIFS('output1 发明专利授权量'!Q:Q,'output1 发明专利授权量'!O:O,A41,'output1 发明专利授权量'!P:P,B41)</f>
        <v>16242</v>
      </c>
      <c r="F41">
        <f>SUMIFS('output2 规模以上工业企业新产品销售收入'!F:F,'output2 规模以上工业企业新产品销售收入'!A:A,指标体系8!A41,'output2 规模以上工业企业新产品销售收入'!D:D,指标体系8!B41)</f>
        <v>17845.41879</v>
      </c>
    </row>
    <row r="42" spans="1:6" ht="15.5" x14ac:dyDescent="0.3">
      <c r="A42">
        <v>2012</v>
      </c>
      <c r="B42" s="4" t="s">
        <v>24</v>
      </c>
      <c r="C42" s="2">
        <f>SUMIFS('input1 R&amp;D人员当量'!Q:Q,'input1 R&amp;D人员当量'!O:O,指标体系8!A42,'input1 R&amp;D人员当量'!P:P,指标体系8!B42)</f>
        <v>278109.5</v>
      </c>
      <c r="D42" s="15">
        <f>SUMIFS('input2 R&amp;D经费内部支出'!R:R,'input2 R&amp;D经费内部支出'!O:O,指标体系8!A42,'input2 R&amp;D经费内部支出'!P:P,指标体系8!B42)</f>
        <v>722.58672000000001</v>
      </c>
      <c r="E42">
        <f>SUMIFS('output1 发明专利授权量'!Q:Q,'output1 发明专利授权量'!O:O,A42,'output1 发明专利授权量'!P:P,B42)</f>
        <v>11571</v>
      </c>
      <c r="F42">
        <f>SUMIFS('output2 规模以上工业企业新产品销售收入'!F:F,'output2 规模以上工业企业新产品销售收入'!A:A,指标体系8!A42,'output2 规模以上工业企业新产品销售收入'!D:D,指标体系8!B42)</f>
        <v>11283.97343</v>
      </c>
    </row>
    <row r="43" spans="1:6" ht="15.5" x14ac:dyDescent="0.3">
      <c r="A43">
        <v>2012</v>
      </c>
      <c r="B43" s="4" t="s">
        <v>25</v>
      </c>
      <c r="C43" s="2">
        <f>SUMIFS('input1 R&amp;D人员当量'!Q:Q,'input1 R&amp;D人员当量'!O:O,指标体系8!A43,'input1 R&amp;D人员当量'!P:P,指标体系8!B43)</f>
        <v>103046.9</v>
      </c>
      <c r="D43" s="15">
        <f>SUMIFS('input2 R&amp;D经费内部支出'!R:R,'input2 R&amp;D经费内部支出'!O:O,指标体系8!A43,'input2 R&amp;D经费内部支出'!P:P,指标体系8!B43)</f>
        <v>281.79527000000002</v>
      </c>
      <c r="E43">
        <f>SUMIFS('output1 发明专利授权量'!Q:Q,'output1 发明专利授权量'!O:O,A43,'output1 发明专利授权量'!P:P,B43)</f>
        <v>3066</v>
      </c>
      <c r="F43">
        <f>SUMIFS('output2 规模以上工业企业新产品销售收入'!F:F,'output2 规模以上工业企业新产品销售收入'!A:A,指标体系8!A43,'output2 规模以上工业企业新产品销售收入'!D:D,指标体系8!B43)</f>
        <v>3731.8537500000002</v>
      </c>
    </row>
    <row r="44" spans="1:6" ht="15.5" x14ac:dyDescent="0.3">
      <c r="A44">
        <v>2012</v>
      </c>
      <c r="B44" s="4" t="s">
        <v>26</v>
      </c>
      <c r="C44" s="2">
        <f>SUMIFS('input1 R&amp;D人员当量'!Q:Q,'input1 R&amp;D人员当量'!O:O,指标体系8!A44,'input1 R&amp;D人员当量'!P:P,指标体系8!B44)</f>
        <v>114492.2</v>
      </c>
      <c r="D44" s="15">
        <f>SUMIFS('input2 R&amp;D经费内部支出'!R:R,'input2 R&amp;D经费内部支出'!O:O,指标体系8!A44,'input2 R&amp;D经费内部支出'!P:P,指标体系8!B44)</f>
        <v>270.98907000000003</v>
      </c>
      <c r="E44">
        <f>SUMIFS('output1 发明专利授权量'!Q:Q,'output1 发明专利授权量'!O:O,A44,'output1 发明专利授权量'!P:P,B44)</f>
        <v>2977</v>
      </c>
      <c r="F44">
        <f>SUMIFS('output2 规模以上工业企业新产品销售收入'!F:F,'output2 规模以上工业企业新产品销售收入'!A:A,指标体系8!A44,'output2 规模以上工业企业新产品销售收入'!D:D,指标体系8!B44)</f>
        <v>3291.1524300000001</v>
      </c>
    </row>
    <row r="45" spans="1:6" ht="15.5" x14ac:dyDescent="0.3">
      <c r="A45">
        <v>2012</v>
      </c>
      <c r="B45" s="4" t="s">
        <v>27</v>
      </c>
      <c r="C45" s="2">
        <f>SUMIFS('input1 R&amp;D人员当量'!Q:Q,'input1 R&amp;D人员当量'!O:O,指标体系8!A45,'input1 R&amp;D人员当量'!P:P,指标体系8!B45)</f>
        <v>38152</v>
      </c>
      <c r="D45" s="15">
        <f>SUMIFS('input2 R&amp;D经费内部支出'!R:R,'input2 R&amp;D经费内部支出'!O:O,指标体系8!A45,'input2 R&amp;D经费内部支出'!P:P,指标体系8!B45)</f>
        <v>113.65518999999999</v>
      </c>
      <c r="E45">
        <f>SUMIFS('output1 发明专利授权量'!Q:Q,'output1 发明专利授权量'!O:O,A45,'output1 发明专利授权量'!P:P,B45)</f>
        <v>892</v>
      </c>
      <c r="F45">
        <f>SUMIFS('output2 规模以上工业企业新产品销售收入'!F:F,'output2 规模以上工业企业新产品销售收入'!A:A,指标体系8!A45,'output2 规模以上工业企业新产品销售收入'!D:D,指标体系8!B45)</f>
        <v>1287.13436</v>
      </c>
    </row>
    <row r="46" spans="1:6" ht="15.5" x14ac:dyDescent="0.3">
      <c r="A46">
        <v>2012</v>
      </c>
      <c r="B46" s="4" t="s">
        <v>28</v>
      </c>
      <c r="C46" s="2">
        <f>SUMIFS('input1 R&amp;D人员当量'!Q:Q,'input1 R&amp;D人员当量'!O:O,指标体系8!A46,'input1 R&amp;D人员当量'!P:P,指标体系8!B46)</f>
        <v>254012.79999999999</v>
      </c>
      <c r="D46" s="15">
        <f>SUMIFS('input2 R&amp;D经费内部支出'!R:R,'input2 R&amp;D经费内部支出'!O:O,指标体系8!A46,'input2 R&amp;D经费内部支出'!P:P,指标体系8!B46)</f>
        <v>1020.32656</v>
      </c>
      <c r="E46">
        <f>SUMIFS('output1 发明专利授权量'!Q:Q,'output1 发明专利授权量'!O:O,A46,'output1 发明专利授权量'!P:P,B46)</f>
        <v>7453</v>
      </c>
      <c r="F46">
        <f>SUMIFS('output2 规模以上工业企业新产品销售收入'!F:F,'output2 规模以上工业企业新产品销售收入'!A:A,指标体系8!A46,'output2 规模以上工业企业新产品销售收入'!D:D,指标体系8!B46)</f>
        <v>12913.180270000001</v>
      </c>
    </row>
    <row r="47" spans="1:6" ht="15.5" x14ac:dyDescent="0.3">
      <c r="A47">
        <v>2012</v>
      </c>
      <c r="B47" s="4" t="s">
        <v>29</v>
      </c>
      <c r="C47" s="2">
        <f>SUMIFS('input1 R&amp;D人员当量'!Q:Q,'input1 R&amp;D人员当量'!O:O,指标体系8!A47,'input1 R&amp;D人员当量'!P:P,指标体系8!B47)</f>
        <v>128322.5</v>
      </c>
      <c r="D47" s="15">
        <f>SUMIFS('input2 R&amp;D经费内部支出'!R:R,'input2 R&amp;D经费内部支出'!O:O,指标体系8!A47,'input2 R&amp;D经费内部支出'!P:P,指标体系8!B47)</f>
        <v>310.78022999999996</v>
      </c>
      <c r="E47">
        <f>SUMIFS('output1 发明专利授权量'!Q:Q,'output1 发明专利授权量'!O:O,A47,'output1 发明专利授权量'!P:P,B47)</f>
        <v>3182</v>
      </c>
      <c r="F47">
        <f>SUMIFS('output2 规模以上工业企业新产品销售收入'!F:F,'output2 规模以上工业企业新产品销售收入'!A:A,指标体系8!A47,'output2 规模以上工业企业新产品销售收入'!D:D,指标体系8!B47)</f>
        <v>2576.2026900000001</v>
      </c>
    </row>
    <row r="48" spans="1:6" ht="15.5" x14ac:dyDescent="0.3">
      <c r="A48">
        <v>2012</v>
      </c>
      <c r="B48" s="4" t="s">
        <v>30</v>
      </c>
      <c r="C48" s="2">
        <f>SUMIFS('input1 R&amp;D人员当量'!Q:Q,'input1 R&amp;D人员当量'!O:O,指标体系8!A48,'input1 R&amp;D人员当量'!P:P,指标体系8!B48)</f>
        <v>122748.3</v>
      </c>
      <c r="D48" s="15">
        <f>SUMIFS('input2 R&amp;D经费内部支出'!R:R,'input2 R&amp;D经费内部支出'!O:O,指标体系8!A48,'input2 R&amp;D经费内部支出'!P:P,指标体系8!B48)</f>
        <v>384.52386000000001</v>
      </c>
      <c r="E48">
        <f>SUMIFS('output1 发明专利授权量'!Q:Q,'output1 发明专利授权量'!O:O,A48,'output1 发明专利授权量'!P:P,B48)</f>
        <v>4050</v>
      </c>
      <c r="F48">
        <f>SUMIFS('output2 规模以上工业企业新产品销售收入'!F:F,'output2 规模以上工业企业新产品销售收入'!A:A,指标体系8!A48,'output2 规模以上工业企业新产品销售收入'!D:D,指标体系8!B48)</f>
        <v>3698.4124899999997</v>
      </c>
    </row>
    <row r="49" spans="1:6" ht="15.5" x14ac:dyDescent="0.3">
      <c r="A49">
        <v>2012</v>
      </c>
      <c r="B49" s="4" t="s">
        <v>31</v>
      </c>
      <c r="C49" s="2">
        <f>SUMIFS('input1 R&amp;D人员当量'!Q:Q,'input1 R&amp;D人员当量'!O:O,指标体系8!A49,'input1 R&amp;D人员当量'!P:P,指标体系8!B49)</f>
        <v>100031.5</v>
      </c>
      <c r="D49" s="15">
        <f>SUMIFS('input2 R&amp;D经费内部支出'!R:R,'input2 R&amp;D经费内部支出'!O:O,指标体系8!A49,'input2 R&amp;D经费内部支出'!P:P,指标体系8!B49)</f>
        <v>287.67798999999997</v>
      </c>
      <c r="E49">
        <f>SUMIFS('output1 发明专利授权量'!Q:Q,'output1 发明专利授权量'!O:O,A49,'output1 发明专利授权量'!P:P,B49)</f>
        <v>3353</v>
      </c>
      <c r="F49">
        <f>SUMIFS('output2 规模以上工业企业新产品销售收入'!F:F,'output2 规模以上工业企业新产品销售收入'!A:A,指标体系8!A49,'output2 规模以上工业企业新产品销售收入'!D:D,指标体系8!B49)</f>
        <v>4768.9791100000002</v>
      </c>
    </row>
    <row r="50" spans="1:6" ht="15.5" x14ac:dyDescent="0.3">
      <c r="A50">
        <v>2012</v>
      </c>
      <c r="B50" s="4" t="s">
        <v>32</v>
      </c>
      <c r="C50" s="2">
        <f>SUMIFS('input1 R&amp;D人员当量'!Q:Q,'input1 R&amp;D人员当量'!O:O,指标体系8!A50,'input1 R&amp;D人员当量'!P:P,指标体系8!B50)</f>
        <v>492326.9</v>
      </c>
      <c r="D50" s="15">
        <f>SUMIFS('input2 R&amp;D经费内部支出'!R:R,'input2 R&amp;D经费内部支出'!O:O,指标体系8!A50,'input2 R&amp;D经费内部支出'!P:P,指标体系8!B50)</f>
        <v>1236.1500800000001</v>
      </c>
      <c r="E50">
        <f>SUMIFS('output1 发明专利授权量'!Q:Q,'output1 发明专利授权量'!O:O,A50,'output1 发明专利授权量'!P:P,B50)</f>
        <v>22153</v>
      </c>
      <c r="F50">
        <f>SUMIFS('output2 规模以上工业企业新产品销售收入'!F:F,'output2 规模以上工业企业新产品销售收入'!A:A,指标体系8!A50,'output2 规模以上工业企业新产品销售收入'!D:D,指标体系8!B50)</f>
        <v>15402.847780000002</v>
      </c>
    </row>
    <row r="51" spans="1:6" ht="15.5" x14ac:dyDescent="0.3">
      <c r="A51">
        <v>2012</v>
      </c>
      <c r="B51" s="4" t="s">
        <v>33</v>
      </c>
      <c r="C51" s="2">
        <f>SUMIFS('input1 R&amp;D人员当量'!Q:Q,'input1 R&amp;D人员当量'!O:O,指标体系8!A51,'input1 R&amp;D人员当量'!P:P,指标体系8!B51)</f>
        <v>41267.800000000003</v>
      </c>
      <c r="D51" s="15">
        <f>SUMIFS('input2 R&amp;D经费内部支出'!R:R,'input2 R&amp;D经费内部支出'!O:O,指标体系8!A51,'input2 R&amp;D经费内部支出'!P:P,指标体系8!B51)</f>
        <v>97.153869999999998</v>
      </c>
      <c r="E51">
        <f>SUMIFS('output1 发明专利授权量'!Q:Q,'output1 发明专利授权量'!O:O,A51,'output1 发明专利授权量'!P:P,B51)</f>
        <v>902</v>
      </c>
      <c r="F51">
        <f>SUMIFS('output2 规模以上工业企业新产品销售收入'!F:F,'output2 规模以上工业企业新产品销售收入'!A:A,指标体系8!A51,'output2 规模以上工业企业新产品销售收入'!D:D,指标体系8!B51)</f>
        <v>1236.92779</v>
      </c>
    </row>
    <row r="52" spans="1:6" ht="15.5" x14ac:dyDescent="0.3">
      <c r="A52">
        <v>2012</v>
      </c>
      <c r="B52" s="4" t="s">
        <v>34</v>
      </c>
      <c r="C52" s="2">
        <f>SUMIFS('input1 R&amp;D人员当量'!Q:Q,'input1 R&amp;D人员当量'!O:O,指标体系8!A52,'input1 R&amp;D人员当量'!P:P,指标体系8!B52)</f>
        <v>6786.9</v>
      </c>
      <c r="D52" s="15">
        <f>SUMIFS('input2 R&amp;D经费内部支出'!R:R,'input2 R&amp;D经费内部支出'!O:O,指标体系8!A52,'input2 R&amp;D经费内部支出'!P:P,指标体系8!B52)</f>
        <v>13.724349999999999</v>
      </c>
      <c r="E52">
        <f>SUMIFS('output1 发明专利授权量'!Q:Q,'output1 发明专利授权量'!O:O,A52,'output1 发明专利授权量'!P:P,B52)</f>
        <v>396</v>
      </c>
      <c r="F52">
        <f>SUMIFS('output2 规模以上工业企业新产品销售收入'!F:F,'output2 规模以上工业企业新产品销售收入'!A:A,指标体系8!A52,'output2 规模以上工业企业新产品销售收入'!D:D,指标体系8!B52)</f>
        <v>134.46771000000001</v>
      </c>
    </row>
    <row r="53" spans="1:6" ht="15.5" x14ac:dyDescent="0.3">
      <c r="A53">
        <v>2012</v>
      </c>
      <c r="B53" s="4" t="s">
        <v>35</v>
      </c>
      <c r="C53" s="2">
        <f>SUMIFS('input1 R&amp;D人员当量'!Q:Q,'input1 R&amp;D人员当量'!O:O,指标体系8!A53,'input1 R&amp;D人员当量'!P:P,指标体系8!B53)</f>
        <v>46122</v>
      </c>
      <c r="D53" s="15">
        <f>SUMIFS('input2 R&amp;D经费内部支出'!R:R,'input2 R&amp;D经费内部支出'!O:O,指标体系8!A53,'input2 R&amp;D经费内部支出'!P:P,指标体系8!B53)</f>
        <v>159.79733000000002</v>
      </c>
      <c r="E53">
        <f>SUMIFS('output1 发明专利授权量'!Q:Q,'output1 发明专利授权量'!O:O,A53,'output1 发明专利授权量'!P:P,B53)</f>
        <v>2426</v>
      </c>
      <c r="F53">
        <f>SUMIFS('output2 规模以上工业企业新产品销售收入'!F:F,'output2 规模以上工业企业新产品销售收入'!A:A,指标体系8!A53,'output2 规模以上工业企业新产品销售收入'!D:D,指标体系8!B53)</f>
        <v>2429.91977</v>
      </c>
    </row>
    <row r="54" spans="1:6" ht="15.5" x14ac:dyDescent="0.3">
      <c r="A54">
        <v>2012</v>
      </c>
      <c r="B54" s="4" t="s">
        <v>36</v>
      </c>
      <c r="C54" s="2">
        <f>SUMIFS('input1 R&amp;D人员当量'!Q:Q,'input1 R&amp;D人员当量'!O:O,指标体系8!A54,'input1 R&amp;D人员当量'!P:P,指标体系8!B54)</f>
        <v>98010.3</v>
      </c>
      <c r="D54" s="15">
        <f>SUMIFS('input2 R&amp;D经费内部支出'!R:R,'input2 R&amp;D经费内部支出'!O:O,指标体系8!A54,'input2 R&amp;D经费内部支出'!P:P,指标体系8!B54)</f>
        <v>350.85885000000002</v>
      </c>
      <c r="E54">
        <f>SUMIFS('output1 发明专利授权量'!Q:Q,'output1 发明专利授权量'!O:O,A54,'output1 发明专利授权量'!P:P,B54)</f>
        <v>4460</v>
      </c>
      <c r="F54">
        <f>SUMIFS('output2 规模以上工业企业新产品销售收入'!F:F,'output2 规模以上工业企业新产品销售收入'!A:A,指标体系8!A54,'output2 规模以上工业企业新产品销售收入'!D:D,指标体系8!B54)</f>
        <v>2095.9772899999998</v>
      </c>
    </row>
    <row r="55" spans="1:6" ht="15.5" x14ac:dyDescent="0.3">
      <c r="A55">
        <v>2012</v>
      </c>
      <c r="B55" s="4" t="s">
        <v>37</v>
      </c>
      <c r="C55" s="2">
        <f>SUMIFS('input1 R&amp;D人员当量'!Q:Q,'input1 R&amp;D人员当量'!O:O,指标体系8!A55,'input1 R&amp;D人员当量'!P:P,指标体系8!B55)</f>
        <v>18732.099999999999</v>
      </c>
      <c r="D55" s="15">
        <f>SUMIFS('input2 R&amp;D经费内部支出'!R:R,'input2 R&amp;D经费内部支出'!O:O,指标体系8!A55,'input2 R&amp;D经费内部支出'!P:P,指标体系8!B55)</f>
        <v>41.726079999999996</v>
      </c>
      <c r="E55">
        <f>SUMIFS('output1 发明专利授权量'!Q:Q,'output1 发明专利授权量'!O:O,A55,'output1 发明专利授权量'!P:P,B55)</f>
        <v>635</v>
      </c>
      <c r="F55">
        <f>SUMIFS('output2 规模以上工业企业新产品销售收入'!F:F,'output2 规模以上工业企业新产品销售收入'!A:A,指标体系8!A55,'output2 规模以上工业企业新产品销售收入'!D:D,指标体系8!B55)</f>
        <v>383.27638999999999</v>
      </c>
    </row>
    <row r="56" spans="1:6" ht="15.5" x14ac:dyDescent="0.3">
      <c r="A56">
        <v>2012</v>
      </c>
      <c r="B56" s="4" t="s">
        <v>38</v>
      </c>
      <c r="C56" s="2">
        <f>SUMIFS('input1 R&amp;D人员当量'!Q:Q,'input1 R&amp;D人员当量'!O:O,指标体系8!A56,'input1 R&amp;D人员当量'!P:P,指标体系8!B56)</f>
        <v>27817.200000000001</v>
      </c>
      <c r="D56" s="15">
        <f>SUMIFS('input2 R&amp;D经费内部支出'!R:R,'input2 R&amp;D经费内部支出'!O:O,指标体系8!A56,'input2 R&amp;D经费内部支出'!P:P,指标体系8!B56)</f>
        <v>68.754780000000011</v>
      </c>
      <c r="E56">
        <f>SUMIFS('output1 发明专利授权量'!Q:Q,'output1 发明专利授权量'!O:O,A56,'output1 发明专利授权量'!P:P,B56)</f>
        <v>1301</v>
      </c>
      <c r="F56">
        <f>SUMIFS('output2 规模以上工业企业新产品销售收入'!F:F,'output2 规模以上工业企业新产品销售收入'!A:A,指标体系8!A56,'output2 规模以上工业企业新产品销售收入'!D:D,指标体系8!B56)</f>
        <v>446.81599999999997</v>
      </c>
    </row>
    <row r="57" spans="1:6" ht="15.5" x14ac:dyDescent="0.3">
      <c r="A57">
        <v>2012</v>
      </c>
      <c r="B57" s="4" t="s">
        <v>40</v>
      </c>
      <c r="C57" s="2">
        <f>SUMIFS('input1 R&amp;D人员当量'!Q:Q,'input1 R&amp;D人员当量'!O:O,指标体系8!A57,'input1 R&amp;D人员当量'!P:P,指标体系8!B57)</f>
        <v>82428.399999999994</v>
      </c>
      <c r="D57" s="15">
        <f>SUMIFS('input2 R&amp;D经费内部支出'!R:R,'input2 R&amp;D经费内部支出'!O:O,指标体系8!A57,'input2 R&amp;D经费内部支出'!P:P,指标体系8!B57)</f>
        <v>287.20348999999999</v>
      </c>
      <c r="E57">
        <f>SUMIFS('output1 发明专利授权量'!Q:Q,'output1 发明专利授权量'!O:O,A57,'output1 发明专利授权量'!P:P,B57)</f>
        <v>4018</v>
      </c>
      <c r="F57">
        <f>SUMIFS('output2 规模以上工业企业新产品销售收入'!F:F,'output2 规模以上工业企业新产品销售收入'!A:A,指标体系8!A57,'output2 规模以上工业企业新产品销售收入'!D:D,指标体系8!B57)</f>
        <v>871.58513000000005</v>
      </c>
    </row>
    <row r="58" spans="1:6" ht="15.5" x14ac:dyDescent="0.3">
      <c r="A58">
        <v>2012</v>
      </c>
      <c r="B58" s="4" t="s">
        <v>41</v>
      </c>
      <c r="C58" s="2">
        <f>SUMIFS('input1 R&amp;D人员当量'!Q:Q,'input1 R&amp;D人员当量'!O:O,指标体系8!A58,'input1 R&amp;D人员当量'!P:P,指标体系8!B58)</f>
        <v>24289.7</v>
      </c>
      <c r="D58" s="15">
        <f>SUMIFS('input2 R&amp;D经费内部支出'!R:R,'input2 R&amp;D经费内部支出'!O:O,指标体系8!A58,'input2 R&amp;D经费内部支出'!P:P,指标体系8!B58)</f>
        <v>60.476180000000006</v>
      </c>
      <c r="E58">
        <f>SUMIFS('output1 发明专利授权量'!Q:Q,'output1 发明专利授权量'!O:O,A58,'output1 发明专利授权量'!P:P,B58)</f>
        <v>704</v>
      </c>
      <c r="F58">
        <f>SUMIFS('output2 规模以上工业企业新产品销售收入'!F:F,'output2 规模以上工业企业新产品销售收入'!A:A,指标体系8!A58,'output2 规模以上工业企业新产品销售收入'!D:D,指标体系8!B58)</f>
        <v>595.42327</v>
      </c>
    </row>
    <row r="59" spans="1:6" ht="15.5" x14ac:dyDescent="0.3">
      <c r="A59">
        <v>2012</v>
      </c>
      <c r="B59" s="4" t="s">
        <v>42</v>
      </c>
      <c r="C59" s="2">
        <f>SUMIFS('input1 R&amp;D人员当量'!Q:Q,'input1 R&amp;D人员当量'!O:O,指标体系8!A59,'input1 R&amp;D人员当量'!P:P,指标体系8!B59)</f>
        <v>5181</v>
      </c>
      <c r="D59" s="15">
        <f>SUMIFS('input2 R&amp;D经费内部支出'!R:R,'input2 R&amp;D经费内部支出'!O:O,指标体系8!A59,'input2 R&amp;D经费内部支出'!P:P,指标体系8!B59)</f>
        <v>13.12284</v>
      </c>
      <c r="E59">
        <f>SUMIFS('output1 发明专利授权量'!Q:Q,'output1 发明专利授权量'!O:O,A59,'output1 发明专利授权量'!P:P,B59)</f>
        <v>101</v>
      </c>
      <c r="F59">
        <f>SUMIFS('output2 规模以上工业企业新产品销售收入'!F:F,'output2 规模以上工业企业新产品销售收入'!A:A,指标体系8!A59,'output2 规模以上工业企业新产品销售收入'!D:D,指标体系8!B59)</f>
        <v>10.377280000000001</v>
      </c>
    </row>
    <row r="60" spans="1:6" ht="15.5" x14ac:dyDescent="0.3">
      <c r="A60">
        <v>2012</v>
      </c>
      <c r="B60" s="4" t="s">
        <v>43</v>
      </c>
      <c r="C60" s="2">
        <f>SUMIFS('input1 R&amp;D人员当量'!Q:Q,'input1 R&amp;D人员当量'!O:O,指标体系8!A60,'input1 R&amp;D人员当量'!P:P,指标体系8!B60)</f>
        <v>8072.9</v>
      </c>
      <c r="D60" s="15">
        <f>SUMIFS('input2 R&amp;D经费内部支出'!R:R,'input2 R&amp;D经费内部支出'!O:O,指标体系8!A60,'input2 R&amp;D经费内部支出'!P:P,指标体系8!B60)</f>
        <v>18.230399999999999</v>
      </c>
      <c r="E60">
        <f>SUMIFS('output1 发明专利授权量'!Q:Q,'output1 发明专利授权量'!O:O,A60,'output1 发明专利授权量'!P:P,B60)</f>
        <v>140</v>
      </c>
      <c r="F60">
        <f>SUMIFS('output2 规模以上工业企业新产品销售收入'!F:F,'output2 规模以上工业企业新产品销售收入'!A:A,指标体系8!A60,'output2 规模以上工业企业新产品销售收入'!D:D,指标体系8!B60)</f>
        <v>185.62871999999999</v>
      </c>
    </row>
    <row r="61" spans="1:6" ht="15.5" x14ac:dyDescent="0.3">
      <c r="A61">
        <v>2012</v>
      </c>
      <c r="B61" s="4" t="s">
        <v>44</v>
      </c>
      <c r="C61" s="2">
        <f>SUMIFS('input1 R&amp;D人员当量'!Q:Q,'input1 R&amp;D人员当量'!O:O,指标体系8!A61,'input1 R&amp;D人员当量'!P:P,指标体系8!B61)</f>
        <v>15671</v>
      </c>
      <c r="D61" s="15">
        <f>SUMIFS('input2 R&amp;D经费内部支出'!R:R,'input2 R&amp;D经费内部支出'!O:O,指标体系8!A61,'input2 R&amp;D经费内部支出'!P:P,指标体系8!B61)</f>
        <v>39.728929999999998</v>
      </c>
      <c r="E61">
        <f>SUMIFS('output1 发明专利授权量'!Q:Q,'output1 发明专利授权量'!O:O,A61,'output1 发明专利授权量'!P:P,B61)</f>
        <v>456</v>
      </c>
      <c r="F61">
        <f>SUMIFS('output2 规模以上工业企业新产品销售收入'!F:F,'output2 规模以上工业企业新产品销售收入'!A:A,指标体系8!A61,'output2 规模以上工业企业新产品销售收入'!D:D,指标体系8!B61)</f>
        <v>276.02413999999999</v>
      </c>
    </row>
    <row r="62" spans="1:6" ht="15.5" x14ac:dyDescent="0.3">
      <c r="A62">
        <v>2013</v>
      </c>
      <c r="B62" s="4" t="s">
        <v>14</v>
      </c>
      <c r="C62" s="2">
        <f>SUMIFS('input1 R&amp;D人员当量'!Q:Q,'input1 R&amp;D人员当量'!O:O,指标体系8!A62,'input1 R&amp;D人员当量'!P:P,指标体系8!B62)</f>
        <v>242174.6</v>
      </c>
      <c r="D62" s="15">
        <f>SUMIFS('input2 R&amp;D经费内部支出'!R:R,'input2 R&amp;D经费内部支出'!O:O,指标体系8!A62,'input2 R&amp;D经费内部支出'!P:P,指标体系8!B62)</f>
        <v>1185.0469000000001</v>
      </c>
      <c r="E62">
        <f>SUMIFS('output1 发明专利授权量'!Q:Q,'output1 发明专利授权量'!O:O,A62,'output1 发明专利授权量'!P:P,B62)</f>
        <v>20695</v>
      </c>
      <c r="F62">
        <f>SUMIFS('output2 规模以上工业企业新产品销售收入'!F:F,'output2 规模以上工业企业新产品销售收入'!A:A,指标体系8!A62,'output2 规模以上工业企业新产品销售收入'!D:D,指标体系8!B62)</f>
        <v>3672.7656099999999</v>
      </c>
    </row>
    <row r="63" spans="1:6" ht="15.5" x14ac:dyDescent="0.3">
      <c r="A63">
        <v>2013</v>
      </c>
      <c r="B63" s="4" t="s">
        <v>15</v>
      </c>
      <c r="C63" s="2">
        <f>SUMIFS('input1 R&amp;D人员当量'!Q:Q,'input1 R&amp;D人员当量'!O:O,指标体系8!A63,'input1 R&amp;D人员当量'!P:P,指标体系8!B63)</f>
        <v>100218.5</v>
      </c>
      <c r="D63" s="15">
        <f>SUMIFS('input2 R&amp;D经费内部支出'!R:R,'input2 R&amp;D经费内部支出'!O:O,指标体系8!A63,'input2 R&amp;D经费内部支出'!P:P,指标体系8!B63)</f>
        <v>428.09212000000002</v>
      </c>
      <c r="E63">
        <f>SUMIFS('output1 发明专利授权量'!Q:Q,'output1 发明专利授权量'!O:O,A63,'output1 发明专利授权量'!P:P,B63)</f>
        <v>3141</v>
      </c>
      <c r="F63">
        <f>SUMIFS('output2 规模以上工业企业新产品销售收入'!F:F,'output2 规模以上工业企业新产品销售收入'!A:A,指标体系8!A63,'output2 规模以上工业企业新产品销售收入'!D:D,指标体系8!B63)</f>
        <v>5569.6885700000003</v>
      </c>
    </row>
    <row r="64" spans="1:6" ht="15.5" x14ac:dyDescent="0.3">
      <c r="A64">
        <v>2013</v>
      </c>
      <c r="B64" s="4" t="s">
        <v>16</v>
      </c>
      <c r="C64" s="2">
        <f>SUMIFS('input1 R&amp;D人员当量'!Q:Q,'input1 R&amp;D人员当量'!O:O,指标体系8!A64,'input1 R&amp;D人员当量'!P:P,指标体系8!B64)</f>
        <v>89545.8</v>
      </c>
      <c r="D64" s="15">
        <f>SUMIFS('input2 R&amp;D经费内部支出'!R:R,'input2 R&amp;D经费内部支出'!O:O,指标体系8!A64,'input2 R&amp;D经费内部支出'!P:P,指标体系8!B64)</f>
        <v>281.85509000000002</v>
      </c>
      <c r="E64">
        <f>SUMIFS('output1 发明专利授权量'!Q:Q,'output1 发明专利授权量'!O:O,A64,'output1 发明专利授权量'!P:P,B64)</f>
        <v>2008</v>
      </c>
      <c r="F64">
        <f>SUMIFS('output2 规模以上工业企业新产品销售收入'!F:F,'output2 规模以上工业企业新产品销售收入'!A:A,指标体系8!A64,'output2 规模以上工业企业新产品销售收入'!D:D,指标体系8!B64)</f>
        <v>2916.0256199999999</v>
      </c>
    </row>
    <row r="65" spans="1:6" ht="15.5" x14ac:dyDescent="0.3">
      <c r="A65">
        <v>2013</v>
      </c>
      <c r="B65" s="4" t="s">
        <v>17</v>
      </c>
      <c r="C65" s="2">
        <f>SUMIFS('input1 R&amp;D人员当量'!Q:Q,'input1 R&amp;D人员当量'!O:O,指标体系8!A65,'input1 R&amp;D人员当量'!P:P,指标体系8!B65)</f>
        <v>49035.3</v>
      </c>
      <c r="D65" s="15">
        <f>SUMIFS('input2 R&amp;D经费内部支出'!R:R,'input2 R&amp;D经费内部支出'!O:O,指标体系8!A65,'input2 R&amp;D经费内部支出'!P:P,指标体系8!B65)</f>
        <v>154.97988999999998</v>
      </c>
      <c r="E65">
        <f>SUMIFS('output1 发明专利授权量'!Q:Q,'output1 发明专利授权量'!O:O,A65,'output1 发明专利授权量'!P:P,B65)</f>
        <v>1332</v>
      </c>
      <c r="F65">
        <f>SUMIFS('output2 规模以上工业企业新产品销售收入'!F:F,'output2 规模以上工业企业新产品销售收入'!A:A,指标体系8!A65,'output2 规模以上工业企业新产品销售收入'!D:D,指标体系8!B65)</f>
        <v>1027.27349</v>
      </c>
    </row>
    <row r="66" spans="1:6" ht="15.5" x14ac:dyDescent="0.3">
      <c r="A66">
        <v>2013</v>
      </c>
      <c r="B66" s="4" t="s">
        <v>18</v>
      </c>
      <c r="C66" s="2">
        <f>SUMIFS('input1 R&amp;D人员当量'!Q:Q,'input1 R&amp;D人员当量'!O:O,指标体系8!A66,'input1 R&amp;D人员当量'!P:P,指标体系8!B66)</f>
        <v>37279.800000000003</v>
      </c>
      <c r="D66" s="15">
        <f>SUMIFS('input2 R&amp;D经费内部支出'!R:R,'input2 R&amp;D经费内部支出'!O:O,指标体系8!A66,'input2 R&amp;D经费内部支出'!P:P,指标体系8!B66)</f>
        <v>117.18773999999999</v>
      </c>
      <c r="E66">
        <f>SUMIFS('output1 发明专利授权量'!Q:Q,'output1 发明专利授权量'!O:O,A66,'output1 发明专利授权量'!P:P,B66)</f>
        <v>549</v>
      </c>
      <c r="F66">
        <f>SUMIFS('output2 规模以上工业企业新产品销售收入'!F:F,'output2 规模以上工业企业新产品销售收入'!A:A,指标体系8!A66,'output2 规模以上工业企业新产品销售收入'!D:D,指标体系8!B66)</f>
        <v>628.50400999999999</v>
      </c>
    </row>
    <row r="67" spans="1:6" ht="15.5" x14ac:dyDescent="0.3">
      <c r="A67">
        <v>2013</v>
      </c>
      <c r="B67" s="4" t="s">
        <v>19</v>
      </c>
      <c r="C67" s="2">
        <f>SUMIFS('input1 R&amp;D人员当量'!Q:Q,'input1 R&amp;D人员当量'!O:O,指标体系8!A67,'input1 R&amp;D人员当量'!P:P,指标体系8!B67)</f>
        <v>94885.2</v>
      </c>
      <c r="D67" s="15">
        <f>SUMIFS('input2 R&amp;D经费内部支出'!R:R,'input2 R&amp;D经费内部支出'!O:O,指标体系8!A67,'input2 R&amp;D经费内部支出'!P:P,指标体系8!B67)</f>
        <v>445.93219000000005</v>
      </c>
      <c r="E67">
        <f>SUMIFS('output1 发明专利授权量'!Q:Q,'output1 发明专利授权量'!O:O,A67,'output1 发明专利授权量'!P:P,B67)</f>
        <v>3830</v>
      </c>
      <c r="F67">
        <f>SUMIFS('output2 规模以上工业企业新产品销售收入'!F:F,'output2 规模以上工业企业新产品销售收入'!A:A,指标体系8!A67,'output2 规模以上工业企业新产品销售收入'!D:D,指标体系8!B67)</f>
        <v>4093.1774299999997</v>
      </c>
    </row>
    <row r="68" spans="1:6" ht="15.5" x14ac:dyDescent="0.3">
      <c r="A68">
        <v>2013</v>
      </c>
      <c r="B68" s="4" t="s">
        <v>20</v>
      </c>
      <c r="C68" s="2">
        <f>SUMIFS('input1 R&amp;D人员当量'!Q:Q,'input1 R&amp;D人员当量'!O:O,指标体系8!A68,'input1 R&amp;D人员当量'!P:P,指标体系8!B68)</f>
        <v>48007.6</v>
      </c>
      <c r="D68" s="15">
        <f>SUMIFS('input2 R&amp;D经费内部支出'!R:R,'input2 R&amp;D经费内部支出'!O:O,指标体系8!A68,'input2 R&amp;D经费内部支出'!P:P,指标体系8!B68)</f>
        <v>119.68823</v>
      </c>
      <c r="E68">
        <f>SUMIFS('output1 发明专利授权量'!Q:Q,'output1 发明专利授权量'!O:O,A68,'output1 发明专利授权量'!P:P,B68)</f>
        <v>1496</v>
      </c>
      <c r="F68">
        <f>SUMIFS('output2 规模以上工业企业新产品销售收入'!F:F,'output2 规模以上工业企业新产品销售收入'!A:A,指标体系8!A68,'output2 规模以上工业企业新产品销售收入'!D:D,指标体系8!B68)</f>
        <v>703.18777</v>
      </c>
    </row>
    <row r="69" spans="1:6" ht="15.5" x14ac:dyDescent="0.3">
      <c r="A69">
        <v>2013</v>
      </c>
      <c r="B69" s="4" t="s">
        <v>21</v>
      </c>
      <c r="C69" s="2">
        <f>SUMIFS('input1 R&amp;D人员当量'!Q:Q,'input1 R&amp;D人员当量'!O:O,指标体系8!A69,'input1 R&amp;D人员当量'!P:P,指标体系8!B69)</f>
        <v>62659.5</v>
      </c>
      <c r="D69" s="15">
        <f>SUMIFS('input2 R&amp;D经费内部支出'!R:R,'input2 R&amp;D经费内部支出'!O:O,指标体系8!A69,'input2 R&amp;D经费内部支出'!P:P,指标体系8!B69)</f>
        <v>164.78381000000002</v>
      </c>
      <c r="E69">
        <f>SUMIFS('output1 发明专利授权量'!Q:Q,'output1 发明专利授权量'!O:O,A69,'output1 发明专利授权量'!P:P,B69)</f>
        <v>2238</v>
      </c>
      <c r="F69">
        <f>SUMIFS('output2 规模以上工业企业新产品销售收入'!F:F,'output2 规模以上工业企业新产品销售收入'!A:A,指标体系8!A69,'output2 规模以上工业企业新产品销售收入'!D:D,指标体系8!B69)</f>
        <v>582.50233000000003</v>
      </c>
    </row>
    <row r="70" spans="1:6" ht="15.5" x14ac:dyDescent="0.3">
      <c r="A70">
        <v>2013</v>
      </c>
      <c r="B70" s="4" t="s">
        <v>22</v>
      </c>
      <c r="C70" s="2">
        <f>SUMIFS('input1 R&amp;D人员当量'!Q:Q,'input1 R&amp;D人员当量'!O:O,指标体系8!A70,'input1 R&amp;D人员当量'!P:P,指标体系8!B70)</f>
        <v>165754.9</v>
      </c>
      <c r="D70" s="15">
        <f>SUMIFS('input2 R&amp;D经费内部支出'!R:R,'input2 R&amp;D经费内部支出'!O:O,指标体系8!A70,'input2 R&amp;D经费内部支出'!P:P,指标体系8!B70)</f>
        <v>776.78467999999998</v>
      </c>
      <c r="E70">
        <f>SUMIFS('output1 发明专利授权量'!Q:Q,'output1 发明专利授权量'!O:O,A70,'output1 发明专利授权量'!P:P,B70)</f>
        <v>10644</v>
      </c>
      <c r="F70">
        <f>SUMIFS('output2 规模以上工业企业新产品销售收入'!F:F,'output2 规模以上工业企业新产品销售收入'!A:A,指标体系8!A70,'output2 规模以上工业企业新产品销售收入'!D:D,指标体系8!B70)</f>
        <v>7688.3834900000002</v>
      </c>
    </row>
    <row r="71" spans="1:6" ht="15.5" x14ac:dyDescent="0.3">
      <c r="A71">
        <v>2013</v>
      </c>
      <c r="B71" s="4" t="s">
        <v>23</v>
      </c>
      <c r="C71" s="2">
        <f>SUMIFS('input1 R&amp;D人员当量'!Q:Q,'input1 R&amp;D人员当量'!O:O,指标体系8!A71,'input1 R&amp;D人员当量'!P:P,指标体系8!B71)</f>
        <v>466158.5</v>
      </c>
      <c r="D71" s="15">
        <f>SUMIFS('input2 R&amp;D经费内部支出'!R:R,'input2 R&amp;D经费内部支出'!O:O,指标体系8!A71,'input2 R&amp;D经费内部支出'!P:P,指标体系8!B71)</f>
        <v>1487.4465499999999</v>
      </c>
      <c r="E71">
        <f>SUMIFS('output1 发明专利授权量'!Q:Q,'output1 发明专利授权量'!O:O,A71,'output1 发明专利授权量'!P:P,B71)</f>
        <v>16790</v>
      </c>
      <c r="F71">
        <f>SUMIFS('output2 规模以上工业企业新产品销售收入'!F:F,'output2 规模以上工业企业新产品销售收入'!A:A,指标体系8!A71,'output2 规模以上工业企业新产品销售收入'!D:D,指标体系8!B71)</f>
        <v>19714.211230000001</v>
      </c>
    </row>
    <row r="72" spans="1:6" ht="15.5" x14ac:dyDescent="0.3">
      <c r="A72">
        <v>2013</v>
      </c>
      <c r="B72" s="4" t="s">
        <v>24</v>
      </c>
      <c r="C72" s="2">
        <f>SUMIFS('input1 R&amp;D人员当量'!Q:Q,'input1 R&amp;D人员当量'!O:O,指标体系8!A72,'input1 R&amp;D人员当量'!P:P,指标体系8!B72)</f>
        <v>311041.7</v>
      </c>
      <c r="D72" s="15">
        <f>SUMIFS('input2 R&amp;D经费内部支出'!R:R,'input2 R&amp;D经费内部支出'!O:O,指标体系8!A72,'input2 R&amp;D经费内部支出'!P:P,指标体系8!B72)</f>
        <v>817.26745000000005</v>
      </c>
      <c r="E72">
        <f>SUMIFS('output1 发明专利授权量'!Q:Q,'output1 发明专利授权量'!O:O,A72,'output1 发明专利授权量'!P:P,B72)</f>
        <v>11139</v>
      </c>
      <c r="F72">
        <f>SUMIFS('output2 规模以上工业企业新产品销售收入'!F:F,'output2 规模以上工业企业新产品销售收入'!A:A,指标体系8!A72,'output2 规模以上工业企业新产品销售收入'!D:D,指标体系8!B72)</f>
        <v>14882.099319999999</v>
      </c>
    </row>
    <row r="73" spans="1:6" ht="15.5" x14ac:dyDescent="0.3">
      <c r="A73">
        <v>2013</v>
      </c>
      <c r="B73" s="4" t="s">
        <v>25</v>
      </c>
      <c r="C73" s="2">
        <f>SUMIFS('input1 R&amp;D人员当量'!Q:Q,'input1 R&amp;D人员当量'!O:O,指标体系8!A73,'input1 R&amp;D人员当量'!P:P,指标体系8!B73)</f>
        <v>119341.6</v>
      </c>
      <c r="D73" s="15">
        <f>SUMIFS('input2 R&amp;D经费内部支出'!R:R,'input2 R&amp;D经费内部支出'!O:O,指标体系8!A73,'input2 R&amp;D经费内部支出'!P:P,指标体系8!B73)</f>
        <v>352.08326</v>
      </c>
      <c r="E73">
        <f>SUMIFS('output1 发明专利授权量'!Q:Q,'output1 发明专利授权量'!O:O,A73,'output1 发明专利授权量'!P:P,B73)</f>
        <v>4241</v>
      </c>
      <c r="F73">
        <f>SUMIFS('output2 规模以上工业企业新产品销售收入'!F:F,'output2 规模以上工业企业新产品销售收入'!A:A,指标体系8!A73,'output2 规模以上工业企业新产品销售收入'!D:D,指标体系8!B73)</f>
        <v>4379.0809399999998</v>
      </c>
    </row>
    <row r="74" spans="1:6" ht="15.5" x14ac:dyDescent="0.3">
      <c r="A74">
        <v>2013</v>
      </c>
      <c r="B74" s="4" t="s">
        <v>26</v>
      </c>
      <c r="C74" s="2">
        <f>SUMIFS('input1 R&amp;D人员当量'!Q:Q,'input1 R&amp;D人员当量'!O:O,指标体系8!A74,'input1 R&amp;D人员当量'!P:P,指标体系8!B74)</f>
        <v>122544</v>
      </c>
      <c r="D74" s="15">
        <f>SUMIFS('input2 R&amp;D经费内部支出'!R:R,'input2 R&amp;D经费内部支出'!O:O,指标体系8!A74,'input2 R&amp;D经费内部支出'!P:P,指标体系8!B74)</f>
        <v>314.05894000000001</v>
      </c>
      <c r="E74">
        <f>SUMIFS('output1 发明专利授权量'!Q:Q,'output1 发明专利授权量'!O:O,A74,'output1 发明专利授权量'!P:P,B74)</f>
        <v>2941</v>
      </c>
      <c r="F74">
        <f>SUMIFS('output2 规模以上工业企业新产品销售收入'!F:F,'output2 规模以上工业企业新产品销售收入'!A:A,指标体系8!A74,'output2 规模以上工业企业新产品销售收入'!D:D,指标体系8!B74)</f>
        <v>3440.0996600000003</v>
      </c>
    </row>
    <row r="75" spans="1:6" ht="15.5" x14ac:dyDescent="0.3">
      <c r="A75">
        <v>2013</v>
      </c>
      <c r="B75" s="4" t="s">
        <v>27</v>
      </c>
      <c r="C75" s="2">
        <f>SUMIFS('input1 R&amp;D人员当量'!Q:Q,'input1 R&amp;D人员当量'!O:O,指标体系8!A75,'input1 R&amp;D人员当量'!P:P,指标体系8!B75)</f>
        <v>43512.1</v>
      </c>
      <c r="D75" s="15">
        <f>SUMIFS('input2 R&amp;D经费内部支出'!R:R,'input2 R&amp;D经费内部支出'!O:O,指标体系8!A75,'input2 R&amp;D经费内部支出'!P:P,指标体系8!B75)</f>
        <v>135.49718999999999</v>
      </c>
      <c r="E75">
        <f>SUMIFS('output1 发明专利授权量'!Q:Q,'output1 发明专利授权量'!O:O,A75,'output1 发明专利授权量'!P:P,B75)</f>
        <v>923</v>
      </c>
      <c r="F75">
        <f>SUMIFS('output2 规模以上工业企业新产品销售收入'!F:F,'output2 规模以上工业企业新产品销售收入'!A:A,指标体系8!A75,'output2 规模以上工业企业新产品销售收入'!D:D,指标体系8!B75)</f>
        <v>1682.9308600000002</v>
      </c>
    </row>
    <row r="76" spans="1:6" ht="15.5" x14ac:dyDescent="0.3">
      <c r="A76">
        <v>2013</v>
      </c>
      <c r="B76" s="4" t="s">
        <v>28</v>
      </c>
      <c r="C76" s="2">
        <f>SUMIFS('input1 R&amp;D人员当量'!Q:Q,'input1 R&amp;D人员当量'!O:O,指标体系8!A76,'input1 R&amp;D人员当量'!P:P,指标体系8!B76)</f>
        <v>279331.20000000001</v>
      </c>
      <c r="D76" s="15">
        <f>SUMIFS('input2 R&amp;D经费内部支出'!R:R,'input2 R&amp;D经费内部支出'!O:O,指标体系8!A76,'input2 R&amp;D经费内部支出'!P:P,指标体系8!B76)</f>
        <v>1175.8026600000001</v>
      </c>
      <c r="E76">
        <f>SUMIFS('output1 发明专利授权量'!Q:Q,'output1 发明专利授权量'!O:O,A76,'output1 发明专利授权量'!P:P,B76)</f>
        <v>8913</v>
      </c>
      <c r="F76">
        <f>SUMIFS('output2 规模以上工业企业新产品销售收入'!F:F,'output2 规模以上工业企业新产品销售收入'!A:A,指标体系8!A76,'output2 规模以上工业企业新产品销售收入'!D:D,指标体系8!B76)</f>
        <v>14284.17821</v>
      </c>
    </row>
    <row r="77" spans="1:6" ht="15.5" x14ac:dyDescent="0.3">
      <c r="A77">
        <v>2013</v>
      </c>
      <c r="B77" s="4" t="s">
        <v>29</v>
      </c>
      <c r="C77" s="2">
        <f>SUMIFS('input1 R&amp;D人员当量'!Q:Q,'input1 R&amp;D人员当量'!O:O,指标体系8!A77,'input1 R&amp;D人员当量'!P:P,指标体系8!B77)</f>
        <v>152251.5</v>
      </c>
      <c r="D77" s="15">
        <f>SUMIFS('input2 R&amp;D经费内部支出'!R:R,'input2 R&amp;D经费内部支出'!O:O,指标体系8!A77,'input2 R&amp;D经费内部支出'!P:P,指标体系8!B77)</f>
        <v>355.32459</v>
      </c>
      <c r="E77">
        <f>SUMIFS('output1 发明专利授权量'!Q:Q,'output1 发明专利授权量'!O:O,A77,'output1 发明专利授权量'!P:P,B77)</f>
        <v>3173</v>
      </c>
      <c r="F77">
        <f>SUMIFS('output2 规模以上工业企业新产品销售收入'!F:F,'output2 规模以上工业企业新产品销售收入'!A:A,指标体系8!A77,'output2 规模以上工业企业新产品销售收入'!D:D,指标体系8!B77)</f>
        <v>4791.4474399999999</v>
      </c>
    </row>
    <row r="78" spans="1:6" ht="15.5" x14ac:dyDescent="0.3">
      <c r="A78">
        <v>2013</v>
      </c>
      <c r="B78" s="4" t="s">
        <v>30</v>
      </c>
      <c r="C78" s="2">
        <f>SUMIFS('input1 R&amp;D人员当量'!Q:Q,'input1 R&amp;D人员当量'!O:O,指标体系8!A78,'input1 R&amp;D人员当量'!P:P,指标体系8!B78)</f>
        <v>133060.70000000001</v>
      </c>
      <c r="D78" s="15">
        <f>SUMIFS('input2 R&amp;D经费内部支出'!R:R,'input2 R&amp;D经费内部支出'!O:O,指标体系8!A78,'input2 R&amp;D经费内部支出'!P:P,指标体系8!B78)</f>
        <v>446.20425</v>
      </c>
      <c r="E78">
        <f>SUMIFS('output1 发明专利授权量'!Q:Q,'output1 发明专利授权量'!O:O,A78,'output1 发明专利授权量'!P:P,B78)</f>
        <v>4052</v>
      </c>
      <c r="F78">
        <f>SUMIFS('output2 规模以上工业企业新产品销售收入'!F:F,'output2 规模以上工业企业新产品销售收入'!A:A,指标体系8!A78,'output2 规模以上工业企业新产品销售收入'!D:D,指标体系8!B78)</f>
        <v>4654.4784399999999</v>
      </c>
    </row>
    <row r="79" spans="1:6" ht="15.5" x14ac:dyDescent="0.3">
      <c r="A79">
        <v>2013</v>
      </c>
      <c r="B79" s="4" t="s">
        <v>31</v>
      </c>
      <c r="C79" s="2">
        <f>SUMIFS('input1 R&amp;D人员当量'!Q:Q,'input1 R&amp;D人员当量'!O:O,指标体系8!A79,'input1 R&amp;D人员当量'!P:P,指标体系8!B79)</f>
        <v>103413.6</v>
      </c>
      <c r="D79" s="15">
        <f>SUMIFS('input2 R&amp;D经费内部支出'!R:R,'input2 R&amp;D经费内部支出'!O:O,指标体系8!A79,'input2 R&amp;D经费内部支出'!P:P,指标体系8!B79)</f>
        <v>327.02528999999998</v>
      </c>
      <c r="E79">
        <f>SUMIFS('output1 发明专利授权量'!Q:Q,'output1 发明专利授权量'!O:O,A79,'output1 发明专利授权量'!P:P,B79)</f>
        <v>3613</v>
      </c>
      <c r="F79">
        <f>SUMIFS('output2 规模以上工业企业新产品销售收入'!F:F,'output2 规模以上工业企业新产品销售收入'!A:A,指标体系8!A79,'output2 规模以上工业企业新产品销售收入'!D:D,指标体系8!B79)</f>
        <v>5724.6324000000004</v>
      </c>
    </row>
    <row r="80" spans="1:6" ht="15.5" x14ac:dyDescent="0.3">
      <c r="A80">
        <v>2013</v>
      </c>
      <c r="B80" s="4" t="s">
        <v>32</v>
      </c>
      <c r="C80" s="2">
        <f>SUMIFS('input1 R&amp;D人员当量'!Q:Q,'input1 R&amp;D人员当量'!O:O,指标体系8!A80,'input1 R&amp;D人员当量'!P:P,指标体系8!B80)</f>
        <v>501717.7</v>
      </c>
      <c r="D80" s="15">
        <f>SUMIFS('input2 R&amp;D经费内部支出'!R:R,'input2 R&amp;D经费内部支出'!O:O,指标体系8!A80,'input2 R&amp;D经费内部支出'!P:P,指标体系8!B80)</f>
        <v>1443.4527399999999</v>
      </c>
      <c r="E80">
        <f>SUMIFS('output1 发明专利授权量'!Q:Q,'output1 发明专利授权量'!O:O,A80,'output1 发明专利授权量'!P:P,B80)</f>
        <v>20084</v>
      </c>
      <c r="F80">
        <f>SUMIFS('output2 规模以上工业企业新产品销售收入'!F:F,'output2 规模以上工业企业新产品销售收入'!A:A,指标体系8!A80,'output2 规模以上工业企业新产品销售收入'!D:D,指标体系8!B80)</f>
        <v>18013.741040000001</v>
      </c>
    </row>
    <row r="81" spans="1:6" ht="15.5" x14ac:dyDescent="0.3">
      <c r="A81">
        <v>2013</v>
      </c>
      <c r="B81" s="4" t="s">
        <v>33</v>
      </c>
      <c r="C81" s="2">
        <f>SUMIFS('input1 R&amp;D人员当量'!Q:Q,'input1 R&amp;D人员当量'!O:O,指标体系8!A81,'input1 R&amp;D人员当量'!P:P,指标体系8!B81)</f>
        <v>40663.5</v>
      </c>
      <c r="D81" s="15">
        <f>SUMIFS('input2 R&amp;D经费内部支出'!R:R,'input2 R&amp;D经费内部支出'!O:O,指标体系8!A81,'input2 R&amp;D经费内部支出'!P:P,指标体系8!B81)</f>
        <v>107.67895</v>
      </c>
      <c r="E81">
        <f>SUMIFS('output1 发明专利授权量'!Q:Q,'output1 发明专利授权量'!O:O,A81,'output1 发明专利授权量'!P:P,B81)</f>
        <v>1295</v>
      </c>
      <c r="F81">
        <f>SUMIFS('output2 规模以上工业企业新产品销售收入'!F:F,'output2 规模以上工业企业新产品销售收入'!A:A,指标体系8!A81,'output2 规模以上工业企业新产品销售收入'!D:D,指标体系8!B81)</f>
        <v>1586.6038100000001</v>
      </c>
    </row>
    <row r="82" spans="1:6" ht="15.5" x14ac:dyDescent="0.3">
      <c r="A82">
        <v>2013</v>
      </c>
      <c r="B82" s="4" t="s">
        <v>34</v>
      </c>
      <c r="C82" s="2">
        <f>SUMIFS('input1 R&amp;D人员当量'!Q:Q,'input1 R&amp;D人员当量'!O:O,指标体系8!A82,'input1 R&amp;D人员当量'!P:P,指标体系8!B82)</f>
        <v>6961.7</v>
      </c>
      <c r="D82" s="15">
        <f>SUMIFS('input2 R&amp;D经费内部支出'!R:R,'input2 R&amp;D经费内部支出'!O:O,指标体系8!A82,'input2 R&amp;D经费内部支出'!P:P,指标体系8!B82)</f>
        <v>14.835739999999999</v>
      </c>
      <c r="E82">
        <f>SUMIFS('output1 发明专利授权量'!Q:Q,'output1 发明专利授权量'!O:O,A82,'output1 发明专利授权量'!P:P,B82)</f>
        <v>449</v>
      </c>
      <c r="F82">
        <f>SUMIFS('output2 规模以上工业企业新产品销售收入'!F:F,'output2 规模以上工业企业新产品销售收入'!A:A,指标体系8!A82,'output2 规模以上工业企业新产品销售收入'!D:D,指标体系8!B82)</f>
        <v>160.12018</v>
      </c>
    </row>
    <row r="83" spans="1:6" ht="15.5" x14ac:dyDescent="0.3">
      <c r="A83">
        <v>2013</v>
      </c>
      <c r="B83" s="4" t="s">
        <v>35</v>
      </c>
      <c r="C83" s="2">
        <f>SUMIFS('input1 R&amp;D人员当量'!Q:Q,'input1 R&amp;D人员当量'!O:O,指标体系8!A83,'input1 R&amp;D人员当量'!P:P,指标体系8!B83)</f>
        <v>52612.2</v>
      </c>
      <c r="D83" s="15">
        <f>SUMIFS('input2 R&amp;D经费内部支出'!R:R,'input2 R&amp;D经费内部支出'!O:O,指标体系8!A83,'input2 R&amp;D经费内部支出'!P:P,指标体系8!B83)</f>
        <v>176.49112</v>
      </c>
      <c r="E83">
        <f>SUMIFS('output1 发明专利授权量'!Q:Q,'output1 发明专利授权量'!O:O,A83,'output1 发明专利授权量'!P:P,B83)</f>
        <v>2360</v>
      </c>
      <c r="F83">
        <f>SUMIFS('output2 规模以上工业企业新产品销售收入'!F:F,'output2 规模以上工业企业新产品销售收入'!A:A,指标体系8!A83,'output2 规模以上工业企业新产品销售收入'!D:D,指标体系8!B83)</f>
        <v>2696.1129899999996</v>
      </c>
    </row>
    <row r="84" spans="1:6" ht="15.5" x14ac:dyDescent="0.3">
      <c r="A84">
        <v>2013</v>
      </c>
      <c r="B84" s="4" t="s">
        <v>36</v>
      </c>
      <c r="C84" s="2">
        <f>SUMIFS('input1 R&amp;D人员当量'!Q:Q,'input1 R&amp;D人员当量'!O:O,指标体系8!A84,'input1 R&amp;D人员当量'!P:P,指标体系8!B84)</f>
        <v>109708</v>
      </c>
      <c r="D84" s="15">
        <f>SUMIFS('input2 R&amp;D经费内部支出'!R:R,'input2 R&amp;D经费内部支出'!O:O,指标体系8!A84,'input2 R&amp;D经费内部支出'!P:P,指标体系8!B84)</f>
        <v>399.97022999999996</v>
      </c>
      <c r="E84">
        <f>SUMIFS('output1 发明专利授权量'!Q:Q,'output1 发明专利授权量'!O:O,A84,'output1 发明专利授权量'!P:P,B84)</f>
        <v>4566</v>
      </c>
      <c r="F84">
        <f>SUMIFS('output2 规模以上工业企业新产品销售收入'!F:F,'output2 规模以上工业企业新产品销售收入'!A:A,指标体系8!A84,'output2 规模以上工业企业新产品销售收入'!D:D,指标体系8!B84)</f>
        <v>2475.8761399999999</v>
      </c>
    </row>
    <row r="85" spans="1:6" ht="15.5" x14ac:dyDescent="0.3">
      <c r="A85">
        <v>2013</v>
      </c>
      <c r="B85" s="4" t="s">
        <v>37</v>
      </c>
      <c r="C85" s="2">
        <f>SUMIFS('input1 R&amp;D人员当量'!Q:Q,'input1 R&amp;D人员当量'!O:O,指标体系8!A85,'input1 R&amp;D人员当量'!P:P,指标体系8!B85)</f>
        <v>23887.5</v>
      </c>
      <c r="D85" s="15">
        <f>SUMIFS('input2 R&amp;D经费内部支出'!R:R,'input2 R&amp;D经费内部支出'!O:O,指标体系8!A85,'input2 R&amp;D经费内部支出'!P:P,指标体系8!B85)</f>
        <v>47.184950000000001</v>
      </c>
      <c r="E85">
        <f>SUMIFS('output1 发明专利授权量'!Q:Q,'output1 发明专利授权量'!O:O,A85,'output1 发明专利授权量'!P:P,B85)</f>
        <v>776</v>
      </c>
      <c r="F85">
        <f>SUMIFS('output2 规模以上工业企业新产品销售收入'!F:F,'output2 规模以上工业企业新产品销售收入'!A:A,指标体系8!A85,'output2 规模以上工业企业新产品销售收入'!D:D,指标体系8!B85)</f>
        <v>368.32</v>
      </c>
    </row>
    <row r="86" spans="1:6" ht="15.5" x14ac:dyDescent="0.3">
      <c r="A86">
        <v>2013</v>
      </c>
      <c r="B86" s="4" t="s">
        <v>38</v>
      </c>
      <c r="C86" s="2">
        <f>SUMIFS('input1 R&amp;D人员当量'!Q:Q,'input1 R&amp;D人员当量'!O:O,指标体系8!A86,'input1 R&amp;D人员当量'!P:P,指标体系8!B86)</f>
        <v>28482.9</v>
      </c>
      <c r="D86" s="15">
        <f>SUMIFS('input2 R&amp;D经费内部支出'!R:R,'input2 R&amp;D经费内部支出'!O:O,指标体系8!A86,'input2 R&amp;D经费内部支出'!P:P,指标体系8!B86)</f>
        <v>79.837140000000005</v>
      </c>
      <c r="E86">
        <f>SUMIFS('output1 发明专利授权量'!Q:Q,'output1 发明专利授权量'!O:O,A86,'output1 发明专利授权量'!P:P,B86)</f>
        <v>1312</v>
      </c>
      <c r="F86">
        <f>SUMIFS('output2 规模以上工业企业新产品销售收入'!F:F,'output2 规模以上工业企业新产品销售收入'!A:A,指标体系8!A86,'output2 规模以上工业企业新产品销售收入'!D:D,指标体系8!B86)</f>
        <v>443.38094999999998</v>
      </c>
    </row>
    <row r="87" spans="1:6" ht="15.5" x14ac:dyDescent="0.3">
      <c r="A87">
        <v>2013</v>
      </c>
      <c r="B87" s="4" t="s">
        <v>40</v>
      </c>
      <c r="C87" s="2">
        <f>SUMIFS('input1 R&amp;D人员当量'!Q:Q,'input1 R&amp;D人员当量'!O:O,指标体系8!A87,'input1 R&amp;D人员当量'!P:P,指标体系8!B87)</f>
        <v>93493.5</v>
      </c>
      <c r="D87" s="15">
        <f>SUMIFS('input2 R&amp;D经费内部支出'!R:R,'input2 R&amp;D经费内部支出'!O:O,指标体系8!A87,'input2 R&amp;D经费内部支出'!P:P,指标体系8!B87)</f>
        <v>342.74543999999997</v>
      </c>
      <c r="E87">
        <f>SUMIFS('output1 发明专利授权量'!Q:Q,'output1 发明专利授权量'!O:O,A87,'output1 发明专利授权量'!P:P,B87)</f>
        <v>4133</v>
      </c>
      <c r="F87">
        <f>SUMIFS('output2 规模以上工业企业新产品销售收入'!F:F,'output2 规模以上工业企业新产品销售收入'!A:A,指标体系8!A87,'output2 规模以上工业企业新产品销售收入'!D:D,指标体系8!B87)</f>
        <v>1015.47909</v>
      </c>
    </row>
    <row r="88" spans="1:6" ht="15.5" x14ac:dyDescent="0.3">
      <c r="A88">
        <v>2013</v>
      </c>
      <c r="B88" s="4" t="s">
        <v>41</v>
      </c>
      <c r="C88" s="2">
        <f>SUMIFS('input1 R&amp;D人员当量'!Q:Q,'input1 R&amp;D人员当量'!O:O,指标体系8!A88,'input1 R&amp;D人员当量'!P:P,指标体系8!B88)</f>
        <v>25047.3</v>
      </c>
      <c r="D88" s="15">
        <f>SUMIFS('input2 R&amp;D经费内部支出'!R:R,'input2 R&amp;D经费内部支出'!O:O,指标体系8!A88,'input2 R&amp;D经费内部支出'!P:P,指标体系8!B88)</f>
        <v>66.919390000000007</v>
      </c>
      <c r="E88">
        <f>SUMIFS('output1 发明专利授权量'!Q:Q,'output1 发明专利授权量'!O:O,A88,'output1 发明专利授权量'!P:P,B88)</f>
        <v>785</v>
      </c>
      <c r="F88">
        <f>SUMIFS('output2 规模以上工业企业新产品销售收入'!F:F,'output2 规模以上工业企业新产品销售收入'!A:A,指标体系8!A88,'output2 规模以上工业企业新产品销售收入'!D:D,指标体系8!B88)</f>
        <v>618.52752999999996</v>
      </c>
    </row>
    <row r="89" spans="1:6" ht="15.5" x14ac:dyDescent="0.3">
      <c r="A89">
        <v>2013</v>
      </c>
      <c r="B89" s="4" t="s">
        <v>42</v>
      </c>
      <c r="C89" s="2">
        <f>SUMIFS('input1 R&amp;D人员当量'!Q:Q,'input1 R&amp;D人员当量'!O:O,指标体系8!A89,'input1 R&amp;D人员当量'!P:P,指标体系8!B89)</f>
        <v>4767</v>
      </c>
      <c r="D89" s="15">
        <f>SUMIFS('input2 R&amp;D经费内部支出'!R:R,'input2 R&amp;D经费内部支出'!O:O,指标体系8!A89,'input2 R&amp;D经费内部支出'!P:P,指标体系8!B89)</f>
        <v>13.75414</v>
      </c>
      <c r="E89">
        <f>SUMIFS('output1 发明专利授权量'!Q:Q,'output1 发明专利授权量'!O:O,A89,'output1 发明专利授权量'!P:P,B89)</f>
        <v>91</v>
      </c>
      <c r="F89">
        <f>SUMIFS('output2 规模以上工业企业新产品销售收入'!F:F,'output2 规模以上工业企业新产品销售收入'!A:A,指标体系8!A89,'output2 规模以上工业企业新产品销售收入'!D:D,指标体系8!B89)</f>
        <v>12.54299</v>
      </c>
    </row>
    <row r="90" spans="1:6" ht="15.5" x14ac:dyDescent="0.3">
      <c r="A90">
        <v>2013</v>
      </c>
      <c r="B90" s="4" t="s">
        <v>43</v>
      </c>
      <c r="C90" s="2">
        <f>SUMIFS('input1 R&amp;D人员当量'!Q:Q,'input1 R&amp;D人员当量'!O:O,指标体系8!A90,'input1 R&amp;D人员当量'!P:P,指标体系8!B90)</f>
        <v>8234.4</v>
      </c>
      <c r="D90" s="15">
        <f>SUMIFS('input2 R&amp;D经费内部支出'!R:R,'input2 R&amp;D经费内部支出'!O:O,指标体系8!A90,'input2 R&amp;D经费内部支出'!P:P,指标体系8!B90)</f>
        <v>20.904239999999998</v>
      </c>
      <c r="E90">
        <f>SUMIFS('output1 发明专利授权量'!Q:Q,'output1 发明专利授权量'!O:O,A90,'output1 发明专利授权量'!P:P,B90)</f>
        <v>184</v>
      </c>
      <c r="F90">
        <f>SUMIFS('output2 规模以上工业企业新产品销售收入'!F:F,'output2 规模以上工业企业新产品销售收入'!A:A,指标体系8!A90,'output2 规模以上工业企业新产品销售收入'!D:D,指标体系8!B90)</f>
        <v>279.64159000000001</v>
      </c>
    </row>
    <row r="91" spans="1:6" ht="15.5" x14ac:dyDescent="0.3">
      <c r="A91">
        <v>2013</v>
      </c>
      <c r="B91" s="4" t="s">
        <v>44</v>
      </c>
      <c r="C91" s="2">
        <f>SUMIFS('input1 R&amp;D人员当量'!Q:Q,'input1 R&amp;D人员当量'!O:O,指标体系8!A91,'input1 R&amp;D人员当量'!P:P,指标体系8!B91)</f>
        <v>15821.8</v>
      </c>
      <c r="D91" s="15">
        <f>SUMIFS('input2 R&amp;D经费内部支出'!R:R,'input2 R&amp;D经费内部支出'!O:O,指标体系8!A91,'input2 R&amp;D经费内部支出'!P:P,指标体系8!B91)</f>
        <v>45.459790000000005</v>
      </c>
      <c r="E91">
        <f>SUMIFS('output1 发明专利授权量'!Q:Q,'output1 发明专利授权量'!O:O,A91,'output1 发明专利授权量'!P:P,B91)</f>
        <v>540</v>
      </c>
      <c r="F91">
        <f>SUMIFS('output2 规模以上工业企业新产品销售收入'!F:F,'output2 规模以上工业企业新产品销售收入'!A:A,指标体系8!A91,'output2 规模以上工业企业新产品销售收入'!D:D,指标体系8!B91)</f>
        <v>353.33181000000002</v>
      </c>
    </row>
    <row r="92" spans="1:6" ht="15.5" x14ac:dyDescent="0.3">
      <c r="A92">
        <v>2014</v>
      </c>
      <c r="B92" s="4" t="s">
        <v>14</v>
      </c>
      <c r="C92" s="2">
        <f>SUMIFS('input1 R&amp;D人员当量'!Q:Q,'input1 R&amp;D人员当量'!O:O,指标体系8!A92,'input1 R&amp;D人员当量'!P:P,指标体系8!B92)</f>
        <v>245384</v>
      </c>
      <c r="D92" s="15">
        <f>SUMIFS('input2 R&amp;D经费内部支出'!R:R,'input2 R&amp;D经费内部支出'!O:O,指标体系8!A92,'input2 R&amp;D经费内部支出'!P:P,指标体系8!B92)</f>
        <v>1268.7953</v>
      </c>
      <c r="E92">
        <f>SUMIFS('output1 发明专利授权量'!Q:Q,'output1 发明专利授权量'!O:O,A92,'output1 发明专利授权量'!P:P,B92)</f>
        <v>23237</v>
      </c>
      <c r="F92">
        <f>SUMIFS('output2 规模以上工业企业新产品销售收入'!F:F,'output2 规模以上工业企业新产品销售收入'!A:A,指标体系8!A92,'output2 规模以上工业企业新产品销售收入'!D:D,指标体系8!B92)</f>
        <v>4247.0007999999998</v>
      </c>
    </row>
    <row r="93" spans="1:6" ht="15.5" x14ac:dyDescent="0.3">
      <c r="A93">
        <v>2014</v>
      </c>
      <c r="B93" s="4" t="s">
        <v>15</v>
      </c>
      <c r="C93" s="2">
        <f>SUMIFS('input1 R&amp;D人员当量'!Q:Q,'input1 R&amp;D人员当量'!O:O,指标体系8!A93,'input1 R&amp;D人员当量'!P:P,指标体系8!B93)</f>
        <v>113335</v>
      </c>
      <c r="D93" s="15">
        <f>SUMIFS('input2 R&amp;D经费内部支出'!R:R,'input2 R&amp;D经费内部支出'!O:O,指标体系8!A93,'input2 R&amp;D经费内部支出'!P:P,指标体系8!B93)</f>
        <v>464.68680000000001</v>
      </c>
      <c r="E93">
        <f>SUMIFS('output1 发明专利授权量'!Q:Q,'output1 发明专利授权量'!O:O,A93,'output1 发明专利授权量'!P:P,B93)</f>
        <v>3279</v>
      </c>
      <c r="F93">
        <f>SUMIFS('output2 规模以上工业企业新产品销售收入'!F:F,'output2 规模以上工业企业新产品销售收入'!A:A,指标体系8!A93,'output2 规模以上工业企业新产品销售收入'!D:D,指标体系8!B93)</f>
        <v>5665.1106099999997</v>
      </c>
    </row>
    <row r="94" spans="1:6" ht="15.5" x14ac:dyDescent="0.3">
      <c r="A94">
        <v>2014</v>
      </c>
      <c r="B94" s="4" t="s">
        <v>16</v>
      </c>
      <c r="C94" s="2">
        <f>SUMIFS('input1 R&amp;D人员当量'!Q:Q,'input1 R&amp;D人员当量'!O:O,指标体系8!A94,'input1 R&amp;D人员当量'!P:P,指标体系8!B94)</f>
        <v>100946</v>
      </c>
      <c r="D94" s="15">
        <f>SUMIFS('input2 R&amp;D经费内部支出'!R:R,'input2 R&amp;D经费内部支出'!O:O,指标体系8!A94,'input2 R&amp;D经费内部支出'!P:P,指标体系8!B94)</f>
        <v>313.0881</v>
      </c>
      <c r="E94">
        <f>SUMIFS('output1 发明专利授权量'!Q:Q,'output1 发明专利授权量'!O:O,A94,'output1 发明专利授权量'!P:P,B94)</f>
        <v>2286</v>
      </c>
      <c r="F94">
        <f>SUMIFS('output2 规模以上工业企业新产品销售收入'!F:F,'output2 规模以上工业企业新产品销售收入'!A:A,指标体系8!A94,'output2 规模以上工业企业新产品销售收入'!D:D,指标体系8!B94)</f>
        <v>3334.0326399999999</v>
      </c>
    </row>
    <row r="95" spans="1:6" ht="15.5" x14ac:dyDescent="0.3">
      <c r="A95">
        <v>2014</v>
      </c>
      <c r="B95" s="4" t="s">
        <v>17</v>
      </c>
      <c r="C95" s="2">
        <f>SUMIFS('input1 R&amp;D人员当量'!Q:Q,'input1 R&amp;D人员当量'!O:O,指标体系8!A95,'input1 R&amp;D人员当量'!P:P,指标体系8!B95)</f>
        <v>48955</v>
      </c>
      <c r="D95" s="15">
        <f>SUMIFS('input2 R&amp;D经费内部支出'!R:R,'input2 R&amp;D经费内部支出'!O:O,指标体系8!A95,'input2 R&amp;D经费内部支出'!P:P,指标体系8!B95)</f>
        <v>152.18709999999999</v>
      </c>
      <c r="E95">
        <f>SUMIFS('output1 发明专利授权量'!Q:Q,'output1 发明专利授权量'!O:O,A95,'output1 发明专利授权量'!P:P,B95)</f>
        <v>1559</v>
      </c>
      <c r="F95">
        <f>SUMIFS('output2 规模以上工业企业新产品销售收入'!F:F,'output2 规模以上工业企业新产品销售收入'!A:A,指标体系8!A95,'output2 规模以上工业企业新产品销售收入'!D:D,指标体系8!B95)</f>
        <v>924.67723000000012</v>
      </c>
    </row>
    <row r="96" spans="1:6" ht="15.5" x14ac:dyDescent="0.3">
      <c r="A96">
        <v>2014</v>
      </c>
      <c r="B96" s="4" t="s">
        <v>18</v>
      </c>
      <c r="C96" s="2">
        <f>SUMIFS('input1 R&amp;D人员当量'!Q:Q,'input1 R&amp;D人员当量'!O:O,指标体系8!A96,'input1 R&amp;D人员当量'!P:P,指标体系8!B96)</f>
        <v>36435</v>
      </c>
      <c r="D96" s="15">
        <f>SUMIFS('input2 R&amp;D经费内部支出'!R:R,'input2 R&amp;D经费内部支出'!O:O,指标体系8!A96,'input2 R&amp;D经费内部支出'!P:P,指标体系8!B96)</f>
        <v>122.13460000000001</v>
      </c>
      <c r="E96">
        <f>SUMIFS('output1 发明专利授权量'!Q:Q,'output1 发明专利授权量'!O:O,A96,'output1 发明专利授权量'!P:P,B96)</f>
        <v>458</v>
      </c>
      <c r="F96">
        <f>SUMIFS('output2 规模以上工业企业新产品销售收入'!F:F,'output2 规模以上工业企业新产品销售收入'!A:A,指标体系8!A96,'output2 规模以上工业企业新产品销售收入'!D:D,指标体系8!B96)</f>
        <v>557.32297000000005</v>
      </c>
    </row>
    <row r="97" spans="1:6" ht="15.5" x14ac:dyDescent="0.3">
      <c r="A97">
        <v>2014</v>
      </c>
      <c r="B97" s="4" t="s">
        <v>19</v>
      </c>
      <c r="C97" s="2">
        <f>SUMIFS('input1 R&amp;D人员当量'!Q:Q,'input1 R&amp;D人员当量'!O:O,指标体系8!A97,'input1 R&amp;D人员当量'!P:P,指标体系8!B97)</f>
        <v>99586</v>
      </c>
      <c r="D97" s="15">
        <f>SUMIFS('input2 R&amp;D经费内部支出'!R:R,'input2 R&amp;D经费内部支出'!O:O,指标体系8!A97,'input2 R&amp;D经费内部支出'!P:P,指标体系8!B97)</f>
        <v>435.18509999999998</v>
      </c>
      <c r="E97">
        <f>SUMIFS('output1 发明专利授权量'!Q:Q,'output1 发明专利授权量'!O:O,A97,'output1 发明专利授权量'!P:P,B97)</f>
        <v>3975</v>
      </c>
      <c r="F97">
        <f>SUMIFS('output2 规模以上工业企业新产品销售收入'!F:F,'output2 规模以上工业企业新产品销售收入'!A:A,指标体系8!A97,'output2 规模以上工业企业新产品销售收入'!D:D,指标体系8!B97)</f>
        <v>4036.96225</v>
      </c>
    </row>
    <row r="98" spans="1:6" ht="15.5" x14ac:dyDescent="0.3">
      <c r="A98">
        <v>2014</v>
      </c>
      <c r="B98" s="4" t="s">
        <v>20</v>
      </c>
      <c r="C98" s="2">
        <f>SUMIFS('input1 R&amp;D人员当量'!Q:Q,'input1 R&amp;D人员当量'!O:O,指标体系8!A98,'input1 R&amp;D人员当量'!P:P,指标体系8!B98)</f>
        <v>49774</v>
      </c>
      <c r="D98" s="15">
        <f>SUMIFS('input2 R&amp;D经费内部支出'!R:R,'input2 R&amp;D经费内部支出'!O:O,指标体系8!A98,'input2 R&amp;D经费内部支出'!P:P,指标体系8!B98)</f>
        <v>130.7243</v>
      </c>
      <c r="E98">
        <f>SUMIFS('output1 发明专利授权量'!Q:Q,'output1 发明专利授权量'!O:O,A98,'output1 发明专利授权量'!P:P,B98)</f>
        <v>1434</v>
      </c>
      <c r="F98">
        <f>SUMIFS('output2 规模以上工业企业新产品销售收入'!F:F,'output2 规模以上工业企业新产品销售收入'!A:A,指标体系8!A98,'output2 规模以上工业企业新产品销售收入'!D:D,指标体系8!B98)</f>
        <v>1659.99263</v>
      </c>
    </row>
    <row r="99" spans="1:6" ht="15.5" x14ac:dyDescent="0.3">
      <c r="A99">
        <v>2014</v>
      </c>
      <c r="B99" s="4" t="s">
        <v>21</v>
      </c>
      <c r="C99" s="2">
        <f>SUMIFS('input1 R&amp;D人员当量'!Q:Q,'input1 R&amp;D人员当量'!O:O,指标体系8!A99,'input1 R&amp;D人员当量'!P:P,指标体系8!B99)</f>
        <v>62648</v>
      </c>
      <c r="D99" s="15">
        <f>SUMIFS('input2 R&amp;D经费内部支出'!R:R,'input2 R&amp;D经费内部支出'!O:O,指标体系8!A99,'input2 R&amp;D经费内部支出'!P:P,指标体系8!B99)</f>
        <v>161.34690000000001</v>
      </c>
      <c r="E99">
        <f>SUMIFS('output1 发明专利授权量'!Q:Q,'output1 发明专利授权量'!O:O,A99,'output1 发明专利授权量'!P:P,B99)</f>
        <v>2454</v>
      </c>
      <c r="F99">
        <f>SUMIFS('output2 规模以上工业企业新产品销售收入'!F:F,'output2 规模以上工业企业新产品销售收入'!A:A,指标体系8!A99,'output2 规模以上工业企业新产品销售收入'!D:D,指标体系8!B99)</f>
        <v>527.28125</v>
      </c>
    </row>
    <row r="100" spans="1:6" ht="15.5" x14ac:dyDescent="0.3">
      <c r="A100">
        <v>2014</v>
      </c>
      <c r="B100" s="4" t="s">
        <v>22</v>
      </c>
      <c r="C100" s="2">
        <f>SUMIFS('input1 R&amp;D人员当量'!Q:Q,'input1 R&amp;D人员当量'!O:O,指标体系8!A100,'input1 R&amp;D人员当量'!P:P,指标体系8!B100)</f>
        <v>168173</v>
      </c>
      <c r="D100" s="15">
        <f>SUMIFS('input2 R&amp;D经费内部支出'!R:R,'input2 R&amp;D经费内部支出'!O:O,指标体系8!A100,'input2 R&amp;D经费内部支出'!P:P,指标体系8!B100)</f>
        <v>861.95489999999995</v>
      </c>
      <c r="E100">
        <f>SUMIFS('output1 发明专利授权量'!Q:Q,'output1 发明专利授权量'!O:O,A100,'output1 发明专利授权量'!P:P,B100)</f>
        <v>11614</v>
      </c>
      <c r="F100">
        <f>SUMIFS('output2 规模以上工业企业新产品销售收入'!F:F,'output2 规模以上工业企业新产品销售收入'!A:A,指标体系8!A100,'output2 规模以上工业企业新产品销售收入'!D:D,指标体系8!B100)</f>
        <v>8446.9637599999987</v>
      </c>
    </row>
    <row r="101" spans="1:6" ht="15.5" x14ac:dyDescent="0.3">
      <c r="A101">
        <v>2014</v>
      </c>
      <c r="B101" s="4" t="s">
        <v>23</v>
      </c>
      <c r="C101" s="2">
        <f>SUMIFS('input1 R&amp;D人员当量'!Q:Q,'input1 R&amp;D人员当量'!O:O,指标体系8!A101,'input1 R&amp;D人员当量'!P:P,指标体系8!B101)</f>
        <v>498801</v>
      </c>
      <c r="D101" s="15">
        <f>SUMIFS('input2 R&amp;D经费内部支出'!R:R,'input2 R&amp;D经费内部支出'!O:O,指标体系8!A101,'input2 R&amp;D经费内部支出'!P:P,指标体系8!B101)</f>
        <v>1652.8208</v>
      </c>
      <c r="E101">
        <f>SUMIFS('output1 发明专利授权量'!Q:Q,'output1 发明专利授权量'!O:O,A101,'output1 发明专利授权量'!P:P,B101)</f>
        <v>19671</v>
      </c>
      <c r="F101">
        <f>SUMIFS('output2 规模以上工业企业新产品销售收入'!F:F,'output2 规模以上工业企业新产品销售收入'!A:A,指标体系8!A101,'output2 规模以上工业企业新产品销售收入'!D:D,指标体系8!B101)</f>
        <v>23540.927469999999</v>
      </c>
    </row>
    <row r="102" spans="1:6" ht="15.5" x14ac:dyDescent="0.3">
      <c r="A102">
        <v>2014</v>
      </c>
      <c r="B102" s="4" t="s">
        <v>24</v>
      </c>
      <c r="C102" s="2">
        <f>SUMIFS('input1 R&amp;D人员当量'!Q:Q,'input1 R&amp;D人员当量'!O:O,指标体系8!A102,'input1 R&amp;D人员当量'!P:P,指标体系8!B102)</f>
        <v>338398</v>
      </c>
      <c r="D102" s="15">
        <f>SUMIFS('input2 R&amp;D经费内部支出'!R:R,'input2 R&amp;D经费内部支出'!O:O,指标体系8!A102,'input2 R&amp;D经费内部支出'!P:P,指标体系8!B102)</f>
        <v>907.85</v>
      </c>
      <c r="E102">
        <f>SUMIFS('output1 发明专利授权量'!Q:Q,'output1 发明专利授权量'!O:O,A102,'output1 发明专利授权量'!P:P,B102)</f>
        <v>13372</v>
      </c>
      <c r="F102">
        <f>SUMIFS('output2 规模以上工业企业新产品销售收入'!F:F,'output2 规模以上工业企业新产品销售收入'!A:A,指标体系8!A102,'output2 规模以上工业企业新产品销售收入'!D:D,指标体系8!B102)</f>
        <v>16507.85958</v>
      </c>
    </row>
    <row r="103" spans="1:6" ht="15.5" x14ac:dyDescent="0.3">
      <c r="A103">
        <v>2014</v>
      </c>
      <c r="B103" s="4" t="s">
        <v>25</v>
      </c>
      <c r="C103" s="2">
        <f>SUMIFS('input1 R&amp;D人员当量'!Q:Q,'input1 R&amp;D人员当量'!O:O,指标体系8!A103,'input1 R&amp;D人员当量'!P:P,指标体系8!B103)</f>
        <v>129319</v>
      </c>
      <c r="D103" s="15">
        <f>SUMIFS('input2 R&amp;D经费内部支出'!R:R,'input2 R&amp;D经费内部支出'!O:O,指标体系8!A103,'input2 R&amp;D经费内部支出'!P:P,指标体系8!B103)</f>
        <v>393.60700000000003</v>
      </c>
      <c r="E103">
        <f>SUMIFS('output1 发明专利授权量'!Q:Q,'output1 发明专利授权量'!O:O,A103,'output1 发明专利授权量'!P:P,B103)</f>
        <v>5184</v>
      </c>
      <c r="F103">
        <f>SUMIFS('output2 规模以上工业企业新产品销售收入'!F:F,'output2 规模以上工业企业新产品销售收入'!A:A,指标体系8!A103,'output2 规模以上工业企业新产品销售收入'!D:D,指标体系8!B103)</f>
        <v>5280.8808200000003</v>
      </c>
    </row>
    <row r="104" spans="1:6" ht="15.5" x14ac:dyDescent="0.3">
      <c r="A104">
        <v>2014</v>
      </c>
      <c r="B104" s="4" t="s">
        <v>26</v>
      </c>
      <c r="C104" s="2">
        <f>SUMIFS('input1 R&amp;D人员当量'!Q:Q,'input1 R&amp;D人员当量'!O:O,指标体系8!A104,'input1 R&amp;D人员当量'!P:P,指标体系8!B104)</f>
        <v>135866</v>
      </c>
      <c r="D104" s="15">
        <f>SUMIFS('input2 R&amp;D经费内部支出'!R:R,'input2 R&amp;D经费内部支出'!O:O,指标体系8!A104,'input2 R&amp;D经费内部支出'!P:P,指标体系8!B104)</f>
        <v>355.03250000000003</v>
      </c>
      <c r="E104">
        <f>SUMIFS('output1 发明专利授权量'!Q:Q,'output1 发明专利授权量'!O:O,A104,'output1 发明专利授权量'!P:P,B104)</f>
        <v>3426</v>
      </c>
      <c r="F104">
        <f>SUMIFS('output2 规模以上工业企业新产品销售收入'!F:F,'output2 规模以上工业企业新产品销售收入'!A:A,指标体系8!A104,'output2 规模以上工业企业新产品销售收入'!D:D,指标体系8!B104)</f>
        <v>3511.7053100000003</v>
      </c>
    </row>
    <row r="105" spans="1:6" ht="15.5" x14ac:dyDescent="0.3">
      <c r="A105">
        <v>2014</v>
      </c>
      <c r="B105" s="4" t="s">
        <v>27</v>
      </c>
      <c r="C105" s="2">
        <f>SUMIFS('input1 R&amp;D人员当量'!Q:Q,'input1 R&amp;D人员当量'!O:O,指标体系8!A105,'input1 R&amp;D人员当量'!P:P,指标体系8!B105)</f>
        <v>43469</v>
      </c>
      <c r="D105" s="15">
        <f>SUMIFS('input2 R&amp;D经费内部支出'!R:R,'input2 R&amp;D经费内部支出'!O:O,指标体系8!A105,'input2 R&amp;D经费内部支出'!P:P,指标体系8!B105)</f>
        <v>153.1114</v>
      </c>
      <c r="E105">
        <f>SUMIFS('output1 发明专利授权量'!Q:Q,'output1 发明专利授权量'!O:O,A105,'output1 发明专利授权量'!P:P,B105)</f>
        <v>1033</v>
      </c>
      <c r="F105">
        <f>SUMIFS('output2 规模以上工业企业新产品销售收入'!F:F,'output2 规模以上工业企业新产品销售收入'!A:A,指标体系8!A105,'output2 规模以上工业企业新产品销售收入'!D:D,指标体系8!B105)</f>
        <v>1756.3826800000002</v>
      </c>
    </row>
    <row r="106" spans="1:6" ht="15.5" x14ac:dyDescent="0.3">
      <c r="A106">
        <v>2014</v>
      </c>
      <c r="B106" s="4" t="s">
        <v>28</v>
      </c>
      <c r="C106" s="2">
        <f>SUMIFS('input1 R&amp;D人员当量'!Q:Q,'input1 R&amp;D人员当量'!O:O,指标体系8!A106,'input1 R&amp;D人员当量'!P:P,指标体系8!B106)</f>
        <v>286352</v>
      </c>
      <c r="D106" s="15">
        <f>SUMIFS('input2 R&amp;D经费内部支出'!R:R,'input2 R&amp;D经费内部支出'!O:O,指标体系8!A106,'input2 R&amp;D经费内部支出'!P:P,指标体系8!B106)</f>
        <v>1304.0695000000001</v>
      </c>
      <c r="E106">
        <f>SUMIFS('output1 发明专利授权量'!Q:Q,'output1 发明专利授权量'!O:O,A106,'output1 发明专利授权量'!P:P,B106)</f>
        <v>10538</v>
      </c>
      <c r="F106">
        <f>SUMIFS('output2 规模以上工业企业新产品销售收入'!F:F,'output2 规模以上工业企业新产品销售收入'!A:A,指标体系8!A106,'output2 规模以上工业企业新产品销售收入'!D:D,指标体系8!B106)</f>
        <v>14555.822040000001</v>
      </c>
    </row>
    <row r="107" spans="1:6" ht="15.5" x14ac:dyDescent="0.3">
      <c r="A107">
        <v>2014</v>
      </c>
      <c r="B107" s="4" t="s">
        <v>29</v>
      </c>
      <c r="C107" s="2">
        <f>SUMIFS('input1 R&amp;D人员当量'!Q:Q,'input1 R&amp;D人员当量'!O:O,指标体系8!A107,'input1 R&amp;D人员当量'!P:P,指标体系8!B107)</f>
        <v>161444</v>
      </c>
      <c r="D107" s="15">
        <f>SUMIFS('input2 R&amp;D经费内部支出'!R:R,'input2 R&amp;D经费内部支出'!O:O,指标体系8!A107,'input2 R&amp;D经费内部支出'!P:P,指标体系8!B107)</f>
        <v>400.00990000000002</v>
      </c>
      <c r="E107">
        <f>SUMIFS('output1 发明专利授权量'!Q:Q,'output1 发明专利授权量'!O:O,A107,'output1 发明专利授权量'!P:P,B107)</f>
        <v>3493</v>
      </c>
      <c r="F107">
        <f>SUMIFS('output2 规模以上工业企业新产品销售收入'!F:F,'output2 规模以上工业企业新产品销售收入'!A:A,指标体系8!A107,'output2 规模以上工业企业新产品销售收入'!D:D,指标体系8!B107)</f>
        <v>5168.9499700000006</v>
      </c>
    </row>
    <row r="108" spans="1:6" ht="15.5" x14ac:dyDescent="0.3">
      <c r="A108">
        <v>2014</v>
      </c>
      <c r="B108" s="4" t="s">
        <v>30</v>
      </c>
      <c r="C108" s="2">
        <f>SUMIFS('input1 R&amp;D人员当量'!Q:Q,'input1 R&amp;D人员当量'!O:O,指标体系8!A108,'input1 R&amp;D人员当量'!P:P,指标体系8!B108)</f>
        <v>140741</v>
      </c>
      <c r="D108" s="15">
        <f>SUMIFS('input2 R&amp;D经费内部支出'!R:R,'input2 R&amp;D经费内部支出'!O:O,指标体系8!A108,'input2 R&amp;D经费内部支出'!P:P,指标体系8!B108)</f>
        <v>510.89729999999997</v>
      </c>
      <c r="E108">
        <f>SUMIFS('output1 发明专利授权量'!Q:Q,'output1 发明专利授权量'!O:O,A108,'output1 发明专利授权量'!P:P,B108)</f>
        <v>4855</v>
      </c>
      <c r="F108">
        <f>SUMIFS('output2 规模以上工业企业新产品销售收入'!F:F,'output2 规模以上工业企业新产品销售收入'!A:A,指标体系8!A108,'output2 规模以上工业企业新产品销售收入'!D:D,指标体系8!B108)</f>
        <v>5274.58907</v>
      </c>
    </row>
    <row r="109" spans="1:6" ht="15.5" x14ac:dyDescent="0.3">
      <c r="A109">
        <v>2014</v>
      </c>
      <c r="B109" s="4" t="s">
        <v>31</v>
      </c>
      <c r="C109" s="2">
        <f>SUMIFS('input1 R&amp;D人员当量'!Q:Q,'input1 R&amp;D人员当量'!O:O,指标体系8!A109,'input1 R&amp;D人员当量'!P:P,指标体系8!B109)</f>
        <v>107432</v>
      </c>
      <c r="D109" s="15">
        <f>SUMIFS('input2 R&amp;D经费内部支出'!R:R,'input2 R&amp;D经费内部支出'!O:O,指标体系8!A109,'input2 R&amp;D经费内部支出'!P:P,指标体系8!B109)</f>
        <v>367.93450000000001</v>
      </c>
      <c r="E109">
        <f>SUMIFS('output1 发明专利授权量'!Q:Q,'output1 发明专利授权量'!O:O,A109,'output1 发明专利授权量'!P:P,B109)</f>
        <v>4160</v>
      </c>
      <c r="F109">
        <f>SUMIFS('output2 规模以上工业企业新产品销售收入'!F:F,'output2 规模以上工业企业新产品销售收入'!A:A,指标体系8!A109,'output2 规模以上工业企业新产品销售收入'!D:D,指标体系8!B109)</f>
        <v>6310.36888</v>
      </c>
    </row>
    <row r="110" spans="1:6" ht="15.5" x14ac:dyDescent="0.3">
      <c r="A110">
        <v>2014</v>
      </c>
      <c r="B110" s="4" t="s">
        <v>32</v>
      </c>
      <c r="C110" s="2">
        <f>SUMIFS('input1 R&amp;D人员当量'!Q:Q,'input1 R&amp;D人员当量'!O:O,指标体系8!A110,'input1 R&amp;D人员当量'!P:P,指标体系8!B110)</f>
        <v>506862</v>
      </c>
      <c r="D110" s="15">
        <f>SUMIFS('input2 R&amp;D经费内部支出'!R:R,'input2 R&amp;D经费内部支出'!O:O,指标体系8!A110,'input2 R&amp;D经费内部支出'!P:P,指标体系8!B110)</f>
        <v>1605.4458</v>
      </c>
      <c r="E110">
        <f>SUMIFS('output1 发明专利授权量'!Q:Q,'output1 发明专利授权量'!O:O,A110,'output1 发明专利授权量'!P:P,B110)</f>
        <v>22276</v>
      </c>
      <c r="F110">
        <f>SUMIFS('output2 规模以上工业企业新产品销售收入'!F:F,'output2 规模以上工业企业新产品销售收入'!A:A,指标体系8!A110,'output2 规模以上工业企业新产品销售收入'!D:D,指标体系8!B110)</f>
        <v>20313.318350000001</v>
      </c>
    </row>
    <row r="111" spans="1:6" ht="15.5" x14ac:dyDescent="0.3">
      <c r="A111">
        <v>2014</v>
      </c>
      <c r="B111" s="4" t="s">
        <v>33</v>
      </c>
      <c r="C111" s="2">
        <f>SUMIFS('input1 R&amp;D人员当量'!Q:Q,'input1 R&amp;D人员当量'!O:O,指标体系8!A111,'input1 R&amp;D人员当量'!P:P,指标体系8!B111)</f>
        <v>41208</v>
      </c>
      <c r="D111" s="15">
        <f>SUMIFS('input2 R&amp;D经费内部支出'!R:R,'input2 R&amp;D经费内部支出'!O:O,指标体系8!A111,'input2 R&amp;D经费内部支出'!P:P,指标体系8!B111)</f>
        <v>111.9033</v>
      </c>
      <c r="E111">
        <f>SUMIFS('output1 发明专利授权量'!Q:Q,'output1 发明专利授权量'!O:O,A111,'output1 发明专利授权量'!P:P,B111)</f>
        <v>1933</v>
      </c>
      <c r="F111">
        <f>SUMIFS('output2 规模以上工业企业新产品销售收入'!F:F,'output2 规模以上工业企业新产品销售收入'!A:A,指标体系8!A111,'output2 规模以上工业企业新产品销售收入'!D:D,指标体系8!B111)</f>
        <v>1348.4219900000001</v>
      </c>
    </row>
    <row r="112" spans="1:6" ht="15.5" x14ac:dyDescent="0.3">
      <c r="A112">
        <v>2014</v>
      </c>
      <c r="B112" s="4" t="s">
        <v>34</v>
      </c>
      <c r="C112" s="2">
        <f>SUMIFS('input1 R&amp;D人员当量'!Q:Q,'input1 R&amp;D人员当量'!O:O,指标体系8!A112,'input1 R&amp;D人员当量'!P:P,指标体系8!B112)</f>
        <v>7514</v>
      </c>
      <c r="D112" s="15">
        <f>SUMIFS('input2 R&amp;D经费内部支出'!R:R,'input2 R&amp;D经费内部支出'!O:O,指标体系8!A112,'input2 R&amp;D经费内部支出'!P:P,指标体系8!B112)</f>
        <v>16.915099999999999</v>
      </c>
      <c r="E112">
        <f>SUMIFS('output1 发明专利授权量'!Q:Q,'output1 发明专利授权量'!O:O,A112,'output1 发明专利授权量'!P:P,B112)</f>
        <v>380</v>
      </c>
      <c r="F112">
        <f>SUMIFS('output2 规模以上工业企业新产品销售收入'!F:F,'output2 规模以上工业企业新产品销售收入'!A:A,指标体系8!A112,'output2 规模以上工业企业新产品销售收入'!D:D,指标体系8!B112)</f>
        <v>148.26051000000001</v>
      </c>
    </row>
    <row r="113" spans="1:6" ht="15.5" x14ac:dyDescent="0.3">
      <c r="A113">
        <v>2014</v>
      </c>
      <c r="B113" s="4" t="s">
        <v>35</v>
      </c>
      <c r="C113" s="2">
        <f>SUMIFS('input1 R&amp;D人员当量'!Q:Q,'input1 R&amp;D人员当量'!O:O,指标体系8!A113,'input1 R&amp;D人员当量'!P:P,指标体系8!B113)</f>
        <v>58354</v>
      </c>
      <c r="D113" s="15">
        <f>SUMIFS('input2 R&amp;D经费内部支出'!R:R,'input2 R&amp;D经费内部支出'!O:O,指标体系8!A113,'input2 R&amp;D经费内部支出'!P:P,指标体系8!B113)</f>
        <v>201.8528</v>
      </c>
      <c r="E113">
        <f>SUMIFS('output1 发明专利授权量'!Q:Q,'output1 发明专利授权量'!O:O,A113,'output1 发明专利授权量'!P:P,B113)</f>
        <v>2321</v>
      </c>
      <c r="F113">
        <f>SUMIFS('output2 规模以上工业企业新产品销售收入'!F:F,'output2 规模以上工业企业新产品销售收入'!A:A,指标体系8!A113,'output2 规模以上工业企业新产品销售收入'!D:D,指标体系8!B113)</f>
        <v>3610.7818799999995</v>
      </c>
    </row>
    <row r="114" spans="1:6" ht="15.5" x14ac:dyDescent="0.3">
      <c r="A114">
        <v>2014</v>
      </c>
      <c r="B114" s="4" t="s">
        <v>36</v>
      </c>
      <c r="C114" s="2">
        <f>SUMIFS('input1 R&amp;D人员当量'!Q:Q,'input1 R&amp;D人员当量'!O:O,指标体系8!A114,'input1 R&amp;D人员当量'!P:P,指标体系8!B114)</f>
        <v>119676</v>
      </c>
      <c r="D114" s="15">
        <f>SUMIFS('input2 R&amp;D经费内部支出'!R:R,'input2 R&amp;D经费内部支出'!O:O,指标体系8!A114,'input2 R&amp;D经费内部支出'!P:P,指标体系8!B114)</f>
        <v>449.32850000000002</v>
      </c>
      <c r="E114">
        <f>SUMIFS('output1 发明专利授权量'!Q:Q,'output1 发明专利授权量'!O:O,A114,'output1 发明专利授权量'!P:P,B114)</f>
        <v>5682</v>
      </c>
      <c r="F114">
        <f>SUMIFS('output2 规模以上工业企业新产品销售收入'!F:F,'output2 规模以上工业企业新产品销售收入'!A:A,指标体系8!A114,'output2 规模以上工业企业新产品销售收入'!D:D,指标体系8!B114)</f>
        <v>2711.2960600000001</v>
      </c>
    </row>
    <row r="115" spans="1:6" ht="15.5" x14ac:dyDescent="0.3">
      <c r="A115">
        <v>2014</v>
      </c>
      <c r="B115" s="4" t="s">
        <v>37</v>
      </c>
      <c r="C115" s="2">
        <f>SUMIFS('input1 R&amp;D人员当量'!Q:Q,'input1 R&amp;D人员当量'!O:O,指标体系8!A115,'input1 R&amp;D人员当量'!P:P,指标体系8!B115)</f>
        <v>23969</v>
      </c>
      <c r="D115" s="15">
        <f>SUMIFS('input2 R&amp;D经费内部支出'!R:R,'input2 R&amp;D经费内部支出'!O:O,指标体系8!A115,'input2 R&amp;D经费内部支出'!P:P,指标体系8!B115)</f>
        <v>55.479500000000002</v>
      </c>
      <c r="E115">
        <f>SUMIFS('output1 发明专利授权量'!Q:Q,'output1 发明专利授权量'!O:O,A115,'output1 发明专利授权量'!P:P,B115)</f>
        <v>1047</v>
      </c>
      <c r="F115">
        <f>SUMIFS('output2 规模以上工业企业新产品销售收入'!F:F,'output2 规模以上工业企业新产品销售收入'!A:A,指标体系8!A115,'output2 规模以上工业企业新产品销售收入'!D:D,指标体系8!B115)</f>
        <v>408.37362999999999</v>
      </c>
    </row>
    <row r="116" spans="1:6" ht="15.5" x14ac:dyDescent="0.3">
      <c r="A116">
        <v>2014</v>
      </c>
      <c r="B116" s="4" t="s">
        <v>38</v>
      </c>
      <c r="C116" s="2">
        <f>SUMIFS('input1 R&amp;D人员当量'!Q:Q,'input1 R&amp;D人员当量'!O:O,指标体系8!A116,'input1 R&amp;D人员当量'!P:P,指标体系8!B116)</f>
        <v>30523</v>
      </c>
      <c r="D116" s="15">
        <f>SUMIFS('input2 R&amp;D经费内部支出'!R:R,'input2 R&amp;D经费内部支出'!O:O,指标体系8!A116,'input2 R&amp;D经费内部支出'!P:P,指标体系8!B116)</f>
        <v>85.929699999999997</v>
      </c>
      <c r="E116">
        <f>SUMIFS('output1 发明专利授权量'!Q:Q,'output1 发明专利授权量'!O:O,A116,'output1 发明专利授权量'!P:P,B116)</f>
        <v>1423</v>
      </c>
      <c r="F116">
        <f>SUMIFS('output2 规模以上工业企业新产品销售收入'!F:F,'output2 规模以上工业企业新产品销售收入'!A:A,指标体系8!A116,'output2 规模以上工业企业新产品销售收入'!D:D,指标体系8!B116)</f>
        <v>518.25914</v>
      </c>
    </row>
    <row r="117" spans="1:6" ht="15.5" x14ac:dyDescent="0.3">
      <c r="A117">
        <v>2014</v>
      </c>
      <c r="B117" s="4" t="s">
        <v>40</v>
      </c>
      <c r="C117" s="2">
        <f>SUMIFS('input1 R&amp;D人员当量'!Q:Q,'input1 R&amp;D人员当量'!O:O,指标体系8!A117,'input1 R&amp;D人员当量'!P:P,指标体系8!B117)</f>
        <v>97138</v>
      </c>
      <c r="D117" s="15">
        <f>SUMIFS('input2 R&amp;D经费内部支出'!R:R,'input2 R&amp;D经费内部支出'!O:O,指标体系8!A117,'input2 R&amp;D经费内部支出'!P:P,指标体系8!B117)</f>
        <v>366.77300000000002</v>
      </c>
      <c r="E117">
        <f>SUMIFS('output1 发明专利授权量'!Q:Q,'output1 发明专利授权量'!O:O,A117,'output1 发明专利授权量'!P:P,B117)</f>
        <v>4885</v>
      </c>
      <c r="F117">
        <f>SUMIFS('output2 规模以上工业企业新产品销售收入'!F:F,'output2 规模以上工业企业新产品销售收入'!A:A,指标体系8!A117,'output2 规模以上工业企业新产品销售收入'!D:D,指标体系8!B117)</f>
        <v>1126.76484</v>
      </c>
    </row>
    <row r="118" spans="1:6" ht="15.5" x14ac:dyDescent="0.3">
      <c r="A118">
        <v>2014</v>
      </c>
      <c r="B118" s="4" t="s">
        <v>41</v>
      </c>
      <c r="C118" s="2">
        <f>SUMIFS('input1 R&amp;D人员当量'!Q:Q,'input1 R&amp;D人员当量'!O:O,指标体系8!A118,'input1 R&amp;D人员当量'!P:P,指标体系8!B118)</f>
        <v>27122</v>
      </c>
      <c r="D118" s="15">
        <f>SUMIFS('input2 R&amp;D经费内部支出'!R:R,'input2 R&amp;D经费内部支出'!O:O,指标体系8!A118,'input2 R&amp;D经费内部支出'!P:P,指标体系8!B118)</f>
        <v>76.873900000000006</v>
      </c>
      <c r="E118">
        <f>SUMIFS('output1 发明专利授权量'!Q:Q,'output1 发明专利授权量'!O:O,A118,'output1 发明专利授权量'!P:P,B118)</f>
        <v>812</v>
      </c>
      <c r="F118">
        <f>SUMIFS('output2 规模以上工业企业新产品销售收入'!F:F,'output2 规模以上工业企业新产品销售收入'!A:A,指标体系8!A118,'output2 规模以上工业企业新产品销售收入'!D:D,指标体系8!B118)</f>
        <v>719.35293999999999</v>
      </c>
    </row>
    <row r="119" spans="1:6" ht="15.5" x14ac:dyDescent="0.3">
      <c r="A119">
        <v>2014</v>
      </c>
      <c r="B119" s="4" t="s">
        <v>42</v>
      </c>
      <c r="C119" s="2">
        <f>SUMIFS('input1 R&amp;D人员当量'!Q:Q,'input1 R&amp;D人员当量'!O:O,指标体系8!A119,'input1 R&amp;D人员当量'!P:P,指标体系8!B119)</f>
        <v>4731</v>
      </c>
      <c r="D119" s="15">
        <f>SUMIFS('input2 R&amp;D经费内部支出'!R:R,'input2 R&amp;D经费内部支出'!O:O,指标体系8!A119,'input2 R&amp;D经费内部支出'!P:P,指标体系8!B119)</f>
        <v>14.323499999999999</v>
      </c>
      <c r="E119">
        <f>SUMIFS('output1 发明专利授权量'!Q:Q,'output1 发明专利授权量'!O:O,A119,'output1 发明专利授权量'!P:P,B119)</f>
        <v>110</v>
      </c>
      <c r="F119">
        <f>SUMIFS('output2 规模以上工业企业新产品销售收入'!F:F,'output2 规模以上工业企业新产品销售收入'!A:A,指标体系8!A119,'output2 规模以上工业企业新产品销售收入'!D:D,指标体系8!B119)</f>
        <v>8.5658700000000003</v>
      </c>
    </row>
    <row r="120" spans="1:6" ht="15.5" x14ac:dyDescent="0.3">
      <c r="A120">
        <v>2014</v>
      </c>
      <c r="B120" s="4" t="s">
        <v>43</v>
      </c>
      <c r="C120" s="2">
        <f>SUMIFS('input1 R&amp;D人员当量'!Q:Q,'input1 R&amp;D人员当量'!O:O,指标体系8!A120,'input1 R&amp;D人员当量'!P:P,指标体系8!B120)</f>
        <v>9500</v>
      </c>
      <c r="D120" s="15">
        <f>SUMIFS('input2 R&amp;D经费内部支出'!R:R,'input2 R&amp;D经费内部支出'!O:O,指标体系8!A120,'input2 R&amp;D经费内部支出'!P:P,指标体系8!B120)</f>
        <v>23.858000000000001</v>
      </c>
      <c r="E120">
        <f>SUMIFS('output1 发明专利授权量'!Q:Q,'output1 发明专利授权量'!O:O,A120,'output1 发明专利授权量'!P:P,B120)</f>
        <v>243</v>
      </c>
      <c r="F120">
        <f>SUMIFS('output2 规模以上工业企业新产品销售收入'!F:F,'output2 规模以上工业企业新产品销售收入'!A:A,指标体系8!A120,'output2 规模以上工业企业新产品销售收入'!D:D,指标体系8!B120)</f>
        <v>191.28242</v>
      </c>
    </row>
    <row r="121" spans="1:6" ht="15.5" x14ac:dyDescent="0.3">
      <c r="A121">
        <v>2014</v>
      </c>
      <c r="B121" s="4" t="s">
        <v>44</v>
      </c>
      <c r="C121" s="2">
        <f>SUMIFS('input1 R&amp;D人员当量'!Q:Q,'input1 R&amp;D人员当量'!O:O,指标体系8!A121,'input1 R&amp;D人员当量'!P:P,指标体系8!B121)</f>
        <v>15662</v>
      </c>
      <c r="D121" s="15">
        <f>SUMIFS('input2 R&amp;D经费内部支出'!R:R,'input2 R&amp;D经费内部支出'!O:O,指标体系8!A121,'input2 R&amp;D经费内部支出'!P:P,指标体系8!B121)</f>
        <v>49.158700000000003</v>
      </c>
      <c r="E121">
        <f>SUMIFS('output1 发明专利授权量'!Q:Q,'output1 发明专利授权量'!O:O,A121,'output1 发明专利授权量'!P:P,B121)</f>
        <v>605</v>
      </c>
      <c r="F121">
        <f>SUMIFS('output2 规模以上工业企业新产品销售收入'!F:F,'output2 规模以上工业企业新产品销售收入'!A:A,指标体系8!A121,'output2 规模以上工业企业新产品销售收入'!D:D,指标体系8!B121)</f>
        <v>483.78919999999999</v>
      </c>
    </row>
    <row r="122" spans="1:6" ht="15.5" x14ac:dyDescent="0.3">
      <c r="A122">
        <v>2015</v>
      </c>
      <c r="B122" s="4" t="s">
        <v>14</v>
      </c>
      <c r="C122" s="2">
        <f>SUMIFS('input1 R&amp;D人员当量'!Q:Q,'input1 R&amp;D人员当量'!O:O,指标体系8!A122,'input1 R&amp;D人员当量'!P:P,指标体系8!B122)</f>
        <v>245728</v>
      </c>
      <c r="D122" s="15">
        <f>SUMIFS('input2 R&amp;D经费内部支出'!R:R,'input2 R&amp;D经费内部支出'!O:O,指标体系8!A122,'input2 R&amp;D经费内部支出'!P:P,指标体系8!B122)</f>
        <v>1384.0231099999999</v>
      </c>
      <c r="E122">
        <f>SUMIFS('output1 发明专利授权量'!Q:Q,'output1 发明专利授权量'!O:O,A122,'output1 发明专利授权量'!P:P,B122)</f>
        <v>35308</v>
      </c>
      <c r="F122">
        <f>SUMIFS('output2 规模以上工业企业新产品销售收入'!F:F,'output2 规模以上工业企业新产品销售收入'!A:A,指标体系8!A122,'output2 规模以上工业企业新产品销售收入'!D:D,指标体系8!B122)</f>
        <v>3564.0400700000005</v>
      </c>
    </row>
    <row r="123" spans="1:6" ht="15.5" x14ac:dyDescent="0.3">
      <c r="A123">
        <v>2015</v>
      </c>
      <c r="B123" s="4" t="s">
        <v>15</v>
      </c>
      <c r="C123" s="2">
        <f>SUMIFS('input1 R&amp;D人员当量'!Q:Q,'input1 R&amp;D人员当量'!O:O,指标体系8!A123,'input1 R&amp;D人员当量'!P:P,指标体系8!B123)</f>
        <v>124321</v>
      </c>
      <c r="D123" s="15">
        <f>SUMIFS('input2 R&amp;D经费内部支出'!R:R,'input2 R&amp;D经费内部支出'!O:O,指标体系8!A123,'input2 R&amp;D经费内部支出'!P:P,指标体系8!B123)</f>
        <v>510.18392</v>
      </c>
      <c r="E123">
        <f>SUMIFS('output1 发明专利授权量'!Q:Q,'output1 发明专利授权量'!O:O,A123,'output1 发明专利授权量'!P:P,B123)</f>
        <v>4624</v>
      </c>
      <c r="F123">
        <f>SUMIFS('output2 规模以上工业企业新产品销售收入'!F:F,'output2 规模以上工业企业新产品销售收入'!A:A,指标体系8!A123,'output2 规模以上工业企业新产品销售收入'!D:D,指标体系8!B123)</f>
        <v>5727.7739099999999</v>
      </c>
    </row>
    <row r="124" spans="1:6" ht="15.5" x14ac:dyDescent="0.3">
      <c r="A124">
        <v>2015</v>
      </c>
      <c r="B124" s="4" t="s">
        <v>16</v>
      </c>
      <c r="C124" s="2">
        <f>SUMIFS('input1 R&amp;D人员当量'!Q:Q,'input1 R&amp;D人员当量'!O:O,指标体系8!A124,'input1 R&amp;D人员当量'!P:P,指标体系8!B124)</f>
        <v>106975.3</v>
      </c>
      <c r="D124" s="15">
        <f>SUMIFS('input2 R&amp;D经费内部支出'!R:R,'input2 R&amp;D经费内部支出'!O:O,指标体系8!A124,'input2 R&amp;D经费内部支出'!P:P,指标体系8!B124)</f>
        <v>350.87074999999999</v>
      </c>
      <c r="E124">
        <f>SUMIFS('output1 发明专利授权量'!Q:Q,'output1 发明专利授权量'!O:O,A124,'output1 发明专利授权量'!P:P,B124)</f>
        <v>3840</v>
      </c>
      <c r="F124">
        <f>SUMIFS('output2 规模以上工业企业新产品销售收入'!F:F,'output2 规模以上工业企业新产品销售收入'!A:A,指标体系8!A124,'output2 规模以上工业企业新产品销售收入'!D:D,指标体系8!B124)</f>
        <v>3476.24449</v>
      </c>
    </row>
    <row r="125" spans="1:6" ht="15.5" x14ac:dyDescent="0.3">
      <c r="A125">
        <v>2015</v>
      </c>
      <c r="B125" s="4" t="s">
        <v>17</v>
      </c>
      <c r="C125" s="2">
        <f>SUMIFS('input1 R&amp;D人员当量'!Q:Q,'input1 R&amp;D人员当量'!O:O,指标体系8!A125,'input1 R&amp;D人员当量'!P:P,指标体系8!B125)</f>
        <v>42872.5</v>
      </c>
      <c r="D125" s="15">
        <f>SUMIFS('input2 R&amp;D经费内部支出'!R:R,'input2 R&amp;D经费内部支出'!O:O,指标体系8!A125,'input2 R&amp;D经费内部支出'!P:P,指标体系8!B125)</f>
        <v>132.52678</v>
      </c>
      <c r="E125">
        <f>SUMIFS('output1 发明专利授权量'!Q:Q,'output1 发明专利授权量'!O:O,A125,'output1 发明专利授权量'!P:P,B125)</f>
        <v>2432</v>
      </c>
      <c r="F125">
        <f>SUMIFS('output2 规模以上工业企业新产品销售收入'!F:F,'output2 规模以上工业企业新产品销售收入'!A:A,指标体系8!A125,'output2 规模以上工业企业新产品销售收入'!D:D,指标体系8!B125)</f>
        <v>833.34325000000001</v>
      </c>
    </row>
    <row r="126" spans="1:6" ht="15.5" x14ac:dyDescent="0.3">
      <c r="A126">
        <v>2015</v>
      </c>
      <c r="B126" s="4" t="s">
        <v>18</v>
      </c>
      <c r="C126" s="2">
        <f>SUMIFS('input1 R&amp;D人员当量'!Q:Q,'input1 R&amp;D人员当量'!O:O,指标体系8!A126,'input1 R&amp;D人员当量'!P:P,指标体系8!B126)</f>
        <v>38247.699999999997</v>
      </c>
      <c r="D126" s="15">
        <f>SUMIFS('input2 R&amp;D经费内部支出'!R:R,'input2 R&amp;D经费内部支出'!O:O,指标体系8!A126,'input2 R&amp;D经费内部支出'!P:P,指标体系8!B126)</f>
        <v>136.06164999999999</v>
      </c>
      <c r="E126">
        <f>SUMIFS('output1 发明专利授权量'!Q:Q,'output1 发明专利授权量'!O:O,A126,'output1 发明专利授权量'!P:P,B126)</f>
        <v>797</v>
      </c>
      <c r="F126">
        <f>SUMIFS('output2 规模以上工业企业新产品销售收入'!F:F,'output2 规模以上工业企业新产品销售收入'!A:A,指标体系8!A126,'output2 规模以上工业企业新产品销售收入'!D:D,指标体系8!B126)</f>
        <v>664.84062000000006</v>
      </c>
    </row>
    <row r="127" spans="1:6" ht="15.5" x14ac:dyDescent="0.3">
      <c r="A127">
        <v>2015</v>
      </c>
      <c r="B127" s="4" t="s">
        <v>19</v>
      </c>
      <c r="C127" s="2">
        <f>SUMIFS('input1 R&amp;D人员当量'!Q:Q,'input1 R&amp;D人员当量'!O:O,指标体系8!A127,'input1 R&amp;D人员当量'!P:P,指标体系8!B127)</f>
        <v>85365.6</v>
      </c>
      <c r="D127" s="15">
        <f>SUMIFS('input2 R&amp;D经费内部支出'!R:R,'input2 R&amp;D经费内部支出'!O:O,指标体系8!A127,'input2 R&amp;D经费内部支出'!P:P,指标体系8!B127)</f>
        <v>363.39713999999998</v>
      </c>
      <c r="E127">
        <f>SUMIFS('output1 发明专利授权量'!Q:Q,'output1 发明专利授权量'!O:O,A127,'output1 发明专利授权量'!P:P,B127)</f>
        <v>6569</v>
      </c>
      <c r="F127">
        <f>SUMIFS('output2 规模以上工业企业新产品销售收入'!F:F,'output2 规模以上工业企业新产品销售收入'!A:A,指标体系8!A127,'output2 规模以上工业企业新产品销售收入'!D:D,指标体系8!B127)</f>
        <v>3337.3490400000001</v>
      </c>
    </row>
    <row r="128" spans="1:6" ht="15.5" x14ac:dyDescent="0.3">
      <c r="A128">
        <v>2015</v>
      </c>
      <c r="B128" s="4" t="s">
        <v>20</v>
      </c>
      <c r="C128" s="2">
        <f>SUMIFS('input1 R&amp;D人员当量'!Q:Q,'input1 R&amp;D人员当量'!O:O,指标体系8!A128,'input1 R&amp;D人员当量'!P:P,指标体系8!B128)</f>
        <v>49275.8</v>
      </c>
      <c r="D128" s="15">
        <f>SUMIFS('input2 R&amp;D经费内部支出'!R:R,'input2 R&amp;D经费内部支出'!O:O,指标体系8!A128,'input2 R&amp;D经费内部支出'!P:P,指标体系8!B128)</f>
        <v>141.40888000000001</v>
      </c>
      <c r="E128">
        <f>SUMIFS('output1 发明专利授权量'!Q:Q,'output1 发明专利授权量'!O:O,A128,'output1 发明专利授权量'!P:P,B128)</f>
        <v>2240</v>
      </c>
      <c r="F128">
        <f>SUMIFS('output2 规模以上工业企业新产品销售收入'!F:F,'output2 规模以上工业企业新产品销售收入'!A:A,指标体系8!A128,'output2 规模以上工业企业新产品销售收入'!D:D,指标体系8!B128)</f>
        <v>1822.74838</v>
      </c>
    </row>
    <row r="129" spans="1:6" ht="15.5" x14ac:dyDescent="0.3">
      <c r="A129">
        <v>2015</v>
      </c>
      <c r="B129" s="4" t="s">
        <v>21</v>
      </c>
      <c r="C129" s="2">
        <f>SUMIFS('input1 R&amp;D人员当量'!Q:Q,'input1 R&amp;D人员当量'!O:O,指标体系8!A129,'input1 R&amp;D人员当量'!P:P,指标体系8!B129)</f>
        <v>56597.599999999999</v>
      </c>
      <c r="D129" s="15">
        <f>SUMIFS('input2 R&amp;D经费内部支出'!R:R,'input2 R&amp;D经费内部支出'!O:O,指标体系8!A129,'input2 R&amp;D经费内部支出'!P:P,指标体系8!B129)</f>
        <v>157.66765000000001</v>
      </c>
      <c r="E129">
        <f>SUMIFS('output1 发明专利授权量'!Q:Q,'output1 发明专利授权量'!O:O,A129,'output1 发明专利授权量'!P:P,B129)</f>
        <v>4024</v>
      </c>
      <c r="F129">
        <f>SUMIFS('output2 规模以上工业企业新产品销售收入'!F:F,'output2 规模以上工业企业新产品销售收入'!A:A,指标体系8!A129,'output2 规模以上工业企业新产品销售收入'!D:D,指标体系8!B129)</f>
        <v>511.04947999999996</v>
      </c>
    </row>
    <row r="130" spans="1:6" ht="15.5" x14ac:dyDescent="0.3">
      <c r="A130">
        <v>2015</v>
      </c>
      <c r="B130" s="4" t="s">
        <v>22</v>
      </c>
      <c r="C130" s="2">
        <f>SUMIFS('input1 R&amp;D人员当量'!Q:Q,'input1 R&amp;D人员当量'!O:O,指标体系8!A130,'input1 R&amp;D人员当量'!P:P,指标体系8!B130)</f>
        <v>171797.7</v>
      </c>
      <c r="D130" s="15">
        <f>SUMIFS('input2 R&amp;D经费内部支出'!R:R,'input2 R&amp;D经费内部支出'!O:O,指标体系8!A130,'input2 R&amp;D经费内部支出'!P:P,指标体系8!B130)</f>
        <v>936.14386000000002</v>
      </c>
      <c r="E130">
        <f>SUMIFS('output1 发明专利授权量'!Q:Q,'output1 发明专利授权量'!O:O,A130,'output1 发明专利授权量'!P:P,B130)</f>
        <v>17601</v>
      </c>
      <c r="F130">
        <f>SUMIFS('output2 规模以上工业企业新产品销售收入'!F:F,'output2 规模以上工业企业新产品销售收入'!A:A,指标体系8!A130,'output2 规模以上工业企业新产品销售收入'!D:D,指标体系8!B130)</f>
        <v>7470.9343699999999</v>
      </c>
    </row>
    <row r="131" spans="1:6" ht="15.5" x14ac:dyDescent="0.3">
      <c r="A131">
        <v>2015</v>
      </c>
      <c r="B131" s="4" t="s">
        <v>23</v>
      </c>
      <c r="C131" s="2">
        <f>SUMIFS('input1 R&amp;D人员当量'!Q:Q,'input1 R&amp;D人员当量'!O:O,指标体系8!A131,'input1 R&amp;D人员当量'!P:P,指标体系8!B131)</f>
        <v>520302.5</v>
      </c>
      <c r="D131" s="15">
        <f>SUMIFS('input2 R&amp;D经费内部支出'!R:R,'input2 R&amp;D经费内部支出'!O:O,指标体系8!A131,'input2 R&amp;D经费内部支出'!P:P,指标体系8!B131)</f>
        <v>1801.2271000000001</v>
      </c>
      <c r="E131">
        <f>SUMIFS('output1 发明专利授权量'!Q:Q,'output1 发明专利授权量'!O:O,A131,'output1 发明专利授权量'!P:P,B131)</f>
        <v>36015</v>
      </c>
      <c r="F131">
        <f>SUMIFS('output2 规模以上工业企业新产品销售收入'!F:F,'output2 规模以上工业企业新产品销售收入'!A:A,指标体系8!A131,'output2 规模以上工业企业新产品销售收入'!D:D,指标体系8!B131)</f>
        <v>24463.26943</v>
      </c>
    </row>
    <row r="132" spans="1:6" ht="15.5" x14ac:dyDescent="0.3">
      <c r="A132">
        <v>2015</v>
      </c>
      <c r="B132" s="4" t="s">
        <v>24</v>
      </c>
      <c r="C132" s="2">
        <f>SUMIFS('input1 R&amp;D人员当量'!Q:Q,'input1 R&amp;D人员当量'!O:O,指标体系8!A132,'input1 R&amp;D人员当量'!P:P,指标体系8!B132)</f>
        <v>364710.40000000002</v>
      </c>
      <c r="D132" s="15">
        <f>SUMIFS('input2 R&amp;D经费内部支出'!R:R,'input2 R&amp;D经费内部支出'!O:O,指标体系8!A132,'input2 R&amp;D经费内部支出'!P:P,指标体系8!B132)</f>
        <v>1011.1792</v>
      </c>
      <c r="E132">
        <f>SUMIFS('output1 发明专利授权量'!Q:Q,'output1 发明专利授权量'!O:O,A132,'output1 发明专利授权量'!P:P,B132)</f>
        <v>23345</v>
      </c>
      <c r="F132">
        <f>SUMIFS('output2 规模以上工业企业新产品销售收入'!F:F,'output2 规模以上工业企业新产品销售收入'!A:A,指标体系8!A132,'output2 规模以上工业企业新产品销售收入'!D:D,指标体系8!B132)</f>
        <v>18839.139299999999</v>
      </c>
    </row>
    <row r="133" spans="1:6" ht="15.5" x14ac:dyDescent="0.3">
      <c r="A133">
        <v>2015</v>
      </c>
      <c r="B133" s="4" t="s">
        <v>25</v>
      </c>
      <c r="C133" s="2">
        <f>SUMIFS('input1 R&amp;D人员当量'!Q:Q,'input1 R&amp;D人员当量'!O:O,指标体系8!A133,'input1 R&amp;D人员当量'!P:P,指标体系8!B133)</f>
        <v>133558.39999999999</v>
      </c>
      <c r="D133" s="15">
        <f>SUMIFS('input2 R&amp;D经费内部支出'!R:R,'input2 R&amp;D经费内部支出'!O:O,指标体系8!A133,'input2 R&amp;D经费内部支出'!P:P,指标体系8!B133)</f>
        <v>431.75107000000003</v>
      </c>
      <c r="E133">
        <f>SUMIFS('output1 发明专利授权量'!Q:Q,'output1 发明专利授权量'!O:O,A133,'output1 发明专利授权量'!P:P,B133)</f>
        <v>11180</v>
      </c>
      <c r="F133">
        <f>SUMIFS('output2 规模以上工业企业新产品销售收入'!F:F,'output2 规模以上工业企业新产品销售收入'!A:A,指标体系8!A133,'output2 规模以上工业企业新产品销售收入'!D:D,指标体系8!B133)</f>
        <v>5882.2306500000004</v>
      </c>
    </row>
    <row r="134" spans="1:6" ht="15.5" x14ac:dyDescent="0.3">
      <c r="A134">
        <v>2015</v>
      </c>
      <c r="B134" s="4" t="s">
        <v>26</v>
      </c>
      <c r="C134" s="2">
        <f>SUMIFS('input1 R&amp;D人员当量'!Q:Q,'input1 R&amp;D人员当量'!O:O,指标体系8!A134,'input1 R&amp;D人员当量'!P:P,指标体系8!B134)</f>
        <v>126571.9</v>
      </c>
      <c r="D134" s="15">
        <f>SUMIFS('input2 R&amp;D经费内部支出'!R:R,'input2 R&amp;D经费内部支出'!O:O,指标体系8!A134,'input2 R&amp;D经费内部支出'!P:P,指标体系8!B134)</f>
        <v>392.92978999999997</v>
      </c>
      <c r="E134">
        <f>SUMIFS('output1 发明专利授权量'!Q:Q,'output1 发明专利授权量'!O:O,A134,'output1 发明专利授权量'!P:P,B134)</f>
        <v>5730</v>
      </c>
      <c r="F134">
        <f>SUMIFS('output2 规模以上工业企业新产品销售收入'!F:F,'output2 规模以上工业企业新产品销售收入'!A:A,指标体系8!A134,'output2 规模以上工业企业新产品销售收入'!D:D,指标体系8!B134)</f>
        <v>3525.5547000000001</v>
      </c>
    </row>
    <row r="135" spans="1:6" ht="15.5" x14ac:dyDescent="0.3">
      <c r="A135">
        <v>2015</v>
      </c>
      <c r="B135" s="4" t="s">
        <v>27</v>
      </c>
      <c r="C135" s="2">
        <f>SUMIFS('input1 R&amp;D人员当量'!Q:Q,'input1 R&amp;D人员当量'!O:O,指标体系8!A135,'input1 R&amp;D人员当量'!P:P,指标体系8!B135)</f>
        <v>46547.7</v>
      </c>
      <c r="D135" s="15">
        <f>SUMIFS('input2 R&amp;D经费内部支出'!R:R,'input2 R&amp;D经费内部支出'!O:O,指标体系8!A135,'input2 R&amp;D经费内部支出'!P:P,指标体系8!B135)</f>
        <v>173.18195</v>
      </c>
      <c r="E135">
        <f>SUMIFS('output1 发明专利授权量'!Q:Q,'output1 发明专利授权量'!O:O,A135,'output1 发明专利授权量'!P:P,B135)</f>
        <v>1639</v>
      </c>
      <c r="F135">
        <f>SUMIFS('output2 规模以上工业企业新产品销售收入'!F:F,'output2 规模以上工业企业新产品销售收入'!A:A,指标体系8!A135,'output2 规模以上工业企业新产品销售收入'!D:D,指标体系8!B135)</f>
        <v>2058.6019200000001</v>
      </c>
    </row>
    <row r="136" spans="1:6" ht="15.5" x14ac:dyDescent="0.3">
      <c r="A136">
        <v>2015</v>
      </c>
      <c r="B136" s="4" t="s">
        <v>28</v>
      </c>
      <c r="C136" s="2">
        <f>SUMIFS('input1 R&amp;D人员当量'!Q:Q,'input1 R&amp;D人员当量'!O:O,指标体系8!A136,'input1 R&amp;D人员当量'!P:P,指标体系8!B136)</f>
        <v>297845.3</v>
      </c>
      <c r="D136" s="15">
        <f>SUMIFS('input2 R&amp;D经费内部支出'!R:R,'input2 R&amp;D经费内部支出'!O:O,指标体系8!A136,'input2 R&amp;D经费内部支出'!P:P,指标体系8!B136)</f>
        <v>1427.18902</v>
      </c>
      <c r="E136">
        <f>SUMIFS('output1 发明专利授权量'!Q:Q,'output1 发明专利授权量'!O:O,A136,'output1 发明专利授权量'!P:P,B136)</f>
        <v>16881</v>
      </c>
      <c r="F136">
        <f>SUMIFS('output2 规模以上工业企业新产品销售收入'!F:F,'output2 规模以上工业企业新产品销售收入'!A:A,指标体系8!A136,'output2 规模以上工业企业新产品销售收入'!D:D,指标体系8!B136)</f>
        <v>14698.430390000001</v>
      </c>
    </row>
    <row r="137" spans="1:6" ht="15.5" x14ac:dyDescent="0.3">
      <c r="A137">
        <v>2015</v>
      </c>
      <c r="B137" s="4" t="s">
        <v>29</v>
      </c>
      <c r="C137" s="2">
        <f>SUMIFS('input1 R&amp;D人员当量'!Q:Q,'input1 R&amp;D人员当量'!O:O,指标体系8!A137,'input1 R&amp;D人员当量'!P:P,指标体系8!B137)</f>
        <v>158857.60000000001</v>
      </c>
      <c r="D137" s="15">
        <f>SUMIFS('input2 R&amp;D经费内部支出'!R:R,'input2 R&amp;D经费内部支出'!O:O,指标体系8!A137,'input2 R&amp;D经费内部支出'!P:P,指标体系8!B137)</f>
        <v>435.04297000000003</v>
      </c>
      <c r="E137">
        <f>SUMIFS('output1 发明专利授权量'!Q:Q,'output1 发明专利授权量'!O:O,A137,'output1 发明专利授权量'!P:P,B137)</f>
        <v>5384</v>
      </c>
      <c r="F137">
        <f>SUMIFS('output2 规模以上工业企业新产品销售收入'!F:F,'output2 规模以上工业企业新产品销售收入'!A:A,指标体系8!A137,'output2 规模以上工业企业新产品销售收入'!D:D,指标体系8!B137)</f>
        <v>5789.4206199999999</v>
      </c>
    </row>
    <row r="138" spans="1:6" ht="15.5" x14ac:dyDescent="0.3">
      <c r="A138">
        <v>2015</v>
      </c>
      <c r="B138" s="4" t="s">
        <v>30</v>
      </c>
      <c r="C138" s="2">
        <f>SUMIFS('input1 R&amp;D人员当量'!Q:Q,'input1 R&amp;D人员当量'!O:O,指标体系8!A138,'input1 R&amp;D人员当量'!P:P,指标体系8!B138)</f>
        <v>135480.6</v>
      </c>
      <c r="D138" s="15">
        <f>SUMIFS('input2 R&amp;D经费内部支出'!R:R,'input2 R&amp;D经费内部支出'!O:O,指标体系8!A138,'input2 R&amp;D经费内部支出'!P:P,指标体系8!B138)</f>
        <v>561.74144999999999</v>
      </c>
      <c r="E138">
        <f>SUMIFS('output1 发明专利授权量'!Q:Q,'output1 发明专利授权量'!O:O,A138,'output1 发明专利授权量'!P:P,B138)</f>
        <v>7766</v>
      </c>
      <c r="F138">
        <f>SUMIFS('output2 规模以上工业企业新产品销售收入'!F:F,'output2 规模以上工业企业新产品销售收入'!A:A,指标体系8!A138,'output2 规模以上工业企业新产品销售收入'!D:D,指标体系8!B138)</f>
        <v>5676.9152400000003</v>
      </c>
    </row>
    <row r="139" spans="1:6" ht="15.5" x14ac:dyDescent="0.3">
      <c r="A139">
        <v>2015</v>
      </c>
      <c r="B139" s="4" t="s">
        <v>31</v>
      </c>
      <c r="C139" s="2">
        <f>SUMIFS('input1 R&amp;D人员当量'!Q:Q,'input1 R&amp;D人员当量'!O:O,指标体系8!A139,'input1 R&amp;D人员当量'!P:P,指标体系8!B139)</f>
        <v>114869.2</v>
      </c>
      <c r="D139" s="15">
        <f>SUMIFS('input2 R&amp;D经费内部支出'!R:R,'input2 R&amp;D经费内部支出'!O:O,指标体系8!A139,'input2 R&amp;D经费内部支出'!P:P,指标体系8!B139)</f>
        <v>412.66915</v>
      </c>
      <c r="E139">
        <f>SUMIFS('output1 发明专利授权量'!Q:Q,'output1 发明专利授权量'!O:O,A139,'output1 发明专利授权量'!P:P,B139)</f>
        <v>6776</v>
      </c>
      <c r="F139">
        <f>SUMIFS('output2 规模以上工业企业新产品销售收入'!F:F,'output2 规模以上工业企业新产品销售收入'!A:A,指标体系8!A139,'output2 规模以上工业企业新产品销售收入'!D:D,指标体系8!B139)</f>
        <v>7349.7968499999997</v>
      </c>
    </row>
    <row r="140" spans="1:6" ht="15.5" x14ac:dyDescent="0.3">
      <c r="A140">
        <v>2015</v>
      </c>
      <c r="B140" s="4" t="s">
        <v>32</v>
      </c>
      <c r="C140" s="2">
        <f>SUMIFS('input1 R&amp;D人员当量'!Q:Q,'input1 R&amp;D人员当量'!O:O,指标体系8!A140,'input1 R&amp;D人员当量'!P:P,指标体系8!B140)</f>
        <v>501696.4</v>
      </c>
      <c r="D140" s="15">
        <f>SUMIFS('input2 R&amp;D经费内部支出'!R:R,'input2 R&amp;D经费内部支出'!O:O,指标体系8!A140,'input2 R&amp;D经费内部支出'!P:P,指标体系8!B140)</f>
        <v>1798.16785</v>
      </c>
      <c r="E140">
        <f>SUMIFS('output1 发明专利授权量'!Q:Q,'output1 发明专利授权量'!O:O,A140,'output1 发明专利授权量'!P:P,B140)</f>
        <v>33477</v>
      </c>
      <c r="F140">
        <f>SUMIFS('output2 规模以上工业企业新产品销售收入'!F:F,'output2 规模以上工业企业新产品销售收入'!A:A,指标体系8!A140,'output2 规模以上工业企业新产品销售收入'!D:D,指标体系8!B140)</f>
        <v>22642.50016</v>
      </c>
    </row>
    <row r="141" spans="1:6" ht="15.5" x14ac:dyDescent="0.3">
      <c r="A141">
        <v>2015</v>
      </c>
      <c r="B141" s="4" t="s">
        <v>33</v>
      </c>
      <c r="C141" s="2">
        <f>SUMIFS('input1 R&amp;D人员当量'!Q:Q,'input1 R&amp;D人员当量'!O:O,指标体系8!A141,'input1 R&amp;D人员当量'!P:P,指标体系8!B141)</f>
        <v>38269.1</v>
      </c>
      <c r="D141" s="15">
        <f>SUMIFS('input2 R&amp;D经费内部支出'!R:R,'input2 R&amp;D经费内部支出'!O:O,指标体系8!A141,'input2 R&amp;D经费内部支出'!P:P,指标体系8!B141)</f>
        <v>105.91243</v>
      </c>
      <c r="E141">
        <f>SUMIFS('output1 发明专利授权量'!Q:Q,'output1 发明专利授权量'!O:O,A141,'output1 发明专利授权量'!P:P,B141)</f>
        <v>4017</v>
      </c>
      <c r="F141">
        <f>SUMIFS('output2 规模以上工业企业新产品销售收入'!F:F,'output2 规模以上工业企业新产品销售收入'!A:A,指标体系8!A141,'output2 规模以上工业企业新产品销售收入'!D:D,指标体系8!B141)</f>
        <v>1633.3702499999999</v>
      </c>
    </row>
    <row r="142" spans="1:6" ht="15.5" x14ac:dyDescent="0.3">
      <c r="A142">
        <v>2015</v>
      </c>
      <c r="B142" s="4" t="s">
        <v>34</v>
      </c>
      <c r="C142" s="2">
        <f>SUMIFS('input1 R&amp;D人员当量'!Q:Q,'input1 R&amp;D人员当量'!O:O,指标体系8!A142,'input1 R&amp;D人员当量'!P:P,指标体系8!B142)</f>
        <v>7713</v>
      </c>
      <c r="D142" s="15">
        <f>SUMIFS('input2 R&amp;D经费内部支出'!R:R,'input2 R&amp;D经费内部支出'!O:O,指标体系8!A142,'input2 R&amp;D经费内部支出'!P:P,指标体系8!B142)</f>
        <v>16.968499999999999</v>
      </c>
      <c r="E142">
        <f>SUMIFS('output1 发明专利授权量'!Q:Q,'output1 发明专利授权量'!O:O,A142,'output1 发明专利授权量'!P:P,B142)</f>
        <v>417</v>
      </c>
      <c r="F142">
        <f>SUMIFS('output2 规模以上工业企业新产品销售收入'!F:F,'output2 规模以上工业企业新产品销售收入'!A:A,指标体系8!A142,'output2 规模以上工业企业新产品销售收入'!D:D,指标体系8!B142)</f>
        <v>133.08709999999999</v>
      </c>
    </row>
    <row r="143" spans="1:6" ht="15.5" x14ac:dyDescent="0.3">
      <c r="A143">
        <v>2015</v>
      </c>
      <c r="B143" s="4" t="s">
        <v>35</v>
      </c>
      <c r="C143" s="2">
        <f>SUMIFS('input1 R&amp;D人员当量'!Q:Q,'input1 R&amp;D人员当量'!O:O,指标体系8!A143,'input1 R&amp;D人员当量'!P:P,指标体系8!B143)</f>
        <v>61520.2</v>
      </c>
      <c r="D143" s="15">
        <f>SUMIFS('input2 R&amp;D经费内部支出'!R:R,'input2 R&amp;D经费内部支出'!O:O,指标体系8!A143,'input2 R&amp;D经费内部支出'!P:P,指标体系8!B143)</f>
        <v>247.00116</v>
      </c>
      <c r="E143">
        <f>SUMIFS('output1 发明专利授权量'!Q:Q,'output1 发明专利授权量'!O:O,A143,'output1 发明专利授权量'!P:P,B143)</f>
        <v>3964</v>
      </c>
      <c r="F143">
        <f>SUMIFS('output2 规模以上工业企业新产品销售收入'!F:F,'output2 规模以上工业企业新产品销售收入'!A:A,指标体系8!A143,'output2 规模以上工业企业新产品销售收入'!D:D,指标体系8!B143)</f>
        <v>4535.1174099999998</v>
      </c>
    </row>
    <row r="144" spans="1:6" ht="15.5" x14ac:dyDescent="0.3">
      <c r="A144">
        <v>2015</v>
      </c>
      <c r="B144" s="4" t="s">
        <v>36</v>
      </c>
      <c r="C144" s="2">
        <f>SUMIFS('input1 R&amp;D人员当量'!Q:Q,'input1 R&amp;D人员当量'!O:O,指标体系8!A144,'input1 R&amp;D人员当量'!P:P,指标体系8!B144)</f>
        <v>116842.1</v>
      </c>
      <c r="D144" s="15">
        <f>SUMIFS('input2 R&amp;D经费内部支出'!R:R,'input2 R&amp;D经费内部支出'!O:O,指标体系8!A144,'input2 R&amp;D经费内部支出'!P:P,指标体系8!B144)</f>
        <v>502.87608</v>
      </c>
      <c r="E144">
        <f>SUMIFS('output1 发明专利授权量'!Q:Q,'output1 发明专利授权量'!O:O,A144,'output1 发明专利授权量'!P:P,B144)</f>
        <v>9105</v>
      </c>
      <c r="F144">
        <f>SUMIFS('output2 规模以上工业企业新产品销售收入'!F:F,'output2 规模以上工业企业新产品销售收入'!A:A,指标体系8!A144,'output2 规模以上工业企业新产品销售收入'!D:D,指标体系8!B144)</f>
        <v>2892.47667</v>
      </c>
    </row>
    <row r="145" spans="1:6" ht="15.5" x14ac:dyDescent="0.3">
      <c r="A145">
        <v>2015</v>
      </c>
      <c r="B145" s="4" t="s">
        <v>37</v>
      </c>
      <c r="C145" s="2">
        <f>SUMIFS('input1 R&amp;D人员当量'!Q:Q,'input1 R&amp;D人员当量'!O:O,指标体系8!A145,'input1 R&amp;D人员当量'!P:P,指标体系8!B145)</f>
        <v>23536.7</v>
      </c>
      <c r="D145" s="15">
        <f>SUMIFS('input2 R&amp;D经费内部支出'!R:R,'input2 R&amp;D经费内部支出'!O:O,指标体系8!A145,'input2 R&amp;D经费内部支出'!P:P,指标体系8!B145)</f>
        <v>62.319609999999997</v>
      </c>
      <c r="E145">
        <f>SUMIFS('output1 发明专利授权量'!Q:Q,'output1 发明专利授权量'!O:O,A145,'output1 发明专利授权量'!P:P,B145)</f>
        <v>1501</v>
      </c>
      <c r="F145">
        <f>SUMIFS('output2 规模以上工业企业新产品销售收入'!F:F,'output2 规模以上工业企业新产品销售收入'!A:A,指标体系8!A145,'output2 规模以上工业企业新产品销售收入'!D:D,指标体系8!B145)</f>
        <v>394.48343999999997</v>
      </c>
    </row>
    <row r="146" spans="1:6" ht="15.5" x14ac:dyDescent="0.3">
      <c r="A146">
        <v>2015</v>
      </c>
      <c r="B146" s="4" t="s">
        <v>38</v>
      </c>
      <c r="C146" s="2">
        <f>SUMIFS('input1 R&amp;D人员当量'!Q:Q,'input1 R&amp;D人员当量'!O:O,指标体系8!A146,'input1 R&amp;D人员当量'!P:P,指标体系8!B146)</f>
        <v>39535.199999999997</v>
      </c>
      <c r="D146" s="15">
        <f>SUMIFS('input2 R&amp;D经费内部支出'!R:R,'input2 R&amp;D经费内部支出'!O:O,指标体系8!A146,'input2 R&amp;D经费内部支出'!P:P,指标体系8!B146)</f>
        <v>109.35696000000002</v>
      </c>
      <c r="E146">
        <f>SUMIFS('output1 发明专利授权量'!Q:Q,'output1 发明专利授权量'!O:O,A146,'output1 发明专利授权量'!P:P,B146)</f>
        <v>2079</v>
      </c>
      <c r="F146">
        <f>SUMIFS('output2 规模以上工业企业新产品销售收入'!F:F,'output2 规模以上工业企业新产品销售收入'!A:A,指标体系8!A146,'output2 规模以上工业企业新产品销售收入'!D:D,指标体系8!B146)</f>
        <v>513.20309000000009</v>
      </c>
    </row>
    <row r="147" spans="1:6" ht="15.5" x14ac:dyDescent="0.3">
      <c r="A147">
        <v>2015</v>
      </c>
      <c r="B147" s="4" t="s">
        <v>40</v>
      </c>
      <c r="C147" s="2">
        <f>SUMIFS('input1 R&amp;D人员当量'!Q:Q,'input1 R&amp;D人员当量'!O:O,指标体系8!A147,'input1 R&amp;D人员当量'!P:P,指标体系8!B147)</f>
        <v>92617.9</v>
      </c>
      <c r="D147" s="15">
        <f>SUMIFS('input2 R&amp;D经费内部支出'!R:R,'input2 R&amp;D经费内部支出'!O:O,指标体系8!A147,'input2 R&amp;D经费内部支出'!P:P,指标体系8!B147)</f>
        <v>393.17272000000003</v>
      </c>
      <c r="E147">
        <f>SUMIFS('output1 发明专利授权量'!Q:Q,'output1 发明专利授权量'!O:O,A147,'output1 发明专利授权量'!P:P,B147)</f>
        <v>6812</v>
      </c>
      <c r="F147">
        <f>SUMIFS('output2 规模以上工业企业新产品销售收入'!F:F,'output2 规模以上工业企业新产品销售收入'!A:A,指标体系8!A147,'output2 规模以上工业企业新产品销售收入'!D:D,指标体系8!B147)</f>
        <v>1040.99497</v>
      </c>
    </row>
    <row r="148" spans="1:6" ht="15.5" x14ac:dyDescent="0.3">
      <c r="A148">
        <v>2015</v>
      </c>
      <c r="B148" s="4" t="s">
        <v>41</v>
      </c>
      <c r="C148" s="2">
        <f>SUMIFS('input1 R&amp;D人员当量'!Q:Q,'input1 R&amp;D人员当量'!O:O,指标体系8!A148,'input1 R&amp;D人员当量'!P:P,指标体系8!B148)</f>
        <v>25858.799999999999</v>
      </c>
      <c r="D148" s="15">
        <f>SUMIFS('input2 R&amp;D经费内部支出'!R:R,'input2 R&amp;D经费内部支出'!O:O,指标体系8!A148,'input2 R&amp;D经费内部支出'!P:P,指标体系8!B148)</f>
        <v>82.720330000000004</v>
      </c>
      <c r="E148">
        <f>SUMIFS('output1 发明专利授权量'!Q:Q,'output1 发明专利授权量'!O:O,A148,'output1 发明专利授权量'!P:P,B148)</f>
        <v>1238</v>
      </c>
      <c r="F148">
        <f>SUMIFS('output2 规模以上工业企业新产品销售收入'!F:F,'output2 规模以上工业企业新产品销售收入'!A:A,指标体系8!A148,'output2 规模以上工业企业新产品销售收入'!D:D,指标体系8!B148)</f>
        <v>574.09619999999995</v>
      </c>
    </row>
    <row r="149" spans="1:6" ht="15.5" x14ac:dyDescent="0.3">
      <c r="A149">
        <v>2015</v>
      </c>
      <c r="B149" s="4" t="s">
        <v>42</v>
      </c>
      <c r="C149" s="2">
        <f>SUMIFS('input1 R&amp;D人员当量'!Q:Q,'input1 R&amp;D人员当量'!O:O,指标体系8!A149,'input1 R&amp;D人员当量'!P:P,指标体系8!B149)</f>
        <v>4007.7</v>
      </c>
      <c r="D149" s="15">
        <f>SUMIFS('input2 R&amp;D经费内部支出'!R:R,'input2 R&amp;D经费内部支出'!O:O,指标体系8!A149,'input2 R&amp;D经费内部支出'!P:P,指标体系8!B149)</f>
        <v>11.58427</v>
      </c>
      <c r="E149">
        <f>SUMIFS('output1 发明专利授权量'!Q:Q,'output1 发明专利授权量'!O:O,A149,'output1 发明专利授权量'!P:P,B149)</f>
        <v>207</v>
      </c>
      <c r="F149">
        <f>SUMIFS('output2 规模以上工业企业新产品销售收入'!F:F,'output2 规模以上工业企业新产品销售收入'!A:A,指标体系8!A149,'output2 规模以上工业企业新产品销售收入'!D:D,指标体系8!B149)</f>
        <v>22.81908</v>
      </c>
    </row>
    <row r="150" spans="1:6" ht="15.5" x14ac:dyDescent="0.3">
      <c r="A150">
        <v>2015</v>
      </c>
      <c r="B150" s="4" t="s">
        <v>43</v>
      </c>
      <c r="C150" s="2">
        <f>SUMIFS('input1 R&amp;D人员当量'!Q:Q,'input1 R&amp;D人员当量'!O:O,指标体系8!A150,'input1 R&amp;D人员当量'!P:P,指标体系8!B150)</f>
        <v>9246.6</v>
      </c>
      <c r="D150" s="15">
        <f>SUMIFS('input2 R&amp;D经费内部支出'!R:R,'input2 R&amp;D经费内部支出'!O:O,指标体系8!A150,'input2 R&amp;D经费内部支出'!P:P,指标体系8!B150)</f>
        <v>25.48415</v>
      </c>
      <c r="E150">
        <f>SUMIFS('output1 发明专利授权量'!Q:Q,'output1 发明专利授权量'!O:O,A150,'output1 发明专利授权量'!P:P,B150)</f>
        <v>442</v>
      </c>
      <c r="F150">
        <f>SUMIFS('output2 规模以上工业企业新产品销售收入'!F:F,'output2 规模以上工业企业新产品销售收入'!A:A,指标体系8!A150,'output2 规模以上工业企业新产品销售收入'!D:D,指标体系8!B150)</f>
        <v>282.68841000000003</v>
      </c>
    </row>
    <row r="151" spans="1:6" ht="15.5" x14ac:dyDescent="0.3">
      <c r="A151">
        <v>2015</v>
      </c>
      <c r="B151" s="4" t="s">
        <v>44</v>
      </c>
      <c r="C151" s="2">
        <f>SUMIFS('input1 R&amp;D人员当量'!Q:Q,'input1 R&amp;D人员当量'!O:O,指标体系8!A151,'input1 R&amp;D人员当量'!P:P,指标体系8!B151)</f>
        <v>16949.099999999999</v>
      </c>
      <c r="D151" s="15">
        <f>SUMIFS('input2 R&amp;D经费内部支出'!R:R,'input2 R&amp;D经费内部支出'!O:O,指标体系8!A151,'input2 R&amp;D经费内部支出'!P:P,指标体系8!B151)</f>
        <v>52.000970000000002</v>
      </c>
      <c r="E151">
        <f>SUMIFS('output1 发明专利授权量'!Q:Q,'output1 发明专利授权量'!O:O,A151,'output1 发明专利授权量'!P:P,B151)</f>
        <v>950</v>
      </c>
      <c r="F151">
        <f>SUMIFS('output2 规模以上工业企业新产品销售收入'!F:F,'output2 规模以上工业企业新产品销售收入'!A:A,指标体系8!A151,'output2 规模以上工业企业新产品销售收入'!D:D,指标体系8!B151)</f>
        <v>494.39107000000001</v>
      </c>
    </row>
    <row r="152" spans="1:6" ht="15.5" x14ac:dyDescent="0.3">
      <c r="A152">
        <v>2016</v>
      </c>
      <c r="B152" s="4" t="s">
        <v>14</v>
      </c>
      <c r="C152" s="2">
        <f>SUMIFS('input1 R&amp;D人员当量'!Q:Q,'input1 R&amp;D人员当量'!O:O,指标体系8!A152,'input1 R&amp;D人员当量'!P:P,指标体系8!B152)</f>
        <v>253336.7</v>
      </c>
      <c r="D152" s="15">
        <f>SUMIFS('input2 R&amp;D经费内部支出'!R:R,'input2 R&amp;D经费内部支出'!O:O,指标体系8!A152,'input2 R&amp;D经费内部支出'!P:P,指标体系8!B152)</f>
        <v>1484.5762300000001</v>
      </c>
      <c r="E152">
        <f>SUMIFS('output1 发明专利授权量'!Q:Q,'output1 发明专利授权量'!O:O,A152,'output1 发明专利授权量'!P:P,B152)</f>
        <v>40602</v>
      </c>
      <c r="F152">
        <f>SUMIFS('output2 规模以上工业企业新产品销售收入'!F:F,'output2 规模以上工业企业新产品销售收入'!A:A,指标体系8!A152,'output2 规模以上工业企业新产品销售收入'!D:D,指标体系8!B152)</f>
        <v>4085.8561600000003</v>
      </c>
    </row>
    <row r="153" spans="1:6" ht="15.5" x14ac:dyDescent="0.3">
      <c r="A153">
        <v>2016</v>
      </c>
      <c r="B153" s="4" t="s">
        <v>15</v>
      </c>
      <c r="C153" s="2">
        <f>SUMIFS('input1 R&amp;D人员当量'!Q:Q,'input1 R&amp;D人员当量'!O:O,指标体系8!A153,'input1 R&amp;D人员当量'!P:P,指标体系8!B153)</f>
        <v>119383.6</v>
      </c>
      <c r="D153" s="15">
        <f>SUMIFS('input2 R&amp;D经费内部支出'!R:R,'input2 R&amp;D经费内部支出'!O:O,指标体系8!A153,'input2 R&amp;D经费内部支出'!P:P,指标体系8!B153)</f>
        <v>537.32232999999997</v>
      </c>
      <c r="E153">
        <f>SUMIFS('output1 发明专利授权量'!Q:Q,'output1 发明专利授权量'!O:O,A153,'output1 发明专利授权量'!P:P,B153)</f>
        <v>5185</v>
      </c>
      <c r="F153">
        <f>SUMIFS('output2 规模以上工业企业新产品销售收入'!F:F,'output2 规模以上工业企业新产品销售收入'!A:A,指标体系8!A153,'output2 规模以上工业企业新产品销售收入'!D:D,指标体系8!B153)</f>
        <v>5642.8282100000006</v>
      </c>
    </row>
    <row r="154" spans="1:6" ht="15.5" x14ac:dyDescent="0.3">
      <c r="A154">
        <v>2016</v>
      </c>
      <c r="B154" s="4" t="s">
        <v>16</v>
      </c>
      <c r="C154" s="2">
        <f>SUMIFS('input1 R&amp;D人员当量'!Q:Q,'input1 R&amp;D人员当量'!O:O,指标体系8!A154,'input1 R&amp;D人员当量'!P:P,指标体系8!B154)</f>
        <v>111383.7</v>
      </c>
      <c r="D154" s="15">
        <f>SUMIFS('input2 R&amp;D经费内部支出'!R:R,'input2 R&amp;D经费内部支出'!O:O,指标体系8!A154,'input2 R&amp;D经费内部支出'!P:P,指标体系8!B154)</f>
        <v>383.42737999999997</v>
      </c>
      <c r="E154">
        <f>SUMIFS('output1 发明专利授权量'!Q:Q,'output1 发明专利授权量'!O:O,A154,'output1 发明专利授权量'!P:P,B154)</f>
        <v>4247</v>
      </c>
      <c r="F154">
        <f>SUMIFS('output2 规模以上工业企业新产品销售收入'!F:F,'output2 规模以上工业企业新产品销售收入'!A:A,指标体系8!A154,'output2 规模以上工业企业新产品销售收入'!D:D,指标体系8!B154)</f>
        <v>3923.1360200000004</v>
      </c>
    </row>
    <row r="155" spans="1:6" ht="15.5" x14ac:dyDescent="0.3">
      <c r="A155">
        <v>2016</v>
      </c>
      <c r="B155" s="4" t="s">
        <v>17</v>
      </c>
      <c r="C155" s="2">
        <f>SUMIFS('input1 R&amp;D人员当量'!Q:Q,'input1 R&amp;D人员当量'!O:O,指标体系8!A155,'input1 R&amp;D人员当量'!P:P,指标体系8!B155)</f>
        <v>44146.7</v>
      </c>
      <c r="D155" s="15">
        <f>SUMIFS('input2 R&amp;D经费内部支出'!R:R,'input2 R&amp;D经费内部支出'!O:O,指标体系8!A155,'input2 R&amp;D经费内部支出'!P:P,指标体系8!B155)</f>
        <v>132.62370000000001</v>
      </c>
      <c r="E155">
        <f>SUMIFS('output1 发明专利授权量'!Q:Q,'output1 发明专利授权量'!O:O,A155,'output1 发明专利授权量'!P:P,B155)</f>
        <v>2411</v>
      </c>
      <c r="F155">
        <f>SUMIFS('output2 规模以上工业企业新产品销售收入'!F:F,'output2 规模以上工业企业新产品销售收入'!A:A,指标体系8!A155,'output2 规模以上工业企业新产品销售收入'!D:D,指标体系8!B155)</f>
        <v>1085.00632</v>
      </c>
    </row>
    <row r="156" spans="1:6" ht="15.5" x14ac:dyDescent="0.3">
      <c r="A156">
        <v>2016</v>
      </c>
      <c r="B156" s="4" t="s">
        <v>18</v>
      </c>
      <c r="C156" s="2">
        <f>SUMIFS('input1 R&amp;D人员当量'!Q:Q,'input1 R&amp;D人员当量'!O:O,指标体系8!A156,'input1 R&amp;D人员当量'!P:P,指标体系8!B156)</f>
        <v>39480.400000000001</v>
      </c>
      <c r="D156" s="15">
        <f>SUMIFS('input2 R&amp;D经费内部支出'!R:R,'input2 R&amp;D经费内部支出'!O:O,指标体系8!A156,'input2 R&amp;D经费内部支出'!P:P,指标体系8!B156)</f>
        <v>147.51241999999999</v>
      </c>
      <c r="E156">
        <f>SUMIFS('output1 发明专利授权量'!Q:Q,'output1 发明专利授权量'!O:O,A156,'output1 发明专利授权量'!P:P,B156)</f>
        <v>871</v>
      </c>
      <c r="F156">
        <f>SUMIFS('output2 规模以上工业企业新产品销售收入'!F:F,'output2 规模以上工业企业新产品销售收入'!A:A,指标体系8!A156,'output2 规模以上工业企业新产品销售收入'!D:D,指标体系8!B156)</f>
        <v>779.61025999999993</v>
      </c>
    </row>
    <row r="157" spans="1:6" ht="15.5" x14ac:dyDescent="0.3">
      <c r="A157">
        <v>2016</v>
      </c>
      <c r="B157" s="4" t="s">
        <v>19</v>
      </c>
      <c r="C157" s="2">
        <f>SUMIFS('input1 R&amp;D人员当量'!Q:Q,'input1 R&amp;D人员当量'!O:O,指标体系8!A157,'input1 R&amp;D人员当量'!P:P,指标体系8!B157)</f>
        <v>87839</v>
      </c>
      <c r="D157" s="15">
        <f>SUMIFS('input2 R&amp;D经费内部支出'!R:R,'input2 R&amp;D经费内部支出'!O:O,指标体系8!A157,'input2 R&amp;D经费内部支出'!P:P,指标体系8!B157)</f>
        <v>372.71645000000001</v>
      </c>
      <c r="E157">
        <f>SUMIFS('output1 发明专利授权量'!Q:Q,'output1 发明专利授权量'!O:O,A157,'output1 发明专利授权量'!P:P,B157)</f>
        <v>6731</v>
      </c>
      <c r="F157">
        <f>SUMIFS('output2 规模以上工业企业新产品销售收入'!F:F,'output2 规模以上工业企业新产品销售收入'!A:A,指标体系8!A157,'output2 规模以上工业企业新产品销售收入'!D:D,指标体系8!B157)</f>
        <v>3387.23749</v>
      </c>
    </row>
    <row r="158" spans="1:6" ht="15.5" x14ac:dyDescent="0.3">
      <c r="A158">
        <v>2016</v>
      </c>
      <c r="B158" s="4" t="s">
        <v>20</v>
      </c>
      <c r="C158" s="2">
        <f>SUMIFS('input1 R&amp;D人员当量'!Q:Q,'input1 R&amp;D人员当量'!O:O,指标体系8!A158,'input1 R&amp;D人员当量'!P:P,指标体系8!B158)</f>
        <v>48252.4</v>
      </c>
      <c r="D158" s="15">
        <f>SUMIFS('input2 R&amp;D经费内部支出'!R:R,'input2 R&amp;D经费内部支出'!O:O,指标体系8!A158,'input2 R&amp;D经费内部支出'!P:P,指标体系8!B158)</f>
        <v>139.66679999999999</v>
      </c>
      <c r="E158">
        <f>SUMIFS('output1 发明专利授权量'!Q:Q,'output1 发明专利授权量'!O:O,A158,'output1 发明专利授权量'!P:P,B158)</f>
        <v>2428</v>
      </c>
      <c r="F158">
        <f>SUMIFS('output2 规模以上工业企业新产品销售收入'!F:F,'output2 规模以上工业企业新产品销售收入'!A:A,指标体系8!A158,'output2 规模以上工业企业新产品销售收入'!D:D,指标体系8!B158)</f>
        <v>2627.6145899999997</v>
      </c>
    </row>
    <row r="159" spans="1:6" ht="15.5" x14ac:dyDescent="0.3">
      <c r="A159">
        <v>2016</v>
      </c>
      <c r="B159" s="4" t="s">
        <v>21</v>
      </c>
      <c r="C159" s="2">
        <f>SUMIFS('input1 R&amp;D人员当量'!Q:Q,'input1 R&amp;D人员当量'!O:O,指标体系8!A159,'input1 R&amp;D人员当量'!P:P,指标体系8!B159)</f>
        <v>54942.400000000001</v>
      </c>
      <c r="D159" s="15">
        <f>SUMIFS('input2 R&amp;D经费内部支出'!R:R,'input2 R&amp;D经费内部支出'!O:O,指标体系8!A159,'input2 R&amp;D经费内部支出'!P:P,指标体系8!B159)</f>
        <v>152.50478999999999</v>
      </c>
      <c r="E159">
        <f>SUMIFS('output1 发明专利授权量'!Q:Q,'output1 发明专利授权量'!O:O,A159,'output1 发明专利授权量'!P:P,B159)</f>
        <v>4345</v>
      </c>
      <c r="F159">
        <f>SUMIFS('output2 规模以上工业企业新产品销售收入'!F:F,'output2 规模以上工业企业新产品销售收入'!A:A,指标体系8!A159,'output2 规模以上工业企业新产品销售收入'!D:D,指标体系8!B159)</f>
        <v>502.62180000000001</v>
      </c>
    </row>
    <row r="160" spans="1:6" ht="15.5" x14ac:dyDescent="0.3">
      <c r="A160">
        <v>2016</v>
      </c>
      <c r="B160" s="4" t="s">
        <v>22</v>
      </c>
      <c r="C160" s="2">
        <f>SUMIFS('input1 R&amp;D人员当量'!Q:Q,'input1 R&amp;D人员当量'!O:O,指标体系8!A160,'input1 R&amp;D人员当量'!P:P,指标体系8!B160)</f>
        <v>183931.9</v>
      </c>
      <c r="D160" s="15">
        <f>SUMIFS('input2 R&amp;D经费内部支出'!R:R,'input2 R&amp;D经费内部支出'!O:O,指标体系8!A160,'input2 R&amp;D经费内部支出'!P:P,指标体系8!B160)</f>
        <v>1049.3187399999999</v>
      </c>
      <c r="E160">
        <f>SUMIFS('output1 发明专利授权量'!Q:Q,'output1 发明专利授权量'!O:O,A160,'output1 发明专利授权量'!P:P,B160)</f>
        <v>20086</v>
      </c>
      <c r="F160">
        <f>SUMIFS('output2 规模以上工业企业新产品销售收入'!F:F,'output2 规模以上工业企业新产品销售收入'!A:A,指标体系8!A160,'output2 规模以上工业企业新产品销售收入'!D:D,指标体系8!B160)</f>
        <v>9033.4749799999991</v>
      </c>
    </row>
    <row r="161" spans="1:6" ht="15.5" x14ac:dyDescent="0.3">
      <c r="A161">
        <v>2016</v>
      </c>
      <c r="B161" s="4" t="s">
        <v>23</v>
      </c>
      <c r="C161" s="2">
        <f>SUMIFS('input1 R&amp;D人员当量'!Q:Q,'input1 R&amp;D人员当量'!O:O,指标体系8!A161,'input1 R&amp;D人员当量'!P:P,指标体系8!B161)</f>
        <v>543437.69999999995</v>
      </c>
      <c r="D161" s="15">
        <f>SUMIFS('input2 R&amp;D经费内部支出'!R:R,'input2 R&amp;D经费内部支出'!O:O,指标体系8!A161,'input2 R&amp;D经费内部支出'!P:P,指标体系8!B161)</f>
        <v>2026.87338</v>
      </c>
      <c r="E161">
        <f>SUMIFS('output1 发明专利授权量'!Q:Q,'output1 发明专利授权量'!O:O,A161,'output1 发明专利授权量'!P:P,B161)</f>
        <v>40952</v>
      </c>
      <c r="F161">
        <f>SUMIFS('output2 规模以上工业企业新产品销售收入'!F:F,'output2 规模以上工业企业新产品销售收入'!A:A,指标体系8!A161,'output2 规模以上工业企业新产品销售收入'!D:D,指标体系8!B161)</f>
        <v>28084.669760000001</v>
      </c>
    </row>
    <row r="162" spans="1:6" ht="15.5" x14ac:dyDescent="0.3">
      <c r="A162">
        <v>2016</v>
      </c>
      <c r="B162" s="4" t="s">
        <v>24</v>
      </c>
      <c r="C162" s="2">
        <f>SUMIFS('input1 R&amp;D人员当量'!Q:Q,'input1 R&amp;D人员当量'!O:O,指标体系8!A162,'input1 R&amp;D人员当量'!P:P,指标体系8!B162)</f>
        <v>376552.5</v>
      </c>
      <c r="D162" s="15">
        <f>SUMIFS('input2 R&amp;D经费内部支出'!R:R,'input2 R&amp;D经费内部支出'!O:O,指标体系8!A162,'input2 R&amp;D经费内部支出'!P:P,指标体系8!B162)</f>
        <v>1130.6297099999999</v>
      </c>
      <c r="E162">
        <f>SUMIFS('output1 发明专利授权量'!Q:Q,'output1 发明专利授权量'!O:O,A162,'output1 发明专利授权量'!P:P,B162)</f>
        <v>26576</v>
      </c>
      <c r="F162">
        <f>SUMIFS('output2 规模以上工业企业新产品销售收入'!F:F,'output2 规模以上工业企业新产品销售收入'!A:A,指标体系8!A162,'output2 规模以上工业企业新产品销售收入'!D:D,指标体系8!B162)</f>
        <v>21396.830180000001</v>
      </c>
    </row>
    <row r="163" spans="1:6" ht="15.5" x14ac:dyDescent="0.3">
      <c r="A163">
        <v>2016</v>
      </c>
      <c r="B163" s="4" t="s">
        <v>25</v>
      </c>
      <c r="C163" s="2">
        <f>SUMIFS('input1 R&amp;D人员当量'!Q:Q,'input1 R&amp;D人员当量'!O:O,指标体系8!A163,'input1 R&amp;D人员当量'!P:P,指标体系8!B163)</f>
        <v>135829.29999999999</v>
      </c>
      <c r="D163" s="15">
        <f>SUMIFS('input2 R&amp;D经费内部支出'!R:R,'input2 R&amp;D经费内部支出'!O:O,指标体系8!A163,'input2 R&amp;D经费内部支出'!P:P,指标体系8!B163)</f>
        <v>475.13287000000003</v>
      </c>
      <c r="E163">
        <f>SUMIFS('output1 发明专利授权量'!Q:Q,'output1 发明专利授权量'!O:O,A163,'output1 发明专利授权量'!P:P,B163)</f>
        <v>15292</v>
      </c>
      <c r="F163">
        <f>SUMIFS('output2 规模以上工业企业新产品销售收入'!F:F,'output2 规模以上工业企业新产品销售收入'!A:A,指标体系8!A163,'output2 规模以上工业企业新产品销售收入'!D:D,指标体系8!B163)</f>
        <v>7321.0507700000007</v>
      </c>
    </row>
    <row r="164" spans="1:6" ht="15.5" x14ac:dyDescent="0.3">
      <c r="A164">
        <v>2016</v>
      </c>
      <c r="B164" s="4" t="s">
        <v>26</v>
      </c>
      <c r="C164" s="2">
        <f>SUMIFS('input1 R&amp;D人员当量'!Q:Q,'input1 R&amp;D人员当量'!O:O,指标体系8!A164,'input1 R&amp;D人员当量'!P:P,指标体系8!B164)</f>
        <v>132154.6</v>
      </c>
      <c r="D164" s="15">
        <f>SUMIFS('input2 R&amp;D经费内部支出'!R:R,'input2 R&amp;D经费内部支出'!O:O,指标体系8!A164,'input2 R&amp;D经费内部支出'!P:P,指标体系8!B164)</f>
        <v>454.29197999999997</v>
      </c>
      <c r="E164">
        <f>SUMIFS('output1 发明专利授权量'!Q:Q,'output1 发明专利授权量'!O:O,A164,'output1 发明专利授权量'!P:P,B164)</f>
        <v>7170</v>
      </c>
      <c r="F164">
        <f>SUMIFS('output2 规模以上工业企业新产品销售收入'!F:F,'output2 规模以上工业企业新产品销售收入'!A:A,指标体系8!A164,'output2 规模以上工业企业新产品销售收入'!D:D,指标体系8!B164)</f>
        <v>4052.6600600000002</v>
      </c>
    </row>
    <row r="165" spans="1:6" ht="15.5" x14ac:dyDescent="0.3">
      <c r="A165">
        <v>2016</v>
      </c>
      <c r="B165" s="4" t="s">
        <v>27</v>
      </c>
      <c r="C165" s="2">
        <f>SUMIFS('input1 R&amp;D人员当量'!Q:Q,'input1 R&amp;D人员当量'!O:O,指标体系8!A165,'input1 R&amp;D人员当量'!P:P,指标体系8!B165)</f>
        <v>50619.6</v>
      </c>
      <c r="D165" s="15">
        <f>SUMIFS('input2 R&amp;D经费内部支出'!R:R,'input2 R&amp;D经费内部支出'!O:O,指标体系8!A165,'input2 R&amp;D经费内部支出'!P:P,指标体系8!B165)</f>
        <v>207.30909</v>
      </c>
      <c r="E165">
        <f>SUMIFS('output1 发明专利授权量'!Q:Q,'output1 发明专利授权量'!O:O,A165,'output1 发明专利授权量'!P:P,B165)</f>
        <v>1914</v>
      </c>
      <c r="F165">
        <f>SUMIFS('output2 规模以上工业企业新产品销售收入'!F:F,'output2 规模以上工业企业新产品销售收入'!A:A,指标体系8!A165,'output2 规模以上工业企业新产品销售收入'!D:D,指标体系8!B165)</f>
        <v>3136.8045499999998</v>
      </c>
    </row>
    <row r="166" spans="1:6" ht="15.5" x14ac:dyDescent="0.3">
      <c r="A166">
        <v>2016</v>
      </c>
      <c r="B166" s="4" t="s">
        <v>28</v>
      </c>
      <c r="C166" s="2">
        <f>SUMIFS('input1 R&amp;D人员当量'!Q:Q,'input1 R&amp;D人员当量'!O:O,指标体系8!A166,'input1 R&amp;D人员当量'!P:P,指标体系8!B166)</f>
        <v>301480.3</v>
      </c>
      <c r="D166" s="15">
        <f>SUMIFS('input2 R&amp;D经费内部支出'!R:R,'input2 R&amp;D经费内部支出'!O:O,指标体系8!A166,'input2 R&amp;D经费内部支出'!P:P,指标体系8!B166)</f>
        <v>1566.0904</v>
      </c>
      <c r="E166">
        <f>SUMIFS('output1 发明专利授权量'!Q:Q,'output1 发明专利授权量'!O:O,A166,'output1 发明专利授权量'!P:P,B166)</f>
        <v>19404</v>
      </c>
      <c r="F166">
        <f>SUMIFS('output2 规模以上工业企业新产品销售收入'!F:F,'output2 规模以上工业企业新产品销售收入'!A:A,指标体系8!A166,'output2 规模以上工业企业新产品销售收入'!D:D,指标体系8!B166)</f>
        <v>16313.420899999999</v>
      </c>
    </row>
    <row r="167" spans="1:6" ht="15.5" x14ac:dyDescent="0.3">
      <c r="A167">
        <v>2016</v>
      </c>
      <c r="B167" s="4" t="s">
        <v>29</v>
      </c>
      <c r="C167" s="2">
        <f>SUMIFS('input1 R&amp;D人员当量'!Q:Q,'input1 R&amp;D人员当量'!O:O,指标体系8!A167,'input1 R&amp;D人员当量'!P:P,指标体系8!B167)</f>
        <v>166279</v>
      </c>
      <c r="D167" s="15">
        <f>SUMIFS('input2 R&amp;D经费内部支出'!R:R,'input2 R&amp;D经费内部支出'!O:O,指标体系8!A167,'input2 R&amp;D经费内部支出'!P:P,指标体系8!B167)</f>
        <v>494.18797000000001</v>
      </c>
      <c r="E167">
        <f>SUMIFS('output1 发明专利授权量'!Q:Q,'output1 发明专利授权量'!O:O,A167,'output1 发明专利授权量'!P:P,B167)</f>
        <v>6811</v>
      </c>
      <c r="F167">
        <f>SUMIFS('output2 规模以上工业企业新产品销售收入'!F:F,'output2 规模以上工业企业新产品销售收入'!A:A,指标体系8!A167,'output2 规模以上工业企业新产品销售收入'!D:D,指标体系8!B167)</f>
        <v>6115.4137200000005</v>
      </c>
    </row>
    <row r="168" spans="1:6" ht="15.5" x14ac:dyDescent="0.3">
      <c r="A168">
        <v>2016</v>
      </c>
      <c r="B168" s="4" t="s">
        <v>30</v>
      </c>
      <c r="C168" s="2">
        <f>SUMIFS('input1 R&amp;D人员当量'!Q:Q,'input1 R&amp;D人员当量'!O:O,指标体系8!A168,'input1 R&amp;D人员当量'!P:P,指标体系8!B168)</f>
        <v>136607.70000000001</v>
      </c>
      <c r="D168" s="15">
        <f>SUMIFS('input2 R&amp;D经费内部支出'!R:R,'input2 R&amp;D经费内部支出'!O:O,指标体系8!A168,'input2 R&amp;D经费内部支出'!P:P,指标体系8!B168)</f>
        <v>600.04229000000009</v>
      </c>
      <c r="E168">
        <f>SUMIFS('output1 发明专利授权量'!Q:Q,'output1 发明专利授权量'!O:O,A168,'output1 发明专利授权量'!P:P,B168)</f>
        <v>8517</v>
      </c>
      <c r="F168">
        <f>SUMIFS('output2 规模以上工业企业新产品销售收入'!F:F,'output2 规模以上工业企业新产品销售收入'!A:A,指标体系8!A168,'output2 规模以上工业企业新产品销售收入'!D:D,指标体系8!B168)</f>
        <v>6713.2019</v>
      </c>
    </row>
    <row r="169" spans="1:6" ht="15.5" x14ac:dyDescent="0.3">
      <c r="A169">
        <v>2016</v>
      </c>
      <c r="B169" s="4" t="s">
        <v>31</v>
      </c>
      <c r="C169" s="2">
        <f>SUMIFS('input1 R&amp;D人员当量'!Q:Q,'input1 R&amp;D人员当量'!O:O,指标体系8!A169,'input1 R&amp;D人员当量'!P:P,指标体系8!B169)</f>
        <v>119344.7</v>
      </c>
      <c r="D169" s="15">
        <f>SUMIFS('input2 R&amp;D经费内部支出'!R:R,'input2 R&amp;D经费内部支出'!O:O,指标体系8!A169,'input2 R&amp;D经费内部支出'!P:P,指标体系8!B169)</f>
        <v>468.84182000000004</v>
      </c>
      <c r="E169">
        <f>SUMIFS('output1 发明专利授权量'!Q:Q,'output1 发明专利授权量'!O:O,A169,'output1 发明专利授权量'!P:P,B169)</f>
        <v>6967</v>
      </c>
      <c r="F169">
        <f>SUMIFS('output2 规模以上工业企业新产品销售收入'!F:F,'output2 规模以上工业企业新产品销售收入'!A:A,指标体系8!A169,'output2 规模以上工业企业新产品销售收入'!D:D,指标体系8!B169)</f>
        <v>8098.4708900000005</v>
      </c>
    </row>
    <row r="170" spans="1:6" ht="15.5" x14ac:dyDescent="0.3">
      <c r="A170">
        <v>2016</v>
      </c>
      <c r="B170" s="4" t="s">
        <v>32</v>
      </c>
      <c r="C170" s="2">
        <f>SUMIFS('input1 R&amp;D人员当量'!Q:Q,'input1 R&amp;D人员当量'!O:O,指标体系8!A170,'input1 R&amp;D人员当量'!P:P,指标体系8!B170)</f>
        <v>515648.6</v>
      </c>
      <c r="D170" s="15">
        <f>SUMIFS('input2 R&amp;D经费内部支出'!R:R,'input2 R&amp;D经费内部支出'!O:O,指标体系8!A170,'input2 R&amp;D经费内部支出'!P:P,指标体系8!B170)</f>
        <v>2035.1439899999998</v>
      </c>
      <c r="E170">
        <f>SUMIFS('output1 发明专利授权量'!Q:Q,'output1 发明专利授权量'!O:O,A170,'output1 发明专利授权量'!P:P,B170)</f>
        <v>38626</v>
      </c>
      <c r="F170">
        <f>SUMIFS('output2 规模以上工业企业新产品销售收入'!F:F,'output2 规模以上工业企业新产品销售收入'!A:A,指标体系8!A170,'output2 规模以上工业企业新产品销售收入'!D:D,指标体系8!B170)</f>
        <v>28671.410899999999</v>
      </c>
    </row>
    <row r="171" spans="1:6" ht="15.5" x14ac:dyDescent="0.3">
      <c r="A171">
        <v>2016</v>
      </c>
      <c r="B171" s="4" t="s">
        <v>33</v>
      </c>
      <c r="C171" s="2">
        <f>SUMIFS('input1 R&amp;D人员当量'!Q:Q,'input1 R&amp;D人员当量'!O:O,指标体系8!A171,'input1 R&amp;D人员当量'!P:P,指标体系8!B171)</f>
        <v>39902.800000000003</v>
      </c>
      <c r="D171" s="15">
        <f>SUMIFS('input2 R&amp;D经费内部支出'!R:R,'input2 R&amp;D经费内部支出'!O:O,指标体系8!A171,'input2 R&amp;D经费内部支出'!P:P,指标体系8!B171)</f>
        <v>117.74871</v>
      </c>
      <c r="E171">
        <f>SUMIFS('output1 发明专利授权量'!Q:Q,'output1 发明专利授权量'!O:O,A171,'output1 发明专利授权量'!P:P,B171)</f>
        <v>5159</v>
      </c>
      <c r="F171">
        <f>SUMIFS('output2 规模以上工业企业新产品销售收入'!F:F,'output2 规模以上工业企业新产品销售收入'!A:A,指标体系8!A171,'output2 规模以上工业企业新产品销售收入'!D:D,指标体系8!B171)</f>
        <v>1980.8823500000001</v>
      </c>
    </row>
    <row r="172" spans="1:6" ht="15.5" x14ac:dyDescent="0.3">
      <c r="A172">
        <v>2016</v>
      </c>
      <c r="B172" s="4" t="s">
        <v>34</v>
      </c>
      <c r="C172" s="2">
        <f>SUMIFS('input1 R&amp;D人员当量'!Q:Q,'input1 R&amp;D人员当量'!O:O,指标体系8!A172,'input1 R&amp;D人员当量'!P:P,指标体系8!B172)</f>
        <v>7840.2</v>
      </c>
      <c r="D172" s="15">
        <f>SUMIFS('input2 R&amp;D经费内部支出'!R:R,'input2 R&amp;D经费内部支出'!O:O,指标体系8!A172,'input2 R&amp;D经费内部支出'!P:P,指标体系8!B172)</f>
        <v>21.70945</v>
      </c>
      <c r="E172">
        <f>SUMIFS('output1 发明专利授权量'!Q:Q,'output1 发明专利授权量'!O:O,A172,'output1 发明专利授权量'!P:P,B172)</f>
        <v>383</v>
      </c>
      <c r="F172">
        <f>SUMIFS('output2 规模以上工业企业新产品销售收入'!F:F,'output2 规模以上工业企业新产品销售收入'!A:A,指标体系8!A172,'output2 规模以上工业企业新产品销售收入'!D:D,指标体系8!B172)</f>
        <v>126.59151999999999</v>
      </c>
    </row>
    <row r="173" spans="1:6" ht="15.5" x14ac:dyDescent="0.3">
      <c r="A173">
        <v>2016</v>
      </c>
      <c r="B173" s="4" t="s">
        <v>35</v>
      </c>
      <c r="C173" s="2">
        <f>SUMIFS('input1 R&amp;D人员当量'!Q:Q,'input1 R&amp;D人员当量'!O:O,指标体系8!A173,'input1 R&amp;D人员当量'!P:P,指标体系8!B173)</f>
        <v>68054.600000000006</v>
      </c>
      <c r="D173" s="15">
        <f>SUMIFS('input2 R&amp;D经费内部支出'!R:R,'input2 R&amp;D经费内部支出'!O:O,指标体系8!A173,'input2 R&amp;D经费内部支出'!P:P,指标体系8!B173)</f>
        <v>302.18299000000002</v>
      </c>
      <c r="E173">
        <f>SUMIFS('output1 发明专利授权量'!Q:Q,'output1 发明专利授权量'!O:O,A173,'output1 发明专利授权量'!P:P,B173)</f>
        <v>5044</v>
      </c>
      <c r="F173">
        <f>SUMIFS('output2 规模以上工业企业新产品销售收入'!F:F,'output2 规模以上工业企业新产品销售收入'!A:A,指标体系8!A173,'output2 规模以上工业企业新产品销售收入'!D:D,指标体系8!B173)</f>
        <v>5014.3453899999995</v>
      </c>
    </row>
    <row r="174" spans="1:6" ht="15.5" x14ac:dyDescent="0.3">
      <c r="A174">
        <v>2016</v>
      </c>
      <c r="B174" s="4" t="s">
        <v>36</v>
      </c>
      <c r="C174" s="2">
        <f>SUMIFS('input1 R&amp;D人员当量'!Q:Q,'input1 R&amp;D人员当量'!O:O,指标体系8!A174,'input1 R&amp;D人员当量'!P:P,指标体系8!B174)</f>
        <v>124614.39999999999</v>
      </c>
      <c r="D174" s="15">
        <f>SUMIFS('input2 R&amp;D经费内部支出'!R:R,'input2 R&amp;D经费内部支出'!O:O,指标体系8!A174,'input2 R&amp;D经费内部支出'!P:P,指标体系8!B174)</f>
        <v>561.41930000000002</v>
      </c>
      <c r="E174">
        <f>SUMIFS('output1 发明专利授权量'!Q:Q,'output1 发明专利授权量'!O:O,A174,'output1 发明专利授权量'!P:P,B174)</f>
        <v>10350</v>
      </c>
      <c r="F174">
        <f>SUMIFS('output2 规模以上工业企业新产品销售收入'!F:F,'output2 规模以上工业企业新产品销售收入'!A:A,指标体系8!A174,'output2 规模以上工业企业新产品销售收入'!D:D,指标体系8!B174)</f>
        <v>3044.7284100000002</v>
      </c>
    </row>
    <row r="175" spans="1:6" ht="15.5" x14ac:dyDescent="0.3">
      <c r="A175">
        <v>2016</v>
      </c>
      <c r="B175" s="4" t="s">
        <v>37</v>
      </c>
      <c r="C175" s="2">
        <f>SUMIFS('input1 R&amp;D人员当量'!Q:Q,'input1 R&amp;D人员当量'!O:O,指标体系8!A175,'input1 R&amp;D人员当量'!P:P,指标体系8!B175)</f>
        <v>24124</v>
      </c>
      <c r="D175" s="15">
        <f>SUMIFS('input2 R&amp;D经费内部支出'!R:R,'input2 R&amp;D经费内部支出'!O:O,指标体系8!A175,'input2 R&amp;D经费内部支出'!P:P,指标体系8!B175)</f>
        <v>73.400590000000008</v>
      </c>
      <c r="E175">
        <f>SUMIFS('output1 发明专利授权量'!Q:Q,'output1 发明专利授权量'!O:O,A175,'output1 发明专利授权量'!P:P,B175)</f>
        <v>2036</v>
      </c>
      <c r="F175">
        <f>SUMIFS('output2 规模以上工业企业新产品销售收入'!F:F,'output2 规模以上工业企业新产品销售收入'!A:A,指标体系8!A175,'output2 规模以上工业企业新产品销售收入'!D:D,指标体系8!B175)</f>
        <v>575.20023000000003</v>
      </c>
    </row>
    <row r="176" spans="1:6" ht="15.5" x14ac:dyDescent="0.3">
      <c r="A176">
        <v>2016</v>
      </c>
      <c r="B176" s="4" t="s">
        <v>38</v>
      </c>
      <c r="C176" s="2">
        <f>SUMIFS('input1 R&amp;D人员当量'!Q:Q,'input1 R&amp;D人员当量'!O:O,指标体系8!A176,'input1 R&amp;D人员当量'!P:P,指标体系8!B176)</f>
        <v>41115.5</v>
      </c>
      <c r="D176" s="15">
        <f>SUMIFS('input2 R&amp;D经费内部支出'!R:R,'input2 R&amp;D经费内部支出'!O:O,指标体系8!A176,'input2 R&amp;D经费内部支出'!P:P,指标体系8!B176)</f>
        <v>132.76155</v>
      </c>
      <c r="E176">
        <f>SUMIFS('output1 发明专利授权量'!Q:Q,'output1 发明专利授权量'!O:O,A176,'output1 发明专利授权量'!P:P,B176)</f>
        <v>2125</v>
      </c>
      <c r="F176">
        <f>SUMIFS('output2 规模以上工业企业新产品销售收入'!F:F,'output2 规模以上工业企业新产品销售收入'!A:A,指标体系8!A176,'output2 规模以上工业企业新产品销售收入'!D:D,指标体系8!B176)</f>
        <v>628.44871000000001</v>
      </c>
    </row>
    <row r="177" spans="1:6" ht="15.5" x14ac:dyDescent="0.3">
      <c r="A177">
        <v>2016</v>
      </c>
      <c r="B177" s="4" t="s">
        <v>40</v>
      </c>
      <c r="C177" s="2">
        <f>SUMIFS('input1 R&amp;D人员当量'!Q:Q,'input1 R&amp;D人员当量'!O:O,指标体系8!A177,'input1 R&amp;D人员当量'!P:P,指标体系8!B177)</f>
        <v>94755.4</v>
      </c>
      <c r="D177" s="15">
        <f>SUMIFS('input2 R&amp;D经费内部支出'!R:R,'input2 R&amp;D经费内部支出'!O:O,指标体系8!A177,'input2 R&amp;D经费内部支出'!P:P,指标体系8!B177)</f>
        <v>419.55537000000004</v>
      </c>
      <c r="E177">
        <f>SUMIFS('output1 发明专利授权量'!Q:Q,'output1 发明专利授权量'!O:O,A177,'output1 发明专利授权量'!P:P,B177)</f>
        <v>7503</v>
      </c>
      <c r="F177">
        <f>SUMIFS('output2 规模以上工业企业新产品销售收入'!F:F,'output2 规模以上工业企业新产品销售收入'!A:A,指标体系8!A177,'output2 规模以上工业企业新产品销售收入'!D:D,指标体系8!B177)</f>
        <v>1236.4854699999999</v>
      </c>
    </row>
    <row r="178" spans="1:6" ht="15.5" x14ac:dyDescent="0.3">
      <c r="A178">
        <v>2016</v>
      </c>
      <c r="B178" s="4" t="s">
        <v>41</v>
      </c>
      <c r="C178" s="2">
        <f>SUMIFS('input1 R&amp;D人员当量'!Q:Q,'input1 R&amp;D人员当量'!O:O,指标体系8!A178,'input1 R&amp;D人员当量'!P:P,指标体系8!B178)</f>
        <v>25759.1</v>
      </c>
      <c r="D178" s="15">
        <f>SUMIFS('input2 R&amp;D经费内部支出'!R:R,'input2 R&amp;D经费内部支出'!O:O,指标体系8!A178,'input2 R&amp;D经费内部支出'!P:P,指标体系8!B178)</f>
        <v>86.985030000000009</v>
      </c>
      <c r="E178">
        <f>SUMIFS('output1 发明专利授权量'!Q:Q,'output1 发明专利授权量'!O:O,A178,'output1 发明专利授权量'!P:P,B178)</f>
        <v>1308</v>
      </c>
      <c r="F178">
        <f>SUMIFS('output2 规模以上工业企业新产品销售收入'!F:F,'output2 规模以上工业企业新产品销售收入'!A:A,指标体系8!A178,'output2 规模以上工业企业新产品销售收入'!D:D,指标体系8!B178)</f>
        <v>303.10983999999996</v>
      </c>
    </row>
    <row r="179" spans="1:6" ht="15.5" x14ac:dyDescent="0.3">
      <c r="A179">
        <v>2016</v>
      </c>
      <c r="B179" s="4" t="s">
        <v>42</v>
      </c>
      <c r="C179" s="2">
        <f>SUMIFS('input1 R&amp;D人员当量'!Q:Q,'input1 R&amp;D人员当量'!O:O,指标体系8!A179,'input1 R&amp;D人员当量'!P:P,指标体系8!B179)</f>
        <v>4165.6000000000004</v>
      </c>
      <c r="D179" s="15">
        <f>SUMIFS('input2 R&amp;D经费内部支出'!R:R,'input2 R&amp;D经费内部支出'!O:O,指标体系8!A179,'input2 R&amp;D经费内部支出'!P:P,指标体系8!B179)</f>
        <v>13.997670000000001</v>
      </c>
      <c r="E179">
        <f>SUMIFS('output1 发明专利授权量'!Q:Q,'output1 发明专利授权量'!O:O,A179,'output1 发明专利授权量'!P:P,B179)</f>
        <v>271</v>
      </c>
      <c r="F179">
        <f>SUMIFS('output2 规模以上工业企业新产品销售收入'!F:F,'output2 规模以上工业企业新产品销售收入'!A:A,指标体系8!A179,'output2 规模以上工业企业新产品销售收入'!D:D,指标体系8!B179)</f>
        <v>37.940359999999998</v>
      </c>
    </row>
    <row r="180" spans="1:6" ht="15.5" x14ac:dyDescent="0.3">
      <c r="A180">
        <v>2016</v>
      </c>
      <c r="B180" s="4" t="s">
        <v>43</v>
      </c>
      <c r="C180" s="2">
        <f>SUMIFS('input1 R&amp;D人员当量'!Q:Q,'input1 R&amp;D人员当量'!O:O,指标体系8!A180,'input1 R&amp;D人员当量'!P:P,指标体系8!B180)</f>
        <v>9004.1</v>
      </c>
      <c r="D180" s="15">
        <f>SUMIFS('input2 R&amp;D经费内部支出'!R:R,'input2 R&amp;D经费内部支出'!O:O,指标体系8!A180,'input2 R&amp;D经费内部支出'!P:P,指标体系8!B180)</f>
        <v>29.926920000000003</v>
      </c>
      <c r="E180">
        <f>SUMIFS('output1 发明专利授权量'!Q:Q,'output1 发明专利授权量'!O:O,A180,'output1 发明专利授权量'!P:P,B180)</f>
        <v>560</v>
      </c>
      <c r="F180">
        <f>SUMIFS('output2 规模以上工业企业新产品销售收入'!F:F,'output2 规模以上工业企业新产品销售收入'!A:A,指标体系8!A180,'output2 规模以上工业企业新产品销售收入'!D:D,指标体系8!B180)</f>
        <v>202.68213</v>
      </c>
    </row>
    <row r="181" spans="1:6" ht="15.5" x14ac:dyDescent="0.3">
      <c r="A181">
        <v>2016</v>
      </c>
      <c r="B181" s="4" t="s">
        <v>44</v>
      </c>
      <c r="C181" s="2">
        <f>SUMIFS('input1 R&amp;D人员当量'!Q:Q,'input1 R&amp;D人员当量'!O:O,指标体系8!A181,'input1 R&amp;D人员当量'!P:P,指标体系8!B181)</f>
        <v>16945</v>
      </c>
      <c r="D181" s="15">
        <f>SUMIFS('input2 R&amp;D经费内部支出'!R:R,'input2 R&amp;D经费内部支出'!O:O,指标体系8!A181,'input2 R&amp;D经费内部支出'!P:P,指标体系8!B181)</f>
        <v>56.630130000000001</v>
      </c>
      <c r="E181">
        <f>SUMIFS('output1 发明专利授权量'!Q:Q,'output1 发明专利授权量'!O:O,A181,'output1 发明专利授权量'!P:P,B181)</f>
        <v>910</v>
      </c>
      <c r="F181">
        <f>SUMIFS('output2 规模以上工业企业新产品销售收入'!F:F,'output2 规模以上工业企业新产品销售收入'!A:A,指标体系8!A181,'output2 规模以上工业企业新产品销售收入'!D:D,指标体系8!B181)</f>
        <v>474.55054999999999</v>
      </c>
    </row>
    <row r="182" spans="1:6" ht="15.5" x14ac:dyDescent="0.3">
      <c r="A182">
        <v>2017</v>
      </c>
      <c r="B182" s="4" t="s">
        <v>14</v>
      </c>
      <c r="C182" s="2">
        <f>SUMIFS('input1 R&amp;D人员当量'!Q:Q,'input1 R&amp;D人员当量'!O:O,指标体系8!A182,'input1 R&amp;D人员当量'!P:P,指标体系8!B182)</f>
        <v>269835</v>
      </c>
      <c r="D182" s="15">
        <f>SUMIFS('input2 R&amp;D经费内部支出'!R:R,'input2 R&amp;D经费内部支出'!O:O,指标体系8!A182,'input2 R&amp;D经费内部支出'!P:P,指标体系8!B182)</f>
        <v>1579.6512</v>
      </c>
      <c r="E182">
        <f>SUMIFS('output1 发明专利授权量'!Q:Q,'output1 发明专利授权量'!O:O,A182,'output1 发明专利授权量'!P:P,B182)</f>
        <v>46091</v>
      </c>
      <c r="F182">
        <f>SUMIFS('output2 规模以上工业企业新产品销售收入'!F:F,'output2 规模以上工业企业新产品销售收入'!A:A,指标体系8!A182,'output2 规模以上工业企业新产品销售收入'!D:D,指标体系8!B182)</f>
        <v>4119.2830899999999</v>
      </c>
    </row>
    <row r="183" spans="1:6" ht="15.5" x14ac:dyDescent="0.3">
      <c r="A183">
        <v>2017</v>
      </c>
      <c r="B183" s="4" t="s">
        <v>15</v>
      </c>
      <c r="C183" s="2">
        <f>SUMIFS('input1 R&amp;D人员当量'!Q:Q,'input1 R&amp;D人员当量'!O:O,指标体系8!A183,'input1 R&amp;D人员当量'!P:P,指标体系8!B183)</f>
        <v>103087</v>
      </c>
      <c r="D183" s="15">
        <f>SUMIFS('input2 R&amp;D经费内部支出'!R:R,'input2 R&amp;D经费内部支出'!O:O,指标体系8!A183,'input2 R&amp;D经费内部支出'!P:P,指标体系8!B183)</f>
        <v>458.72269999999997</v>
      </c>
      <c r="E183">
        <f>SUMIFS('output1 发明专利授权量'!Q:Q,'output1 发明专利授权量'!O:O,A183,'output1 发明专利授权量'!P:P,B183)</f>
        <v>5844</v>
      </c>
      <c r="F183">
        <f>SUMIFS('output2 规模以上工业企业新产品销售收入'!F:F,'output2 规模以上工业企业新产品销售收入'!A:A,指标体系8!A183,'output2 规模以上工业企业新产品销售收入'!D:D,指标体系8!B183)</f>
        <v>4094.9316799999997</v>
      </c>
    </row>
    <row r="184" spans="1:6" ht="15.5" x14ac:dyDescent="0.3">
      <c r="A184">
        <v>2017</v>
      </c>
      <c r="B184" s="4" t="s">
        <v>16</v>
      </c>
      <c r="C184" s="2">
        <f>SUMIFS('input1 R&amp;D人员当量'!Q:Q,'input1 R&amp;D人员当量'!O:O,指标体系8!A184,'input1 R&amp;D人员当量'!P:P,指标体系8!B184)</f>
        <v>113191</v>
      </c>
      <c r="D184" s="15">
        <f>SUMIFS('input2 R&amp;D经费内部支出'!R:R,'input2 R&amp;D经费内部支出'!O:O,指标体系8!A184,'input2 R&amp;D经费内部支出'!P:P,指标体系8!B184)</f>
        <v>452.03120000000001</v>
      </c>
      <c r="E184">
        <f>SUMIFS('output1 发明专利授权量'!Q:Q,'output1 发明专利授权量'!O:O,A184,'output1 发明专利授权量'!P:P,B184)</f>
        <v>4927</v>
      </c>
      <c r="F184">
        <f>SUMIFS('output2 规模以上工业企业新产品销售收入'!F:F,'output2 规模以上工业企业新产品销售收入'!A:A,指标体系8!A184,'output2 规模以上工业企业新产品销售收入'!D:D,指标体系8!B184)</f>
        <v>4662.3293599999997</v>
      </c>
    </row>
    <row r="185" spans="1:6" ht="15.5" x14ac:dyDescent="0.3">
      <c r="A185">
        <v>2017</v>
      </c>
      <c r="B185" s="4" t="s">
        <v>17</v>
      </c>
      <c r="C185" s="2">
        <f>SUMIFS('input1 R&amp;D人员当量'!Q:Q,'input1 R&amp;D人员当量'!O:O,指标体系8!A185,'input1 R&amp;D人员当量'!P:P,指标体系8!B185)</f>
        <v>47694</v>
      </c>
      <c r="D185" s="15">
        <f>SUMIFS('input2 R&amp;D经费内部支出'!R:R,'input2 R&amp;D经费内部支出'!O:O,指标体系8!A185,'input2 R&amp;D经费内部支出'!P:P,指标体系8!B185)</f>
        <v>148.2347</v>
      </c>
      <c r="E185">
        <f>SUMIFS('output1 发明专利授权量'!Q:Q,'output1 发明专利授权量'!O:O,A185,'output1 发明专利授权量'!P:P,B185)</f>
        <v>2382</v>
      </c>
      <c r="F185">
        <f>SUMIFS('output2 规模以上工业企业新产品销售收入'!F:F,'output2 规模以上工业企业新产品销售收入'!A:A,指标体系8!A185,'output2 规模以上工业企业新产品销售收入'!D:D,指标体系8!B185)</f>
        <v>1543.47648</v>
      </c>
    </row>
    <row r="186" spans="1:6" ht="15.5" x14ac:dyDescent="0.3">
      <c r="A186">
        <v>2017</v>
      </c>
      <c r="B186" s="4" t="s">
        <v>18</v>
      </c>
      <c r="C186" s="2">
        <f>SUMIFS('input1 R&amp;D人员当量'!Q:Q,'input1 R&amp;D人员当量'!O:O,指标体系8!A186,'input1 R&amp;D人员当量'!P:P,指标体系8!B186)</f>
        <v>33030</v>
      </c>
      <c r="D186" s="15">
        <f>SUMIFS('input2 R&amp;D经费内部支出'!R:R,'input2 R&amp;D经费内部支出'!O:O,指标体系8!A186,'input2 R&amp;D经费内部支出'!P:P,指标体系8!B186)</f>
        <v>132.3278</v>
      </c>
      <c r="E186">
        <f>SUMIFS('output1 发明专利授权量'!Q:Q,'output1 发明专利授权量'!O:O,A186,'output1 发明专利授权量'!P:P,B186)</f>
        <v>848</v>
      </c>
      <c r="F186">
        <f>SUMIFS('output2 规模以上工业企业新产品销售收入'!F:F,'output2 规模以上工业企业新产品销售收入'!A:A,指标体系8!A186,'output2 规模以上工业企业新产品销售收入'!D:D,指标体系8!B186)</f>
        <v>1124.47038</v>
      </c>
    </row>
    <row r="187" spans="1:6" ht="15.5" x14ac:dyDescent="0.3">
      <c r="A187">
        <v>2017</v>
      </c>
      <c r="B187" s="4" t="s">
        <v>19</v>
      </c>
      <c r="C187" s="2">
        <f>SUMIFS('input1 R&amp;D人员当量'!Q:Q,'input1 R&amp;D人员当量'!O:O,指标体系8!A187,'input1 R&amp;D人员当量'!P:P,指标体系8!B187)</f>
        <v>88858</v>
      </c>
      <c r="D187" s="15">
        <f>SUMIFS('input2 R&amp;D经费内部支出'!R:R,'input2 R&amp;D经费内部支出'!O:O,指标体系8!A187,'input2 R&amp;D经费内部支出'!P:P,指标体系8!B187)</f>
        <v>429.88249999999999</v>
      </c>
      <c r="E187">
        <f>SUMIFS('output1 发明专利授权量'!Q:Q,'output1 发明专利授权量'!O:O,A187,'output1 发明专利授权量'!P:P,B187)</f>
        <v>7708</v>
      </c>
      <c r="F187">
        <f>SUMIFS('output2 规模以上工业企业新产品销售收入'!F:F,'output2 规模以上工业企业新产品销售收入'!A:A,指标体系8!A187,'output2 规模以上工业企业新产品销售收入'!D:D,指标体系8!B187)</f>
        <v>3696.2036499999999</v>
      </c>
    </row>
    <row r="188" spans="1:6" ht="15.5" x14ac:dyDescent="0.3">
      <c r="A188">
        <v>2017</v>
      </c>
      <c r="B188" s="4" t="s">
        <v>20</v>
      </c>
      <c r="C188" s="2">
        <f>SUMIFS('input1 R&amp;D人员当量'!Q:Q,'input1 R&amp;D人员当量'!O:O,指标体系8!A188,'input1 R&amp;D人员当量'!P:P,指标体系8!B188)</f>
        <v>45530</v>
      </c>
      <c r="D188" s="15">
        <f>SUMIFS('input2 R&amp;D经费内部支出'!R:R,'input2 R&amp;D经费内部支出'!O:O,指标体系8!A188,'input2 R&amp;D经费内部支出'!P:P,指标体系8!B188)</f>
        <v>128.00729999999999</v>
      </c>
      <c r="E188">
        <f>SUMIFS('output1 发明专利授权量'!Q:Q,'output1 发明专利授权量'!O:O,A188,'output1 发明专利授权量'!P:P,B188)</f>
        <v>3057</v>
      </c>
      <c r="F188">
        <f>SUMIFS('output2 规模以上工业企业新产品销售收入'!F:F,'output2 规模以上工业企业新产品销售收入'!A:A,指标体系8!A188,'output2 规模以上工业企业新产品销售收入'!D:D,指标体系8!B188)</f>
        <v>2774.69569</v>
      </c>
    </row>
    <row r="189" spans="1:6" ht="15.5" x14ac:dyDescent="0.3">
      <c r="A189">
        <v>2017</v>
      </c>
      <c r="B189" s="4" t="s">
        <v>21</v>
      </c>
      <c r="C189" s="2">
        <f>SUMIFS('input1 R&amp;D人员当量'!Q:Q,'input1 R&amp;D人员当量'!O:O,指标体系8!A189,'input1 R&amp;D人员当量'!P:P,指标体系8!B189)</f>
        <v>47406</v>
      </c>
      <c r="D189" s="15">
        <f>SUMIFS('input2 R&amp;D经费内部支出'!R:R,'input2 R&amp;D经费内部支出'!O:O,指标体系8!A189,'input2 R&amp;D经费内部支出'!P:P,指标体系8!B189)</f>
        <v>146.5898</v>
      </c>
      <c r="E189">
        <f>SUMIFS('output1 发明专利授权量'!Q:Q,'output1 发明专利授权量'!O:O,A189,'output1 发明专利授权量'!P:P,B189)</f>
        <v>4947</v>
      </c>
      <c r="F189">
        <f>SUMIFS('output2 规模以上工业企业新产品销售收入'!F:F,'output2 规模以上工业企业新产品销售收入'!A:A,指标体系8!A189,'output2 规模以上工业企业新产品销售收入'!D:D,指标体系8!B189)</f>
        <v>682.48120999999992</v>
      </c>
    </row>
    <row r="190" spans="1:6" ht="15.5" x14ac:dyDescent="0.3">
      <c r="A190">
        <v>2017</v>
      </c>
      <c r="B190" s="4" t="s">
        <v>22</v>
      </c>
      <c r="C190" s="2">
        <f>SUMIFS('input1 R&amp;D人员当量'!Q:Q,'input1 R&amp;D人员当量'!O:O,指标体系8!A190,'input1 R&amp;D人员当量'!P:P,指标体系8!B190)</f>
        <v>183462</v>
      </c>
      <c r="D190" s="15">
        <f>SUMIFS('input2 R&amp;D经费内部支出'!R:R,'input2 R&amp;D经费内部支出'!O:O,指标体系8!A190,'input2 R&amp;D经费内部支出'!P:P,指标体系8!B190)</f>
        <v>1205.2052000000001</v>
      </c>
      <c r="E190">
        <f>SUMIFS('output1 发明专利授权量'!Q:Q,'output1 发明专利授权量'!O:O,A190,'output1 发明专利授权量'!P:P,B190)</f>
        <v>20681</v>
      </c>
      <c r="F190">
        <f>SUMIFS('output2 规模以上工业企业新产品销售收入'!F:F,'output2 规模以上工业企业新产品销售收入'!A:A,指标体系8!A190,'output2 规模以上工业企业新产品销售收入'!D:D,指标体系8!B190)</f>
        <v>10068.151759999999</v>
      </c>
    </row>
    <row r="191" spans="1:6" ht="15.5" x14ac:dyDescent="0.3">
      <c r="A191">
        <v>2017</v>
      </c>
      <c r="B191" s="4" t="s">
        <v>23</v>
      </c>
      <c r="C191" s="2">
        <f>SUMIFS('input1 R&amp;D人员当量'!Q:Q,'input1 R&amp;D人员当量'!O:O,指标体系8!A191,'input1 R&amp;D人员当量'!P:P,指标体系8!B191)</f>
        <v>560002</v>
      </c>
      <c r="D191" s="15">
        <f>SUMIFS('input2 R&amp;D经费内部支出'!R:R,'input2 R&amp;D经费内部支出'!O:O,指标体系8!A191,'input2 R&amp;D经费内部支出'!P:P,指标体系8!B191)</f>
        <v>2260.0621000000001</v>
      </c>
      <c r="E191">
        <f>SUMIFS('output1 发明专利授权量'!Q:Q,'output1 发明专利授权量'!O:O,A191,'output1 发明专利授权量'!P:P,B191)</f>
        <v>41518</v>
      </c>
      <c r="F191">
        <f>SUMIFS('output2 规模以上工业企业新产品销售收入'!F:F,'output2 规模以上工业企业新产品销售收入'!A:A,指标体系8!A191,'output2 规模以上工业企业新产品销售收入'!D:D,指标体系8!B191)</f>
        <v>28579.019160000003</v>
      </c>
    </row>
    <row r="192" spans="1:6" ht="15.5" x14ac:dyDescent="0.3">
      <c r="A192">
        <v>2017</v>
      </c>
      <c r="B192" s="4" t="s">
        <v>24</v>
      </c>
      <c r="C192" s="2">
        <f>SUMIFS('input1 R&amp;D人员当量'!Q:Q,'input1 R&amp;D人员当量'!O:O,指标体系8!A192,'input1 R&amp;D人员当量'!P:P,指标体系8!B192)</f>
        <v>398091</v>
      </c>
      <c r="D192" s="15">
        <f>SUMIFS('input2 R&amp;D经费内部支出'!R:R,'input2 R&amp;D经费内部支出'!O:O,指标体系8!A192,'input2 R&amp;D经费内部支出'!P:P,指标体系8!B192)</f>
        <v>1266.3398</v>
      </c>
      <c r="E192">
        <f>SUMIFS('output1 发明专利授权量'!Q:Q,'output1 发明专利授权量'!O:O,A192,'output1 发明专利授权量'!P:P,B192)</f>
        <v>28742</v>
      </c>
      <c r="F192">
        <f>SUMIFS('output2 规模以上工业企业新产品销售收入'!F:F,'output2 规模以上工业企业新产品销售收入'!A:A,指标体系8!A192,'output2 规模以上工业企业新产品销售收入'!D:D,指标体系8!B192)</f>
        <v>21150.15</v>
      </c>
    </row>
    <row r="193" spans="1:6" ht="15.5" x14ac:dyDescent="0.3">
      <c r="A193">
        <v>2017</v>
      </c>
      <c r="B193" s="4" t="s">
        <v>25</v>
      </c>
      <c r="C193" s="2">
        <f>SUMIFS('input1 R&amp;D人员当量'!Q:Q,'input1 R&amp;D人员当量'!O:O,指标体系8!A193,'input1 R&amp;D人员当量'!P:P,指标体系8!B193)</f>
        <v>140452</v>
      </c>
      <c r="D193" s="15">
        <f>SUMIFS('input2 R&amp;D经费内部支出'!R:R,'input2 R&amp;D经费内部支出'!O:O,指标体系8!A193,'input2 R&amp;D经费内部支出'!P:P,指标体系8!B193)</f>
        <v>564.91980000000001</v>
      </c>
      <c r="E193">
        <f>SUMIFS('output1 发明专利授权量'!Q:Q,'output1 发明专利授权量'!O:O,A193,'output1 发明专利授权量'!P:P,B193)</f>
        <v>12440</v>
      </c>
      <c r="F193">
        <f>SUMIFS('output2 规模以上工业企业新产品销售收入'!F:F,'output2 规模以上工业企业新产品销售收入'!A:A,指标体系8!A193,'output2 规模以上工业企业新产品销售收入'!D:D,指标体系8!B193)</f>
        <v>8843.0764999999992</v>
      </c>
    </row>
    <row r="194" spans="1:6" ht="15.5" x14ac:dyDescent="0.3">
      <c r="A194">
        <v>2017</v>
      </c>
      <c r="B194" s="4" t="s">
        <v>26</v>
      </c>
      <c r="C194" s="2">
        <f>SUMIFS('input1 R&amp;D人员当量'!Q:Q,'input1 R&amp;D人员当量'!O:O,指标体系8!A194,'input1 R&amp;D人员当量'!P:P,指标体系8!B194)</f>
        <v>140325</v>
      </c>
      <c r="D194" s="15">
        <f>SUMIFS('input2 R&amp;D经费内部支出'!R:R,'input2 R&amp;D经费内部支出'!O:O,指标体系8!A194,'input2 R&amp;D经费内部支出'!P:P,指标体系8!B194)</f>
        <v>543.08879999999999</v>
      </c>
      <c r="E194">
        <f>SUMIFS('output1 发明专利授权量'!Q:Q,'output1 发明专利授权量'!O:O,A194,'output1 发明专利授权量'!P:P,B194)</f>
        <v>8718</v>
      </c>
      <c r="F194">
        <f>SUMIFS('output2 规模以上工业企业新产品销售收入'!F:F,'output2 规模以上工业企业新产品销售收入'!A:A,指标体系8!A194,'output2 规模以上工业企业新产品销售收入'!D:D,指标体系8!B194)</f>
        <v>4476.67893</v>
      </c>
    </row>
    <row r="195" spans="1:6" ht="15.5" x14ac:dyDescent="0.3">
      <c r="A195">
        <v>2017</v>
      </c>
      <c r="B195" s="4" t="s">
        <v>27</v>
      </c>
      <c r="C195" s="2">
        <f>SUMIFS('input1 R&amp;D人员当量'!Q:Q,'input1 R&amp;D人员当量'!O:O,指标体系8!A195,'input1 R&amp;D人员当量'!P:P,指标体系8!B195)</f>
        <v>61897</v>
      </c>
      <c r="D195" s="15">
        <f>SUMIFS('input2 R&amp;D经费内部支出'!R:R,'input2 R&amp;D经费内部支出'!O:O,指标体系8!A195,'input2 R&amp;D经费内部支出'!P:P,指标体系8!B195)</f>
        <v>255.803</v>
      </c>
      <c r="E195">
        <f>SUMIFS('output1 发明专利授权量'!Q:Q,'output1 发明专利授权量'!O:O,A195,'output1 发明专利授权量'!P:P,B195)</f>
        <v>2238</v>
      </c>
      <c r="F195">
        <f>SUMIFS('output2 规模以上工业企业新产品销售收入'!F:F,'output2 规模以上工业企业新产品销售收入'!A:A,指标体系8!A195,'output2 规模以上工业企业新产品销售收入'!D:D,指标体系8!B195)</f>
        <v>3857.1745700000001</v>
      </c>
    </row>
    <row r="196" spans="1:6" ht="15.5" x14ac:dyDescent="0.3">
      <c r="A196">
        <v>2017</v>
      </c>
      <c r="B196" s="4" t="s">
        <v>28</v>
      </c>
      <c r="C196" s="2">
        <f>SUMIFS('input1 R&amp;D人员当量'!Q:Q,'input1 R&amp;D人员当量'!O:O,指标体系8!A196,'input1 R&amp;D人员当量'!P:P,指标体系8!B196)</f>
        <v>304820</v>
      </c>
      <c r="D196" s="15">
        <f>SUMIFS('input2 R&amp;D经费内部支出'!R:R,'input2 R&amp;D经费内部支出'!O:O,指标体系8!A196,'input2 R&amp;D经费内部支出'!P:P,指标体系8!B196)</f>
        <v>1753.0070000000001</v>
      </c>
      <c r="E196">
        <f>SUMIFS('output1 发明专利授权量'!Q:Q,'output1 发明专利授权量'!O:O,A196,'output1 发明专利授权量'!P:P,B196)</f>
        <v>19090</v>
      </c>
      <c r="F196">
        <f>SUMIFS('output2 规模以上工业企业新产品销售收入'!F:F,'output2 规模以上工业企业新产品销售收入'!A:A,指标体系8!A196,'output2 规模以上工业企业新产品销售收入'!D:D,指标体系8!B196)</f>
        <v>18126.397799999999</v>
      </c>
    </row>
    <row r="197" spans="1:6" ht="15.5" x14ac:dyDescent="0.3">
      <c r="A197">
        <v>2017</v>
      </c>
      <c r="B197" s="4" t="s">
        <v>29</v>
      </c>
      <c r="C197" s="2">
        <f>SUMIFS('input1 R&amp;D人员当量'!Q:Q,'input1 R&amp;D人员当量'!O:O,指标体系8!A197,'input1 R&amp;D人员当量'!P:P,指标体系8!B197)</f>
        <v>162504</v>
      </c>
      <c r="D197" s="15">
        <f>SUMIFS('input2 R&amp;D经费内部支出'!R:R,'input2 R&amp;D经费内部支出'!O:O,指标体系8!A197,'input2 R&amp;D经费内部支出'!P:P,指标体系8!B197)</f>
        <v>582.05380000000002</v>
      </c>
      <c r="E197">
        <f>SUMIFS('output1 发明专利授权量'!Q:Q,'output1 发明专利授权量'!O:O,A197,'output1 发明专利授权量'!P:P,B197)</f>
        <v>7914</v>
      </c>
      <c r="F197">
        <f>SUMIFS('output2 规模以上工业企业新产品销售收入'!F:F,'output2 规模以上工业企业新产品销售收入'!A:A,指标体系8!A197,'output2 规模以上工业企业新产品销售收入'!D:D,指标体系8!B197)</f>
        <v>7095.8862599999993</v>
      </c>
    </row>
    <row r="198" spans="1:6" ht="15.5" x14ac:dyDescent="0.3">
      <c r="A198">
        <v>2017</v>
      </c>
      <c r="B198" s="4" t="s">
        <v>30</v>
      </c>
      <c r="C198" s="2">
        <f>SUMIFS('input1 R&amp;D人员当量'!Q:Q,'input1 R&amp;D人员当量'!O:O,指标体系8!A198,'input1 R&amp;D人员当量'!P:P,指标体系8!B198)</f>
        <v>139990</v>
      </c>
      <c r="D198" s="15">
        <f>SUMIFS('input2 R&amp;D经费内部支出'!R:R,'input2 R&amp;D经费内部支出'!O:O,指标体系8!A198,'input2 R&amp;D经费内部支出'!P:P,指标体系8!B198)</f>
        <v>700.62530000000004</v>
      </c>
      <c r="E198">
        <f>SUMIFS('output1 发明专利授权量'!Q:Q,'output1 发明专利授权量'!O:O,A198,'output1 发明专利授权量'!P:P,B198)</f>
        <v>10880</v>
      </c>
      <c r="F198">
        <f>SUMIFS('output2 规模以上工业企业新产品销售收入'!F:F,'output2 规模以上工业企业新产品销售收入'!A:A,指标体系8!A198,'output2 规模以上工业企业新产品销售收入'!D:D,指标体系8!B198)</f>
        <v>7523.4883300000001</v>
      </c>
    </row>
    <row r="199" spans="1:6" ht="15.5" x14ac:dyDescent="0.3">
      <c r="A199">
        <v>2017</v>
      </c>
      <c r="B199" s="4" t="s">
        <v>31</v>
      </c>
      <c r="C199" s="2">
        <f>SUMIFS('input1 R&amp;D人员当量'!Q:Q,'input1 R&amp;D人员当量'!O:O,指标体系8!A199,'input1 R&amp;D人员当量'!P:P,指标体系8!B199)</f>
        <v>130829</v>
      </c>
      <c r="D199" s="15">
        <f>SUMIFS('input2 R&amp;D经费内部支出'!R:R,'input2 R&amp;D经费内部支出'!O:O,指标体系8!A199,'input2 R&amp;D经费内部支出'!P:P,指标体系8!B199)</f>
        <v>568.53099999999995</v>
      </c>
      <c r="E199">
        <f>SUMIFS('output1 发明专利授权量'!Q:Q,'output1 发明专利授权量'!O:O,A199,'output1 发明专利授权量'!P:P,B199)</f>
        <v>7909</v>
      </c>
      <c r="F199">
        <f>SUMIFS('output2 规模以上工业企业新产品销售收入'!F:F,'output2 规模以上工业企业新产品销售收入'!A:A,指标体系8!A199,'output2 规模以上工业企业新产品销售收入'!D:D,指标体系8!B199)</f>
        <v>8585.7213300000003</v>
      </c>
    </row>
    <row r="200" spans="1:6" ht="15.5" x14ac:dyDescent="0.3">
      <c r="A200">
        <v>2017</v>
      </c>
      <c r="B200" s="4" t="s">
        <v>32</v>
      </c>
      <c r="C200" s="2">
        <f>SUMIFS('input1 R&amp;D人员当量'!Q:Q,'input1 R&amp;D人员当量'!O:O,指标体系8!A200,'input1 R&amp;D人员当量'!P:P,指标体系8!B200)</f>
        <v>565287</v>
      </c>
      <c r="D200" s="15">
        <f>SUMIFS('input2 R&amp;D经费内部支出'!R:R,'input2 R&amp;D经费内部支出'!O:O,指标体系8!A200,'input2 R&amp;D经费内部支出'!P:P,指标体系8!B200)</f>
        <v>2343.6282999999999</v>
      </c>
      <c r="E200">
        <f>SUMIFS('output1 发明专利授权量'!Q:Q,'output1 发明专利授权量'!O:O,A200,'output1 发明专利授权量'!P:P,B200)</f>
        <v>45740</v>
      </c>
      <c r="F200">
        <f>SUMIFS('output2 规模以上工业企业新产品销售收入'!F:F,'output2 规模以上工业企业新产品销售收入'!A:A,指标体系8!A200,'output2 规模以上工业企业新产品销售收入'!D:D,指标体系8!B200)</f>
        <v>34863.030460000002</v>
      </c>
    </row>
    <row r="201" spans="1:6" ht="15.5" x14ac:dyDescent="0.3">
      <c r="A201">
        <v>2017</v>
      </c>
      <c r="B201" s="4" t="s">
        <v>33</v>
      </c>
      <c r="C201" s="2">
        <f>SUMIFS('input1 R&amp;D人员当量'!Q:Q,'input1 R&amp;D人员当量'!O:O,指标体系8!A201,'input1 R&amp;D人员当量'!P:P,指标体系8!B201)</f>
        <v>36857</v>
      </c>
      <c r="D201" s="15">
        <f>SUMIFS('input2 R&amp;D经费内部支出'!R:R,'input2 R&amp;D经费内部支出'!O:O,指标体系8!A201,'input2 R&amp;D经费内部支出'!P:P,指标体系8!B201)</f>
        <v>142.17872</v>
      </c>
      <c r="E201">
        <f>SUMIFS('output1 发明专利授权量'!Q:Q,'output1 发明专利授权量'!O:O,A201,'output1 发明专利授权量'!P:P,B201)</f>
        <v>4553</v>
      </c>
      <c r="F201">
        <f>SUMIFS('output2 规模以上工业企业新产品销售收入'!F:F,'output2 规模以上工业企业新产品销售收入'!A:A,指标体系8!A201,'output2 规模以上工业企业新产品销售收入'!D:D,指标体系8!B201)</f>
        <v>2249.22073</v>
      </c>
    </row>
    <row r="202" spans="1:6" ht="15.5" x14ac:dyDescent="0.3">
      <c r="A202">
        <v>2017</v>
      </c>
      <c r="B202" s="4" t="s">
        <v>34</v>
      </c>
      <c r="C202" s="2">
        <f>SUMIFS('input1 R&amp;D人员当量'!Q:Q,'input1 R&amp;D人员当量'!O:O,指标体系8!A202,'input1 R&amp;D人员当量'!P:P,指标体系8!B202)</f>
        <v>7715</v>
      </c>
      <c r="D202" s="15">
        <f>SUMIFS('input2 R&amp;D经费内部支出'!R:R,'input2 R&amp;D经费内部支出'!O:O,指标体系8!A202,'input2 R&amp;D经费内部支出'!P:P,指标体系8!B202)</f>
        <v>23.1099</v>
      </c>
      <c r="E202">
        <f>SUMIFS('output1 发明专利授权量'!Q:Q,'output1 发明专利授权量'!O:O,A202,'output1 发明专利授权量'!P:P,B202)</f>
        <v>373</v>
      </c>
      <c r="F202">
        <f>SUMIFS('output2 规模以上工业企业新产品销售收入'!F:F,'output2 规模以上工业企业新产品销售收入'!A:A,指标体系8!A202,'output2 规模以上工业企业新产品销售收入'!D:D,指标体系8!B202)</f>
        <v>130.65176</v>
      </c>
    </row>
    <row r="203" spans="1:6" ht="15.5" x14ac:dyDescent="0.3">
      <c r="A203">
        <v>2017</v>
      </c>
      <c r="B203" s="4" t="s">
        <v>35</v>
      </c>
      <c r="C203" s="2">
        <f>SUMIFS('input1 R&amp;D人员当量'!Q:Q,'input1 R&amp;D人员当量'!O:O,指标体系8!A203,'input1 R&amp;D人员当量'!P:P,指标体系8!B203)</f>
        <v>79149</v>
      </c>
      <c r="D203" s="15">
        <f>SUMIFS('input2 R&amp;D经费内部支出'!R:R,'input2 R&amp;D经费内部支出'!O:O,指标体系8!A203,'input2 R&amp;D经费内部支出'!P:P,指标体系8!B203)</f>
        <v>364.6309</v>
      </c>
      <c r="E203">
        <f>SUMIFS('output1 发明专利授权量'!Q:Q,'output1 发明专利授权量'!O:O,A203,'output1 发明专利授权量'!P:P,B203)</f>
        <v>6138</v>
      </c>
      <c r="F203">
        <f>SUMIFS('output2 规模以上工业企业新产品销售收入'!F:F,'output2 规模以上工业企业新产品销售收入'!A:A,指标体系8!A203,'output2 规模以上工业企业新产品销售收入'!D:D,指标体系8!B203)</f>
        <v>5322.7015700000002</v>
      </c>
    </row>
    <row r="204" spans="1:6" ht="15.5" x14ac:dyDescent="0.3">
      <c r="A204">
        <v>2017</v>
      </c>
      <c r="B204" s="4" t="s">
        <v>36</v>
      </c>
      <c r="C204" s="2">
        <f>SUMIFS('input1 R&amp;D人员当量'!Q:Q,'input1 R&amp;D人员当量'!O:O,指标体系8!A204,'input1 R&amp;D人员当量'!P:P,指标体系8!B204)</f>
        <v>144821</v>
      </c>
      <c r="D204" s="15">
        <f>SUMIFS('input2 R&amp;D经费内部支出'!R:R,'input2 R&amp;D经费内部支出'!O:O,指标体系8!A204,'input2 R&amp;D经费内部支出'!P:P,指标体系8!B204)</f>
        <v>637.85</v>
      </c>
      <c r="E204">
        <f>SUMIFS('output1 发明专利授权量'!Q:Q,'output1 发明专利授权量'!O:O,A204,'output1 发明专利授权量'!P:P,B204)</f>
        <v>11367</v>
      </c>
      <c r="F204">
        <f>SUMIFS('output2 规模以上工业企业新产品销售收入'!F:F,'output2 规模以上工业企业新产品销售收入'!A:A,指标体系8!A204,'output2 规模以上工业企业新产品销售收入'!D:D,指标体系8!B204)</f>
        <v>3683.0599899999997</v>
      </c>
    </row>
    <row r="205" spans="1:6" ht="15.5" x14ac:dyDescent="0.3">
      <c r="A205">
        <v>2017</v>
      </c>
      <c r="B205" s="4" t="s">
        <v>37</v>
      </c>
      <c r="C205" s="2">
        <f>SUMIFS('input1 R&amp;D人员当量'!Q:Q,'input1 R&amp;D人员当量'!O:O,指标体系8!A205,'input1 R&amp;D人员当量'!P:P,指标体系8!B205)</f>
        <v>28290</v>
      </c>
      <c r="D205" s="15">
        <f>SUMIFS('input2 R&amp;D经费内部支出'!R:R,'input2 R&amp;D经费内部支出'!O:O,指标体系8!A205,'input2 R&amp;D经费内部支出'!P:P,指标体系8!B205)</f>
        <v>95.881500000000003</v>
      </c>
      <c r="E205">
        <f>SUMIFS('output1 发明专利授权量'!Q:Q,'output1 发明专利授权量'!O:O,A205,'output1 发明专利授权量'!P:P,B205)</f>
        <v>1875</v>
      </c>
      <c r="F205">
        <f>SUMIFS('output2 规模以上工业企业新产品销售收入'!F:F,'output2 规模以上工业企业新产品销售收入'!A:A,指标体系8!A205,'output2 规模以上工业企业新产品销售收入'!D:D,指标体系8!B205)</f>
        <v>605.55679000000009</v>
      </c>
    </row>
    <row r="206" spans="1:6" ht="15.5" x14ac:dyDescent="0.3">
      <c r="A206">
        <v>2017</v>
      </c>
      <c r="B206" s="4" t="s">
        <v>38</v>
      </c>
      <c r="C206" s="2">
        <f>SUMIFS('input1 R&amp;D人员当量'!Q:Q,'input1 R&amp;D人员当量'!O:O,指标体系8!A206,'input1 R&amp;D人员当量'!P:P,指标体系8!B206)</f>
        <v>46576</v>
      </c>
      <c r="D206" s="15">
        <f>SUMIFS('input2 R&amp;D经费内部支出'!R:R,'input2 R&amp;D经费内部支出'!O:O,指标体系8!A206,'input2 R&amp;D经费内部支出'!P:P,指标体系8!B206)</f>
        <v>157.7604</v>
      </c>
      <c r="E206">
        <f>SUMIFS('output1 发明专利授权量'!Q:Q,'output1 发明专利授权量'!O:O,A206,'output1 发明专利授权量'!P:P,B206)</f>
        <v>2259</v>
      </c>
      <c r="F206">
        <f>SUMIFS('output2 规模以上工业企业新产品销售收入'!F:F,'output2 规模以上工业企业新产品销售收入'!A:A,指标体系8!A206,'output2 规模以上工业企业新产品销售收入'!D:D,指标体系8!B206)</f>
        <v>808.61660999999992</v>
      </c>
    </row>
    <row r="207" spans="1:6" ht="15.5" x14ac:dyDescent="0.3">
      <c r="A207">
        <v>2017</v>
      </c>
      <c r="B207" s="4" t="s">
        <v>40</v>
      </c>
      <c r="C207" s="2">
        <f>SUMIFS('input1 R&amp;D人员当量'!Q:Q,'input1 R&amp;D人员当量'!O:O,指标体系8!A207,'input1 R&amp;D人员当量'!P:P,指标体系8!B207)</f>
        <v>98188</v>
      </c>
      <c r="D207" s="15">
        <f>SUMIFS('input2 R&amp;D经费内部支出'!R:R,'input2 R&amp;D经费内部支出'!O:O,指标体系8!A207,'input2 R&amp;D经费内部支出'!P:P,指标体系8!B207)</f>
        <v>460.93630000000002</v>
      </c>
      <c r="E207">
        <f>SUMIFS('output1 发明专利授权量'!Q:Q,'output1 发明专利授权量'!O:O,A207,'output1 发明专利授权量'!P:P,B207)</f>
        <v>8774</v>
      </c>
      <c r="F207">
        <f>SUMIFS('output2 规模以上工业企业新产品销售收入'!F:F,'output2 规模以上工业企业新产品销售收入'!A:A,指标体系8!A207,'output2 规模以上工业企业新产品销售收入'!D:D,指标体系8!B207)</f>
        <v>1714.8933600000003</v>
      </c>
    </row>
    <row r="208" spans="1:6" ht="15.5" x14ac:dyDescent="0.3">
      <c r="A208">
        <v>2017</v>
      </c>
      <c r="B208" s="4" t="s">
        <v>41</v>
      </c>
      <c r="C208" s="2">
        <f>SUMIFS('input1 R&amp;D人员当量'!Q:Q,'input1 R&amp;D人员当量'!O:O,指标体系8!A208,'input1 R&amp;D人员当量'!P:P,指标体系8!B208)</f>
        <v>23738</v>
      </c>
      <c r="D208" s="15">
        <f>SUMIFS('input2 R&amp;D经费内部支出'!R:R,'input2 R&amp;D经费内部支出'!O:O,指标体系8!A208,'input2 R&amp;D经费内部支出'!P:P,指标体系8!B208)</f>
        <v>88.406999999999996</v>
      </c>
      <c r="E208">
        <f>SUMIFS('output1 发明专利授权量'!Q:Q,'output1 发明专利授权量'!O:O,A208,'output1 发明专利授权量'!P:P,B208)</f>
        <v>1340</v>
      </c>
      <c r="F208">
        <f>SUMIFS('output2 规模以上工业企业新产品销售收入'!F:F,'output2 规模以上工业企业新产品销售收入'!A:A,指标体系8!A208,'output2 规模以上工业企业新产品销售收入'!D:D,指标体系8!B208)</f>
        <v>346.10522000000003</v>
      </c>
    </row>
    <row r="209" spans="1:6" ht="15.5" x14ac:dyDescent="0.3">
      <c r="A209">
        <v>2017</v>
      </c>
      <c r="B209" s="4" t="s">
        <v>42</v>
      </c>
      <c r="C209" s="2">
        <f>SUMIFS('input1 R&amp;D人员当量'!Q:Q,'input1 R&amp;D人员当量'!O:O,指标体系8!A209,'input1 R&amp;D人员当量'!P:P,指标体系8!B209)</f>
        <v>5656</v>
      </c>
      <c r="D209" s="15">
        <f>SUMIFS('input2 R&amp;D经费内部支出'!R:R,'input2 R&amp;D经费内部支出'!O:O,指标体系8!A209,'input2 R&amp;D经费内部支出'!P:P,指标体系8!B209)</f>
        <v>17.910900000000002</v>
      </c>
      <c r="E209">
        <f>SUMIFS('output1 发明专利授权量'!Q:Q,'output1 发明专利授权量'!O:O,A209,'output1 发明专利授权量'!P:P,B209)</f>
        <v>240</v>
      </c>
      <c r="F209">
        <f>SUMIFS('output2 规模以上工业企业新产品销售收入'!F:F,'output2 规模以上工业企业新产品销售收入'!A:A,指标体系8!A209,'output2 规模以上工业企业新产品销售收入'!D:D,指标体系8!B209)</f>
        <v>102.70454000000001</v>
      </c>
    </row>
    <row r="210" spans="1:6" ht="15.5" x14ac:dyDescent="0.3">
      <c r="A210">
        <v>2017</v>
      </c>
      <c r="B210" s="4" t="s">
        <v>43</v>
      </c>
      <c r="C210" s="2">
        <f>SUMIFS('input1 R&amp;D人员当量'!Q:Q,'input1 R&amp;D人员当量'!O:O,指标体系8!A210,'input1 R&amp;D人员当量'!P:P,指标体系8!B210)</f>
        <v>9859</v>
      </c>
      <c r="D210" s="15">
        <f>SUMIFS('input2 R&amp;D经费内部支出'!R:R,'input2 R&amp;D经费内部支出'!O:O,指标体系8!A210,'input2 R&amp;D经费内部支出'!P:P,指标体系8!B210)</f>
        <v>38.935699999999997</v>
      </c>
      <c r="E210">
        <f>SUMIFS('output1 发明专利授权量'!Q:Q,'output1 发明专利授权量'!O:O,A210,'output1 发明专利授权量'!P:P,B210)</f>
        <v>657</v>
      </c>
      <c r="F210">
        <f>SUMIFS('output2 规模以上工业企业新产品销售收入'!F:F,'output2 规模以上工业企业新产品销售收入'!A:A,指标体系8!A210,'output2 规模以上工业企业新产品销售收入'!D:D,指标体系8!B210)</f>
        <v>335.22694000000001</v>
      </c>
    </row>
    <row r="211" spans="1:6" ht="15.5" x14ac:dyDescent="0.3">
      <c r="A211">
        <v>2017</v>
      </c>
      <c r="B211" s="4" t="s">
        <v>44</v>
      </c>
      <c r="C211" s="2">
        <f>SUMIFS('input1 R&amp;D人员当量'!Q:Q,'input1 R&amp;D人员当量'!O:O,指标体系8!A211,'input1 R&amp;D人员当量'!P:P,指标体系8!B211)</f>
        <v>15212</v>
      </c>
      <c r="D211" s="15">
        <f>SUMIFS('input2 R&amp;D经费内部支出'!R:R,'input2 R&amp;D经费内部支出'!O:O,指标体系8!A211,'input2 R&amp;D经费内部支出'!P:P,指标体系8!B211)</f>
        <v>56.951900000000002</v>
      </c>
      <c r="E211">
        <f>SUMIFS('output1 发明专利授权量'!Q:Q,'output1 发明专利授权量'!O:O,A211,'output1 发明专利授权量'!P:P,B211)</f>
        <v>950</v>
      </c>
      <c r="F211">
        <f>SUMIFS('output2 规模以上工业企业新产品销售收入'!F:F,'output2 规模以上工业企业新产品销售收入'!A:A,指标体系8!A211,'output2 规模以上工业企业新产品销售收入'!D:D,指标体系8!B211)</f>
        <v>393.88752999999997</v>
      </c>
    </row>
    <row r="212" spans="1:6" ht="15.5" x14ac:dyDescent="0.3">
      <c r="A212">
        <v>2018</v>
      </c>
      <c r="B212" s="4" t="s">
        <v>14</v>
      </c>
      <c r="C212" s="2">
        <f>SUMIFS('input1 R&amp;D人员当量'!Q:Q,'input1 R&amp;D人员当量'!O:O,指标体系8!A212,'input1 R&amp;D人员当量'!P:P,指标体系8!B212)</f>
        <v>267338.40000000002</v>
      </c>
      <c r="D212" s="15">
        <f>SUMIFS('input2 R&amp;D经费内部支出'!R:R,'input2 R&amp;D经费内部支出'!O:O,指标体系8!A212,'input2 R&amp;D经费内部支出'!P:P,指标体系8!B212)</f>
        <v>1870.77008</v>
      </c>
      <c r="E212">
        <f>SUMIFS('output1 发明专利授权量'!Q:Q,'output1 发明专利授权量'!O:O,A212,'output1 发明专利授权量'!P:P,B212)</f>
        <v>46978</v>
      </c>
      <c r="F212">
        <f>SUMIFS('output2 规模以上工业企业新产品销售收入'!F:F,'output2 规模以上工业企业新产品销售收入'!A:A,指标体系8!A212,'output2 规模以上工业企业新产品销售收入'!D:D,指标体系8!B212)</f>
        <v>4136.6175299999995</v>
      </c>
    </row>
    <row r="213" spans="1:6" ht="15.5" x14ac:dyDescent="0.3">
      <c r="A213">
        <v>2018</v>
      </c>
      <c r="B213" s="4" t="s">
        <v>15</v>
      </c>
      <c r="C213" s="2">
        <f>SUMIFS('input1 R&amp;D人员当量'!Q:Q,'input1 R&amp;D人员当量'!O:O,指标体系8!A213,'input1 R&amp;D人员当量'!P:P,指标体系8!B213)</f>
        <v>99490.1</v>
      </c>
      <c r="D213" s="15">
        <f>SUMIFS('input2 R&amp;D经费内部支出'!R:R,'input2 R&amp;D经费内部支出'!O:O,指标体系8!A213,'input2 R&amp;D经费内部支出'!P:P,指标体系8!B213)</f>
        <v>492.3997</v>
      </c>
      <c r="E213">
        <f>SUMIFS('output1 发明专利授权量'!Q:Q,'output1 发明专利授权量'!O:O,A213,'output1 发明专利授权量'!P:P,B213)</f>
        <v>5626</v>
      </c>
      <c r="F213">
        <f>SUMIFS('output2 规模以上工业企业新产品销售收入'!F:F,'output2 规模以上工业企业新产品销售收入'!A:A,指标体系8!A213,'output2 规模以上工业企业新产品销售收入'!D:D,指标体系8!B213)</f>
        <v>3855.6642999999999</v>
      </c>
    </row>
    <row r="214" spans="1:6" ht="15.5" x14ac:dyDescent="0.3">
      <c r="A214">
        <v>2018</v>
      </c>
      <c r="B214" s="4" t="s">
        <v>16</v>
      </c>
      <c r="C214" s="2">
        <f>SUMIFS('input1 R&amp;D人员当量'!Q:Q,'input1 R&amp;D人员当量'!O:O,指标体系8!A214,'input1 R&amp;D人员当量'!P:P,指标体系8!B214)</f>
        <v>103274.7</v>
      </c>
      <c r="D214" s="15">
        <f>SUMIFS('input2 R&amp;D经费内部支出'!R:R,'input2 R&amp;D经费内部支出'!O:O,指标体系8!A214,'input2 R&amp;D经费内部支出'!P:P,指标体系8!B214)</f>
        <v>499.74152000000004</v>
      </c>
      <c r="E214">
        <f>SUMIFS('output1 发明专利授权量'!Q:Q,'output1 发明专利授权量'!O:O,A214,'output1 发明专利授权量'!P:P,B214)</f>
        <v>5126</v>
      </c>
      <c r="F214">
        <f>SUMIFS('output2 规模以上工业企业新产品销售收入'!F:F,'output2 规模以上工业企业新产品销售收入'!A:A,指标体系8!A214,'output2 规模以上工业企业新产品销售收入'!D:D,指标体系8!B214)</f>
        <v>5228.8698000000004</v>
      </c>
    </row>
    <row r="215" spans="1:6" ht="15.5" x14ac:dyDescent="0.3">
      <c r="A215">
        <v>2018</v>
      </c>
      <c r="B215" s="4" t="s">
        <v>17</v>
      </c>
      <c r="C215" s="2">
        <f>SUMIFS('input1 R&amp;D人员当量'!Q:Q,'input1 R&amp;D人员当量'!O:O,指标体系8!A215,'input1 R&amp;D人员当量'!P:P,指标体系8!B215)</f>
        <v>44592.6</v>
      </c>
      <c r="D215" s="15">
        <f>SUMIFS('input2 R&amp;D经费内部支出'!R:R,'input2 R&amp;D经费内部支出'!O:O,指标体系8!A215,'input2 R&amp;D经费内部支出'!P:P,指标体系8!B215)</f>
        <v>175.78217000000001</v>
      </c>
      <c r="E215">
        <f>SUMIFS('output1 发明专利授权量'!Q:Q,'output1 发明专利授权量'!O:O,A215,'output1 发明专利授权量'!P:P,B215)</f>
        <v>2284</v>
      </c>
      <c r="F215">
        <f>SUMIFS('output2 规模以上工业企业新产品销售收入'!F:F,'output2 规模以上工业企业新产品销售收入'!A:A,指标体系8!A215,'output2 规模以上工业企业新产品销售收入'!D:D,指标体系8!B215)</f>
        <v>1941.3024600000001</v>
      </c>
    </row>
    <row r="216" spans="1:6" ht="15.5" x14ac:dyDescent="0.3">
      <c r="A216">
        <v>2018</v>
      </c>
      <c r="B216" s="4" t="s">
        <v>18</v>
      </c>
      <c r="C216" s="2">
        <f>SUMIFS('input1 R&amp;D人员当量'!Q:Q,'input1 R&amp;D人员当量'!O:O,指标体系8!A216,'input1 R&amp;D人员当量'!P:P,指标体系8!B216)</f>
        <v>24906</v>
      </c>
      <c r="D216" s="15">
        <f>SUMIFS('input2 R&amp;D经费内部支出'!R:R,'input2 R&amp;D经费内部支出'!O:O,指标体系8!A216,'input2 R&amp;D经费内部支出'!P:P,指标体系8!B216)</f>
        <v>129.21868999999998</v>
      </c>
      <c r="E216">
        <f>SUMIFS('output1 发明专利授权量'!Q:Q,'output1 发明专利授权量'!O:O,A216,'output1 发明专利授权量'!P:P,B216)</f>
        <v>864</v>
      </c>
      <c r="F216">
        <f>SUMIFS('output2 规模以上工业企业新产品销售收入'!F:F,'output2 规模以上工业企业新产品销售收入'!A:A,指标体系8!A216,'output2 规模以上工业企业新产品销售收入'!D:D,指标体系8!B216)</f>
        <v>1028.26451</v>
      </c>
    </row>
    <row r="217" spans="1:6" ht="15.5" x14ac:dyDescent="0.3">
      <c r="A217">
        <v>2018</v>
      </c>
      <c r="B217" s="4" t="s">
        <v>19</v>
      </c>
      <c r="C217" s="2">
        <f>SUMIFS('input1 R&amp;D人员当量'!Q:Q,'input1 R&amp;D人员当量'!O:O,指标体系8!A217,'input1 R&amp;D人员当量'!P:P,指标体系8!B217)</f>
        <v>95317.4</v>
      </c>
      <c r="D217" s="15">
        <f>SUMIFS('input2 R&amp;D经费内部支出'!R:R,'input2 R&amp;D经费内部支出'!O:O,指标体系8!A217,'input2 R&amp;D经费内部支出'!P:P,指标体系8!B217)</f>
        <v>460.07999000000001</v>
      </c>
      <c r="E217">
        <f>SUMIFS('output1 发明专利授权量'!Q:Q,'output1 发明专利授权量'!O:O,A217,'output1 发明专利授权量'!P:P,B217)</f>
        <v>7176</v>
      </c>
      <c r="F217">
        <f>SUMIFS('output2 规模以上工业企业新产品销售收入'!F:F,'output2 规模以上工业企业新产品销售收入'!A:A,指标体系8!A217,'output2 规模以上工业企业新产品销售收入'!D:D,指标体系8!B217)</f>
        <v>4556.7573600000005</v>
      </c>
    </row>
    <row r="218" spans="1:6" ht="15.5" x14ac:dyDescent="0.3">
      <c r="A218">
        <v>2018</v>
      </c>
      <c r="B218" s="4" t="s">
        <v>20</v>
      </c>
      <c r="C218" s="2">
        <f>SUMIFS('input1 R&amp;D人员当量'!Q:Q,'input1 R&amp;D人员当量'!O:O,指标体系8!A218,'input1 R&amp;D人员当量'!P:P,指标体系8!B218)</f>
        <v>36375.699999999997</v>
      </c>
      <c r="D218" s="15">
        <f>SUMIFS('input2 R&amp;D经费内部支出'!R:R,'input2 R&amp;D经费内部支出'!O:O,指标体系8!A218,'input2 R&amp;D经费内部支出'!P:P,指标体系8!B218)</f>
        <v>115.02553</v>
      </c>
      <c r="E218">
        <f>SUMIFS('output1 发明专利授权量'!Q:Q,'output1 发明专利授权量'!O:O,A218,'output1 发明专利授权量'!P:P,B218)</f>
        <v>2868</v>
      </c>
      <c r="F218">
        <f>SUMIFS('output2 规模以上工业企业新产品销售收入'!F:F,'output2 规模以上工业企业新产品销售收入'!A:A,指标体系8!A218,'output2 规模以上工业企业新产品销售收入'!D:D,指标体系8!B218)</f>
        <v>1347.4958300000001</v>
      </c>
    </row>
    <row r="219" spans="1:6" ht="15.5" x14ac:dyDescent="0.3">
      <c r="A219">
        <v>2018</v>
      </c>
      <c r="B219" s="4" t="s">
        <v>21</v>
      </c>
      <c r="C219" s="2">
        <f>SUMIFS('input1 R&amp;D人员当量'!Q:Q,'input1 R&amp;D人员当量'!O:O,指标体系8!A219,'input1 R&amp;D人员当量'!P:P,指标体系8!B219)</f>
        <v>37154.699999999997</v>
      </c>
      <c r="D219" s="15">
        <f>SUMIFS('input2 R&amp;D经费内部支出'!R:R,'input2 R&amp;D经费内部支出'!O:O,指标体系8!A219,'input2 R&amp;D经费内部支出'!P:P,指标体系8!B219)</f>
        <v>134.98733000000001</v>
      </c>
      <c r="E219">
        <f>SUMIFS('output1 发明专利授权量'!Q:Q,'output1 发明专利授权量'!O:O,A219,'output1 发明专利授权量'!P:P,B219)</f>
        <v>4309</v>
      </c>
      <c r="F219">
        <f>SUMIFS('output2 规模以上工业企业新产品销售收入'!F:F,'output2 规模以上工业企业新产品销售收入'!A:A,指标体系8!A219,'output2 规模以上工业企业新产品销售收入'!D:D,指标体系8!B219)</f>
        <v>561.37644</v>
      </c>
    </row>
    <row r="220" spans="1:6" ht="15.5" x14ac:dyDescent="0.3">
      <c r="A220">
        <v>2018</v>
      </c>
      <c r="B220" s="4" t="s">
        <v>22</v>
      </c>
      <c r="C220" s="2">
        <f>SUMIFS('input1 R&amp;D人员当量'!Q:Q,'input1 R&amp;D人员当量'!O:O,指标体系8!A220,'input1 R&amp;D人员当量'!P:P,指标体系8!B220)</f>
        <v>188137.8</v>
      </c>
      <c r="D220" s="15">
        <f>SUMIFS('input2 R&amp;D经费内部支出'!R:R,'input2 R&amp;D经费内部支出'!O:O,指标体系8!A220,'input2 R&amp;D经费内部支出'!P:P,指标体系8!B220)</f>
        <v>1359.20226</v>
      </c>
      <c r="E220">
        <f>SUMIFS('output1 发明专利授权量'!Q:Q,'output1 发明专利授权量'!O:O,A220,'output1 发明专利授权量'!P:P,B220)</f>
        <v>21331</v>
      </c>
      <c r="F220">
        <f>SUMIFS('output2 规模以上工业企业新产品销售收入'!F:F,'output2 规模以上工业企业新产品销售收入'!A:A,指标体系8!A220,'output2 规模以上工业企业新产品销售收入'!D:D,指标体系8!B220)</f>
        <v>9796.7289900000014</v>
      </c>
    </row>
    <row r="221" spans="1:6" ht="15.5" x14ac:dyDescent="0.3">
      <c r="A221">
        <v>2018</v>
      </c>
      <c r="B221" s="4" t="s">
        <v>23</v>
      </c>
      <c r="C221" s="2">
        <f>SUMIFS('input1 R&amp;D人员当量'!Q:Q,'input1 R&amp;D人员当量'!O:O,指标体系8!A221,'input1 R&amp;D人员当量'!P:P,指标体系8!B221)</f>
        <v>560262.80000000005</v>
      </c>
      <c r="D221" s="15">
        <f>SUMIFS('input2 R&amp;D经费内部支出'!R:R,'input2 R&amp;D经费内部支出'!O:O,指标体系8!A221,'input2 R&amp;D经费内部支出'!P:P,指标体系8!B221)</f>
        <v>2504.4292500000001</v>
      </c>
      <c r="E221">
        <f>SUMIFS('output1 发明专利授权量'!Q:Q,'output1 发明专利授权量'!O:O,A221,'output1 发明专利授权量'!P:P,B221)</f>
        <v>42019</v>
      </c>
      <c r="F221">
        <f>SUMIFS('output2 规模以上工业企业新产品销售收入'!F:F,'output2 规模以上工业企业新产品销售收入'!A:A,指标体系8!A221,'output2 规模以上工业企业新产品销售收入'!D:D,指标体系8!B221)</f>
        <v>28425.038310000004</v>
      </c>
    </row>
    <row r="222" spans="1:6" ht="15.5" x14ac:dyDescent="0.3">
      <c r="A222">
        <v>2018</v>
      </c>
      <c r="B222" s="4" t="s">
        <v>24</v>
      </c>
      <c r="C222" s="2">
        <f>SUMIFS('input1 R&amp;D人员当量'!Q:Q,'input1 R&amp;D人员当量'!O:O,指标体系8!A222,'input1 R&amp;D人员当量'!P:P,指标体系8!B222)</f>
        <v>458037.9</v>
      </c>
      <c r="D222" s="15">
        <f>SUMIFS('input2 R&amp;D经费内部支出'!R:R,'input2 R&amp;D经费内部支出'!O:O,指标体系8!A222,'input2 R&amp;D经费内部支出'!P:P,指标体系8!B222)</f>
        <v>1445.68929</v>
      </c>
      <c r="E222">
        <f>SUMIFS('output1 发明专利授权量'!Q:Q,'output1 发明专利授权量'!O:O,A222,'output1 发明专利授权量'!P:P,B222)</f>
        <v>32550</v>
      </c>
      <c r="F222">
        <f>SUMIFS('output2 规模以上工业企业新产品销售收入'!F:F,'output2 规模以上工业企业新产品销售收入'!A:A,指标体系8!A222,'output2 规模以上工业企业新产品销售收入'!D:D,指标体系8!B222)</f>
        <v>23308.159090000001</v>
      </c>
    </row>
    <row r="223" spans="1:6" ht="15.5" x14ac:dyDescent="0.3">
      <c r="A223">
        <v>2018</v>
      </c>
      <c r="B223" s="4" t="s">
        <v>25</v>
      </c>
      <c r="C223" s="2">
        <f>SUMIFS('input1 R&amp;D人员当量'!Q:Q,'input1 R&amp;D人员当量'!O:O,指标体系8!A223,'input1 R&amp;D人员当量'!P:P,指标体系8!B223)</f>
        <v>147148.79999999999</v>
      </c>
      <c r="D223" s="15">
        <f>SUMIFS('input2 R&amp;D经费内部支出'!R:R,'input2 R&amp;D经费内部支出'!O:O,指标体系8!A223,'input2 R&amp;D经费内部支出'!P:P,指标体系8!B223)</f>
        <v>648.95407</v>
      </c>
      <c r="E223">
        <f>SUMIFS('output1 发明专利授权量'!Q:Q,'output1 发明专利授权量'!O:O,A223,'output1 发明专利授权量'!P:P,B223)</f>
        <v>14846</v>
      </c>
      <c r="F223">
        <f>SUMIFS('output2 规模以上工业企业新产品销售收入'!F:F,'output2 规模以上工业企业新产品销售收入'!A:A,指标体系8!A223,'output2 规模以上工业企业新产品销售收入'!D:D,指标体系8!B223)</f>
        <v>9532.3849799999989</v>
      </c>
    </row>
    <row r="224" spans="1:6" ht="15.5" x14ac:dyDescent="0.3">
      <c r="A224">
        <v>2018</v>
      </c>
      <c r="B224" s="4" t="s">
        <v>26</v>
      </c>
      <c r="C224" s="2">
        <f>SUMIFS('input1 R&amp;D人员当量'!Q:Q,'input1 R&amp;D人员当量'!O:O,指标体系8!A224,'input1 R&amp;D人员当量'!P:P,指标体系8!B224)</f>
        <v>160921.5</v>
      </c>
      <c r="D224" s="15">
        <f>SUMIFS('input2 R&amp;D经费内部支出'!R:R,'input2 R&amp;D经费内部支出'!O:O,指标体系8!A224,'input2 R&amp;D经费内部支出'!P:P,指标体系8!B224)</f>
        <v>642.79349999999999</v>
      </c>
      <c r="E224">
        <f>SUMIFS('output1 发明专利授权量'!Q:Q,'output1 发明专利授权量'!O:O,A224,'output1 发明专利授权量'!P:P,B224)</f>
        <v>9858</v>
      </c>
      <c r="F224">
        <f>SUMIFS('output2 规模以上工业企业新产品销售收入'!F:F,'output2 规模以上工业企业新产品销售收入'!A:A,指标体系8!A224,'output2 规模以上工业企业新产品销售收入'!D:D,指标体系8!B224)</f>
        <v>5300.8984299999993</v>
      </c>
    </row>
    <row r="225" spans="1:6" ht="15.5" x14ac:dyDescent="0.3">
      <c r="A225">
        <v>2018</v>
      </c>
      <c r="B225" s="4" t="s">
        <v>27</v>
      </c>
      <c r="C225" s="2">
        <f>SUMIFS('input1 R&amp;D人员当量'!Q:Q,'input1 R&amp;D人员当量'!O:O,指标体系8!A225,'input1 R&amp;D人员当量'!P:P,指标体系8!B225)</f>
        <v>85255.2</v>
      </c>
      <c r="D225" s="15">
        <f>SUMIFS('input2 R&amp;D经费内部支出'!R:R,'input2 R&amp;D经费内部支出'!O:O,指标体系8!A225,'input2 R&amp;D经费内部支出'!P:P,指标体系8!B225)</f>
        <v>310.69057999999995</v>
      </c>
      <c r="E225">
        <f>SUMIFS('output1 发明专利授权量'!Q:Q,'output1 发明专利授权量'!O:O,A225,'output1 发明专利授权量'!P:P,B225)</f>
        <v>2524</v>
      </c>
      <c r="F225">
        <f>SUMIFS('output2 规模以上工业企业新产品销售收入'!F:F,'output2 规模以上工业企业新产品销售收入'!A:A,指标体系8!A225,'output2 规模以上工业企业新产品销售收入'!D:D,指标体系8!B225)</f>
        <v>4511.7849900000001</v>
      </c>
    </row>
    <row r="226" spans="1:6" ht="15.5" x14ac:dyDescent="0.3">
      <c r="A226">
        <v>2018</v>
      </c>
      <c r="B226" s="4" t="s">
        <v>28</v>
      </c>
      <c r="C226" s="2">
        <f>SUMIFS('input1 R&amp;D人员当量'!Q:Q,'input1 R&amp;D人员当量'!O:O,指标体系8!A226,'input1 R&amp;D人员当量'!P:P,指标体系8!B226)</f>
        <v>308338.90000000002</v>
      </c>
      <c r="D226" s="15">
        <f>SUMIFS('input2 R&amp;D经费内部支出'!R:R,'input2 R&amp;D经费内部支出'!O:O,指标体系8!A226,'input2 R&amp;D经费内部支出'!P:P,指标体系8!B226)</f>
        <v>1643.32999</v>
      </c>
      <c r="E226">
        <f>SUMIFS('output1 发明专利授权量'!Q:Q,'output1 发明专利授权量'!O:O,A226,'output1 发明专利授权量'!P:P,B226)</f>
        <v>20338</v>
      </c>
      <c r="F226">
        <f>SUMIFS('output2 规模以上工业企业新产品销售收入'!F:F,'output2 规模以上工业企业新产品销售收入'!A:A,指标体系8!A226,'output2 规模以上工业企业新产品销售收入'!D:D,指标体系8!B226)</f>
        <v>15246.503840000001</v>
      </c>
    </row>
    <row r="227" spans="1:6" ht="15.5" x14ac:dyDescent="0.3">
      <c r="A227">
        <v>2018</v>
      </c>
      <c r="B227" s="4" t="s">
        <v>29</v>
      </c>
      <c r="C227" s="2">
        <f>SUMIFS('input1 R&amp;D人员当量'!Q:Q,'input1 R&amp;D人员当量'!O:O,指标体系8!A227,'input1 R&amp;D人员当量'!P:P,指标体系8!B227)</f>
        <v>166807.1</v>
      </c>
      <c r="D227" s="15">
        <f>SUMIFS('input2 R&amp;D经费内部支出'!R:R,'input2 R&amp;D经费内部支出'!O:O,指标体系8!A227,'input2 R&amp;D经费内部支出'!P:P,指标体系8!B227)</f>
        <v>671.51931000000002</v>
      </c>
      <c r="E227">
        <f>SUMIFS('output1 发明专利授权量'!Q:Q,'output1 发明专利授权量'!O:O,A227,'output1 发明专利授权量'!P:P,B227)</f>
        <v>8339</v>
      </c>
      <c r="F227">
        <f>SUMIFS('output2 规模以上工业企业新产品销售收入'!F:F,'output2 规模以上工业企业新产品销售收入'!A:A,指标体系8!A227,'output2 规模以上工业企业新产品销售收入'!D:D,指标体系8!B227)</f>
        <v>7688.2016800000001</v>
      </c>
    </row>
    <row r="228" spans="1:6" ht="15.5" x14ac:dyDescent="0.3">
      <c r="A228">
        <v>2018</v>
      </c>
      <c r="B228" s="4" t="s">
        <v>30</v>
      </c>
      <c r="C228" s="2">
        <f>SUMIFS('input1 R&amp;D人员当量'!Q:Q,'input1 R&amp;D人员当量'!O:O,指标体系8!A228,'input1 R&amp;D人员当量'!P:P,指标体系8!B228)</f>
        <v>155546.6</v>
      </c>
      <c r="D228" s="15">
        <f>SUMIFS('input2 R&amp;D经费内部支出'!R:R,'input2 R&amp;D经费内部支出'!O:O,指标体系8!A228,'input2 R&amp;D经费内部支出'!P:P,指标体系8!B228)</f>
        <v>822.05007000000001</v>
      </c>
      <c r="E228">
        <f>SUMIFS('output1 发明专利授权量'!Q:Q,'output1 发明专利授权量'!O:O,A228,'output1 发明专利授权量'!P:P,B228)</f>
        <v>11393</v>
      </c>
      <c r="F228">
        <f>SUMIFS('output2 规模以上工业企业新产品销售收入'!F:F,'output2 规模以上工业企业新产品销售收入'!A:A,指标体系8!A228,'output2 规模以上工业企业新产品销售收入'!D:D,指标体系8!B228)</f>
        <v>8862.9722700000002</v>
      </c>
    </row>
    <row r="229" spans="1:6" ht="15.5" x14ac:dyDescent="0.3">
      <c r="A229">
        <v>2018</v>
      </c>
      <c r="B229" s="4" t="s">
        <v>31</v>
      </c>
      <c r="C229" s="2">
        <f>SUMIFS('input1 R&amp;D人员当量'!Q:Q,'input1 R&amp;D人员当量'!O:O,指标体系8!A229,'input1 R&amp;D人员当量'!P:P,指标体系8!B229)</f>
        <v>146948.20000000001</v>
      </c>
      <c r="D229" s="15">
        <f>SUMIFS('input2 R&amp;D经费内部支出'!R:R,'input2 R&amp;D经费内部支出'!O:O,指标体系8!A229,'input2 R&amp;D经费内部支出'!P:P,指标体系8!B229)</f>
        <v>658.27292999999997</v>
      </c>
      <c r="E229">
        <f>SUMIFS('output1 发明专利授权量'!Q:Q,'output1 发明专利授权量'!O:O,A229,'output1 发明专利授权量'!P:P,B229)</f>
        <v>8261</v>
      </c>
      <c r="F229">
        <f>SUMIFS('output2 规模以上工业企业新产品销售收入'!F:F,'output2 规模以上工业企业新产品销售收入'!A:A,指标体系8!A229,'output2 规模以上工业企业新产品销售收入'!D:D,指标体系8!B229)</f>
        <v>7616.2441699999999</v>
      </c>
    </row>
    <row r="230" spans="1:6" ht="15.5" x14ac:dyDescent="0.3">
      <c r="A230">
        <v>2018</v>
      </c>
      <c r="B230" s="4" t="s">
        <v>32</v>
      </c>
      <c r="C230" s="2">
        <f>SUMIFS('input1 R&amp;D人员当量'!Q:Q,'input1 R&amp;D人员当量'!O:O,指标体系8!A230,'input1 R&amp;D人员当量'!P:P,指标体系8!B230)</f>
        <v>762733.3</v>
      </c>
      <c r="D230" s="15">
        <f>SUMIFS('input2 R&amp;D经费内部支出'!R:R,'input2 R&amp;D经费内部支出'!O:O,指标体系8!A230,'input2 R&amp;D经费内部支出'!P:P,指标体系8!B230)</f>
        <v>2704.6969199999999</v>
      </c>
      <c r="E230">
        <f>SUMIFS('output1 发明专利授权量'!Q:Q,'output1 发明专利授权量'!O:O,A230,'output1 发明专利授权量'!P:P,B230)</f>
        <v>53259</v>
      </c>
      <c r="F230">
        <f>SUMIFS('output2 规模以上工业企业新产品销售收入'!F:F,'output2 规模以上工业企业新产品销售收入'!A:A,指标体系8!A230,'output2 规模以上工业企业新产品销售收入'!D:D,指标体系8!B230)</f>
        <v>39376.05629</v>
      </c>
    </row>
    <row r="231" spans="1:6" ht="15.5" x14ac:dyDescent="0.3">
      <c r="A231">
        <v>2018</v>
      </c>
      <c r="B231" s="4" t="s">
        <v>33</v>
      </c>
      <c r="C231" s="2">
        <f>SUMIFS('input1 R&amp;D人员当量'!Q:Q,'input1 R&amp;D人员当量'!O:O,指标体系8!A231,'input1 R&amp;D人员当量'!P:P,指标体系8!B231)</f>
        <v>39961.4</v>
      </c>
      <c r="D231" s="15">
        <f>SUMIFS('input2 R&amp;D经费内部支出'!R:R,'input2 R&amp;D经费内部支出'!O:O,指标体系8!A231,'input2 R&amp;D经费内部支出'!P:P,指标体系8!B231)</f>
        <v>144.85297</v>
      </c>
      <c r="E231">
        <f>SUMIFS('output1 发明专利授权量'!Q:Q,'output1 发明专利授权量'!O:O,A231,'output1 发明专利授权量'!P:P,B231)</f>
        <v>4330</v>
      </c>
      <c r="F231">
        <f>SUMIFS('output2 规模以上工业企业新产品销售收入'!F:F,'output2 规模以上工业企业新产品销售收入'!A:A,指标体系8!A231,'output2 规模以上工业企业新产品销售收入'!D:D,指标体系8!B231)</f>
        <v>1833.5850899999998</v>
      </c>
    </row>
    <row r="232" spans="1:6" ht="15.5" x14ac:dyDescent="0.3">
      <c r="A232">
        <v>2018</v>
      </c>
      <c r="B232" s="4" t="s">
        <v>34</v>
      </c>
      <c r="C232" s="2">
        <f>SUMIFS('input1 R&amp;D人员当量'!Q:Q,'input1 R&amp;D人员当量'!O:O,指标体系8!A232,'input1 R&amp;D人员当量'!P:P,指标体系8!B232)</f>
        <v>8160.2</v>
      </c>
      <c r="D232" s="15">
        <f>SUMIFS('input2 R&amp;D经费内部支出'!R:R,'input2 R&amp;D经费内部支出'!O:O,指标体系8!A232,'input2 R&amp;D经费内部支出'!P:P,指标体系8!B232)</f>
        <v>26.87228</v>
      </c>
      <c r="E232">
        <f>SUMIFS('output1 发明专利授权量'!Q:Q,'output1 发明专利授权量'!O:O,A232,'output1 发明专利授权量'!P:P,B232)</f>
        <v>489</v>
      </c>
      <c r="F232">
        <f>SUMIFS('output2 规模以上工业企业新产品销售收入'!F:F,'output2 规模以上工业企业新产品销售收入'!A:A,指标体系8!A232,'output2 规模以上工业企业新产品销售收入'!D:D,指标体系8!B232)</f>
        <v>105.31031999999999</v>
      </c>
    </row>
    <row r="233" spans="1:6" ht="15.5" x14ac:dyDescent="0.3">
      <c r="A233">
        <v>2018</v>
      </c>
      <c r="B233" s="4" t="s">
        <v>35</v>
      </c>
      <c r="C233" s="2">
        <f>SUMIFS('input1 R&amp;D人员当量'!Q:Q,'input1 R&amp;D人员当量'!O:O,指标体系8!A233,'input1 R&amp;D人员当量'!P:P,指标体系8!B233)</f>
        <v>91972.800000000003</v>
      </c>
      <c r="D233" s="15">
        <f>SUMIFS('input2 R&amp;D经费内部支出'!R:R,'input2 R&amp;D经费内部支出'!O:O,指标体系8!A233,'input2 R&amp;D经费内部支出'!P:P,指标体系8!B233)</f>
        <v>410.20940999999999</v>
      </c>
      <c r="E233">
        <f>SUMIFS('output1 发明专利授权量'!Q:Q,'output1 发明专利授权量'!O:O,A233,'output1 发明专利授权量'!P:P,B233)</f>
        <v>6570</v>
      </c>
      <c r="F233">
        <f>SUMIFS('output2 规模以上工业企业新产品销售收入'!F:F,'output2 规模以上工业企业新产品销售收入'!A:A,指标体系8!A233,'output2 规模以上工业企业新产品销售收入'!D:D,指标体系8!B233)</f>
        <v>4216.3130099999998</v>
      </c>
    </row>
    <row r="234" spans="1:6" ht="15.5" x14ac:dyDescent="0.3">
      <c r="A234">
        <v>2018</v>
      </c>
      <c r="B234" s="4" t="s">
        <v>36</v>
      </c>
      <c r="C234" s="2">
        <f>SUMIFS('input1 R&amp;D人员当量'!Q:Q,'input1 R&amp;D人员当量'!O:O,指标体系8!A234,'input1 R&amp;D人员当量'!P:P,指标体系8!B234)</f>
        <v>158846.70000000001</v>
      </c>
      <c r="D234" s="15">
        <f>SUMIFS('input2 R&amp;D经费内部支出'!R:R,'input2 R&amp;D经费内部支出'!O:O,指标体系8!A234,'input2 R&amp;D经费内部支出'!P:P,指标体系8!B234)</f>
        <v>737.08132000000001</v>
      </c>
      <c r="E234">
        <f>SUMIFS('output1 发明专利授权量'!Q:Q,'output1 发明专利授权量'!O:O,A234,'output1 发明专利授权量'!P:P,B234)</f>
        <v>11697</v>
      </c>
      <c r="F234">
        <f>SUMIFS('output2 规模以上工业企业新产品销售收入'!F:F,'output2 规模以上工业企业新产品销售收入'!A:A,指标体系8!A234,'output2 规模以上工业企业新产品销售收入'!D:D,指标体系8!B234)</f>
        <v>3576.34166</v>
      </c>
    </row>
    <row r="235" spans="1:6" ht="15.5" x14ac:dyDescent="0.3">
      <c r="A235">
        <v>2018</v>
      </c>
      <c r="B235" s="4" t="s">
        <v>37</v>
      </c>
      <c r="C235" s="2">
        <f>SUMIFS('input1 R&amp;D人员当量'!Q:Q,'input1 R&amp;D人员当量'!O:O,指标体系8!A235,'input1 R&amp;D人员当量'!P:P,指标体系8!B235)</f>
        <v>33357</v>
      </c>
      <c r="D235" s="15">
        <f>SUMIFS('input2 R&amp;D经费内部支出'!R:R,'input2 R&amp;D经费内部支出'!O:O,指标体系8!A235,'input2 R&amp;D经费内部支出'!P:P,指标体系8!B235)</f>
        <v>121.61451000000001</v>
      </c>
      <c r="E235">
        <f>SUMIFS('output1 发明专利授权量'!Q:Q,'output1 发明专利授权量'!O:O,A235,'output1 发明专利授权量'!P:P,B235)</f>
        <v>2081</v>
      </c>
      <c r="F235">
        <f>SUMIFS('output2 规模以上工业企业新产品销售收入'!F:F,'output2 规模以上工业企业新产品销售收入'!A:A,指标体系8!A235,'output2 规模以上工业企业新产品销售收入'!D:D,指标体系8!B235)</f>
        <v>746.99140999999997</v>
      </c>
    </row>
    <row r="236" spans="1:6" ht="15.5" x14ac:dyDescent="0.3">
      <c r="A236">
        <v>2018</v>
      </c>
      <c r="B236" s="4" t="s">
        <v>38</v>
      </c>
      <c r="C236" s="2">
        <f>SUMIFS('input1 R&amp;D人员当量'!Q:Q,'input1 R&amp;D人员当量'!O:O,指标体系8!A236,'input1 R&amp;D人员当量'!P:P,指标体系8!B236)</f>
        <v>49666.7</v>
      </c>
      <c r="D236" s="15">
        <f>SUMIFS('input2 R&amp;D经费内部支出'!R:R,'input2 R&amp;D经费内部支出'!O:O,指标体系8!A236,'input2 R&amp;D经费内部支出'!P:P,指标体系8!B236)</f>
        <v>187.29764</v>
      </c>
      <c r="E236">
        <f>SUMIFS('output1 发明专利授权量'!Q:Q,'output1 发明专利授权量'!O:O,A236,'output1 发明专利授权量'!P:P,B236)</f>
        <v>2297</v>
      </c>
      <c r="F236">
        <f>SUMIFS('output2 规模以上工业企业新产品销售收入'!F:F,'output2 规模以上工业企业新产品销售收入'!A:A,指标体系8!A236,'output2 规模以上工业企业新产品销售收入'!D:D,指标体系8!B236)</f>
        <v>928.83026999999993</v>
      </c>
    </row>
    <row r="237" spans="1:6" ht="15.5" x14ac:dyDescent="0.3">
      <c r="A237">
        <v>2018</v>
      </c>
      <c r="B237" s="4" t="s">
        <v>40</v>
      </c>
      <c r="C237" s="2">
        <f>SUMIFS('input1 R&amp;D人员当量'!Q:Q,'input1 R&amp;D人员当量'!O:O,指标体系8!A237,'input1 R&amp;D人员当量'!P:P,指标体系8!B237)</f>
        <v>96709.5</v>
      </c>
      <c r="D237" s="15">
        <f>SUMIFS('input2 R&amp;D经费内部支出'!R:R,'input2 R&amp;D经费内部支出'!O:O,指标体系8!A237,'input2 R&amp;D经费内部支出'!P:P,指标体系8!B237)</f>
        <v>532.42010000000005</v>
      </c>
      <c r="E237">
        <f>SUMIFS('output1 发明专利授权量'!Q:Q,'output1 发明专利授权量'!O:O,A237,'output1 发明专利授权量'!P:P,B237)</f>
        <v>8884</v>
      </c>
      <c r="F237">
        <f>SUMIFS('output2 规模以上工业企业新产品销售收入'!F:F,'output2 规模以上工业企业新产品销售收入'!A:A,指标体系8!A237,'output2 规模以上工业企业新产品销售收入'!D:D,指标体系8!B237)</f>
        <v>2033.36482</v>
      </c>
    </row>
    <row r="238" spans="1:6" ht="15.5" x14ac:dyDescent="0.3">
      <c r="A238">
        <v>2018</v>
      </c>
      <c r="B238" s="4" t="s">
        <v>41</v>
      </c>
      <c r="C238" s="2">
        <f>SUMIFS('input1 R&amp;D人员当量'!Q:Q,'input1 R&amp;D人员当量'!O:O,指标体系8!A238,'input1 R&amp;D人员当量'!P:P,指标体系8!B238)</f>
        <v>22213.9</v>
      </c>
      <c r="D238" s="15">
        <f>SUMIFS('input2 R&amp;D经费内部支出'!R:R,'input2 R&amp;D经费内部支出'!O:O,指标体系8!A238,'input2 R&amp;D经费内部支出'!P:P,指标体系8!B238)</f>
        <v>97.053669999999997</v>
      </c>
      <c r="E238">
        <f>SUMIFS('output1 发明专利授权量'!Q:Q,'output1 发明专利授权量'!O:O,A238,'output1 发明专利授权量'!P:P,B238)</f>
        <v>1280</v>
      </c>
      <c r="F238">
        <f>SUMIFS('output2 规模以上工业企业新产品销售收入'!F:F,'output2 规模以上工业企业新产品销售收入'!A:A,指标体系8!A238,'output2 规模以上工业企业新产品销售收入'!D:D,指标体系8!B238)</f>
        <v>275.13310999999999</v>
      </c>
    </row>
    <row r="239" spans="1:6" ht="15.5" x14ac:dyDescent="0.3">
      <c r="A239">
        <v>2018</v>
      </c>
      <c r="B239" s="4" t="s">
        <v>42</v>
      </c>
      <c r="C239" s="2">
        <f>SUMIFS('input1 R&amp;D人员当量'!Q:Q,'input1 R&amp;D人员当量'!O:O,指标体系8!A239,'input1 R&amp;D人员当量'!P:P,指标体系8!B239)</f>
        <v>4301.1000000000004</v>
      </c>
      <c r="D239" s="15">
        <f>SUMIFS('input2 R&amp;D经费内部支出'!R:R,'input2 R&amp;D经费内部支出'!O:O,指标体系8!A239,'input2 R&amp;D经费内部支出'!P:P,指标体系8!B239)</f>
        <v>17.295110000000001</v>
      </c>
      <c r="E239">
        <f>SUMIFS('output1 发明专利授权量'!Q:Q,'output1 发明专利授权量'!O:O,A239,'output1 发明专利授权量'!P:P,B239)</f>
        <v>298</v>
      </c>
      <c r="F239">
        <f>SUMIFS('output2 规模以上工业企业新产品销售收入'!F:F,'output2 规模以上工业企业新产品销售收入'!A:A,指标体系8!A239,'output2 规模以上工业企业新产品销售收入'!D:D,指标体系8!B239)</f>
        <v>123.26618000000001</v>
      </c>
    </row>
    <row r="240" spans="1:6" ht="15.5" x14ac:dyDescent="0.3">
      <c r="A240">
        <v>2018</v>
      </c>
      <c r="B240" s="4" t="s">
        <v>43</v>
      </c>
      <c r="C240" s="2">
        <f>SUMIFS('input1 R&amp;D人员当量'!Q:Q,'input1 R&amp;D人员当量'!O:O,指标体系8!A240,'input1 R&amp;D人员当量'!P:P,指标体系8!B240)</f>
        <v>11077.1</v>
      </c>
      <c r="D240" s="15">
        <f>SUMIFS('input2 R&amp;D经费内部支出'!R:R,'input2 R&amp;D经费内部支出'!O:O,指标体系8!A240,'input2 R&amp;D经费内部支出'!P:P,指标体系8!B240)</f>
        <v>45.579250000000002</v>
      </c>
      <c r="E240">
        <f>SUMIFS('output1 发明专利授权量'!Q:Q,'output1 发明专利授权量'!O:O,A240,'output1 发明专利授权量'!P:P,B240)</f>
        <v>744</v>
      </c>
      <c r="F240">
        <f>SUMIFS('output2 规模以上工业企业新产品销售收入'!F:F,'output2 规模以上工业企业新产品销售收入'!A:A,指标体系8!A240,'output2 规模以上工业企业新产品销售收入'!D:D,指标体系8!B240)</f>
        <v>482.64670999999998</v>
      </c>
    </row>
    <row r="241" spans="1:6" ht="15.5" x14ac:dyDescent="0.3">
      <c r="A241">
        <v>2018</v>
      </c>
      <c r="B241" s="4" t="s">
        <v>44</v>
      </c>
      <c r="C241" s="2">
        <f>SUMIFS('input1 R&amp;D人员当量'!Q:Q,'input1 R&amp;D人员当量'!O:O,指标体系8!A241,'input1 R&amp;D人员当量'!P:P,指标体系8!B241)</f>
        <v>15022.1</v>
      </c>
      <c r="D241" s="15">
        <f>SUMIFS('input2 R&amp;D经费内部支出'!R:R,'input2 R&amp;D经费内部支出'!O:O,指标体系8!A241,'input2 R&amp;D经费内部支出'!P:P,指标体系8!B241)</f>
        <v>64.313490000000002</v>
      </c>
      <c r="E241">
        <f>SUMIFS('output1 发明专利授权量'!Q:Q,'output1 发明专利授权量'!O:O,A241,'output1 发明专利授权量'!P:P,B241)</f>
        <v>923</v>
      </c>
      <c r="F241">
        <f>SUMIFS('output2 规模以上工业企业新产品销售收入'!F:F,'output2 规模以上工业企业新产品销售收入'!A:A,指标体系8!A241,'output2 规模以上工业企业新产品销售收入'!D:D,指标体系8!B241)</f>
        <v>432.85887000000002</v>
      </c>
    </row>
    <row r="242" spans="1:6" ht="15.5" x14ac:dyDescent="0.3">
      <c r="A242">
        <v>2019</v>
      </c>
      <c r="B242" s="4" t="s">
        <v>14</v>
      </c>
      <c r="C242" s="2">
        <f>SUMIFS('input1 R&amp;D人员当量'!Q:Q,'input1 R&amp;D人员当量'!O:O,指标体系8!A242,'input1 R&amp;D人员当量'!P:P,指标体系8!B242)</f>
        <v>313986</v>
      </c>
      <c r="D242" s="15">
        <f>SUMIFS('input2 R&amp;D经费内部支出'!R:R,'input2 R&amp;D经费内部支出'!O:O,指标体系8!A242,'input2 R&amp;D经费内部支出'!P:P,指标体系8!B242)</f>
        <v>2233.587</v>
      </c>
      <c r="E242">
        <f>SUMIFS('output1 发明专利授权量'!Q:Q,'output1 发明专利授权量'!O:O,A242,'output1 发明专利授权量'!P:P,B242)</f>
        <v>53127</v>
      </c>
      <c r="F242">
        <f>SUMIFS('output2 规模以上工业企业新产品销售收入'!F:F,'output2 规模以上工业企业新产品销售收入'!A:A,指标体系8!A242,'output2 规模以上工业企业新产品销售收入'!D:D,指标体系8!B242)</f>
        <v>5220.19884</v>
      </c>
    </row>
    <row r="243" spans="1:6" ht="15.5" x14ac:dyDescent="0.3">
      <c r="A243">
        <v>2019</v>
      </c>
      <c r="B243" s="4" t="s">
        <v>15</v>
      </c>
      <c r="C243" s="2">
        <f>SUMIFS('input1 R&amp;D人员当量'!Q:Q,'input1 R&amp;D人员当量'!O:O,指标体系8!A243,'input1 R&amp;D人员当量'!P:P,指标体系8!B243)</f>
        <v>92502.1</v>
      </c>
      <c r="D243" s="15">
        <f>SUMIFS('input2 R&amp;D经费内部支出'!R:R,'input2 R&amp;D经费内部支出'!O:O,指标体系8!A243,'input2 R&amp;D经费内部支出'!P:P,指标体系8!B243)</f>
        <v>462.97154999999998</v>
      </c>
      <c r="E243">
        <f>SUMIFS('output1 发明专利授权量'!Q:Q,'output1 发明专利授权量'!O:O,A243,'output1 发明专利授权量'!P:P,B243)</f>
        <v>5025</v>
      </c>
      <c r="F243">
        <f>SUMIFS('output2 规模以上工业企业新产品销售收入'!F:F,'output2 规模以上工业企业新产品销售收入'!A:A,指标体系8!A243,'output2 规模以上工业企业新产品销售收入'!D:D,指标体系8!B243)</f>
        <v>3846.6200899999999</v>
      </c>
    </row>
    <row r="244" spans="1:6" ht="15.5" x14ac:dyDescent="0.3">
      <c r="A244">
        <v>2019</v>
      </c>
      <c r="B244" s="4" t="s">
        <v>16</v>
      </c>
      <c r="C244" s="2">
        <f>SUMIFS('input1 R&amp;D人员当量'!Q:Q,'input1 R&amp;D人员当量'!O:O,指标体系8!A244,'input1 R&amp;D人员当量'!P:P,指标体系8!B244)</f>
        <v>111798.7</v>
      </c>
      <c r="D244" s="15">
        <f>SUMIFS('input2 R&amp;D经费内部支出'!R:R,'input2 R&amp;D经费内部支出'!O:O,指标体系8!A244,'input2 R&amp;D经费内部支出'!P:P,指标体系8!B244)</f>
        <v>566.72792000000004</v>
      </c>
      <c r="E244">
        <f>SUMIFS('output1 发明专利授权量'!Q:Q,'output1 发明专利授权量'!O:O,A244,'output1 发明专利授权量'!P:P,B244)</f>
        <v>5130</v>
      </c>
      <c r="F244">
        <f>SUMIFS('output2 规模以上工业企业新产品销售收入'!F:F,'output2 规模以上工业企业新产品销售收入'!A:A,指标体系8!A244,'output2 规模以上工业企业新产品销售收入'!D:D,指标体系8!B244)</f>
        <v>6484.73236</v>
      </c>
    </row>
    <row r="245" spans="1:6" ht="15.5" x14ac:dyDescent="0.3">
      <c r="A245">
        <v>2019</v>
      </c>
      <c r="B245" s="4" t="s">
        <v>17</v>
      </c>
      <c r="C245" s="2">
        <f>SUMIFS('input1 R&amp;D人员当量'!Q:Q,'input1 R&amp;D人员当量'!O:O,指标体系8!A245,'input1 R&amp;D人员当量'!P:P,指标体系8!B245)</f>
        <v>46852.6</v>
      </c>
      <c r="D245" s="15">
        <f>SUMIFS('input2 R&amp;D经费内部支出'!R:R,'input2 R&amp;D经费内部支出'!O:O,指标体系8!A245,'input2 R&amp;D经费内部支出'!P:P,指标体系8!B245)</f>
        <v>191.22146999999998</v>
      </c>
      <c r="E245">
        <f>SUMIFS('output1 发明专利授权量'!Q:Q,'output1 发明专利授权量'!O:O,A245,'output1 发明专利授权量'!P:P,B245)</f>
        <v>2300</v>
      </c>
      <c r="F245">
        <f>SUMIFS('output2 规模以上工业企业新产品销售收入'!F:F,'output2 规模以上工业企业新产品销售收入'!A:A,指标体系8!A245,'output2 规模以上工业企业新产品销售收入'!D:D,指标体系8!B245)</f>
        <v>1989.2632000000001</v>
      </c>
    </row>
    <row r="246" spans="1:6" ht="15.5" x14ac:dyDescent="0.3">
      <c r="A246">
        <v>2019</v>
      </c>
      <c r="B246" s="4" t="s">
        <v>18</v>
      </c>
      <c r="C246" s="2">
        <f>SUMIFS('input1 R&amp;D人员当量'!Q:Q,'input1 R&amp;D人员当量'!O:O,指标体系8!A246,'input1 R&amp;D人员当量'!P:P,指标体系8!B246)</f>
        <v>24896.5</v>
      </c>
      <c r="D246" s="15">
        <f>SUMIFS('input2 R&amp;D经费内部支出'!R:R,'input2 R&amp;D经费内部支出'!O:O,指标体系8!A246,'input2 R&amp;D经费内部支出'!P:P,指标体系8!B246)</f>
        <v>147.80916999999999</v>
      </c>
      <c r="E246">
        <f>SUMIFS('output1 发明专利授权量'!Q:Q,'output1 发明专利授权量'!O:O,A246,'output1 发明专利授权量'!P:P,B246)</f>
        <v>911</v>
      </c>
      <c r="F246">
        <f>SUMIFS('output2 规模以上工业企业新产品销售收入'!F:F,'output2 规模以上工业企业新产品销售收入'!A:A,指标体系8!A246,'output2 规模以上工业企业新产品销售收入'!D:D,指标体系8!B246)</f>
        <v>1127.4431099999999</v>
      </c>
    </row>
    <row r="247" spans="1:6" ht="15.5" x14ac:dyDescent="0.3">
      <c r="A247">
        <v>2019</v>
      </c>
      <c r="B247" s="4" t="s">
        <v>19</v>
      </c>
      <c r="C247" s="2">
        <f>SUMIFS('input1 R&amp;D人员当量'!Q:Q,'input1 R&amp;D人员当量'!O:O,指标体系8!A247,'input1 R&amp;D人员当量'!P:P,指标体系8!B247)</f>
        <v>99879.8</v>
      </c>
      <c r="D247" s="15">
        <f>SUMIFS('input2 R&amp;D经费内部支出'!R:R,'input2 R&amp;D经费内部支出'!O:O,指标体系8!A247,'input2 R&amp;D经费内部支出'!P:P,指标体系8!B247)</f>
        <v>508.46035000000001</v>
      </c>
      <c r="E247">
        <f>SUMIFS('output1 发明专利授权量'!Q:Q,'output1 发明专利授权量'!O:O,A247,'output1 发明专利授权量'!P:P,B247)</f>
        <v>7501</v>
      </c>
      <c r="F247">
        <f>SUMIFS('output2 规模以上工业企业新产品销售收入'!F:F,'output2 规模以上工业企业新产品销售收入'!A:A,指标体系8!A247,'output2 规模以上工业企业新产品销售收入'!D:D,指标体系8!B247)</f>
        <v>4283.5980899999995</v>
      </c>
    </row>
    <row r="248" spans="1:6" ht="15.5" x14ac:dyDescent="0.3">
      <c r="A248">
        <v>2019</v>
      </c>
      <c r="B248" s="4" t="s">
        <v>20</v>
      </c>
      <c r="C248" s="2">
        <f>SUMIFS('input1 R&amp;D人员当量'!Q:Q,'input1 R&amp;D人员当量'!O:O,指标体系8!A248,'input1 R&amp;D人员当量'!P:P,指标体系8!B248)</f>
        <v>42322.9</v>
      </c>
      <c r="D248" s="15">
        <f>SUMIFS('input2 R&amp;D经费内部支出'!R:R,'input2 R&amp;D经费内部支出'!O:O,指标体系8!A248,'input2 R&amp;D经费内部支出'!P:P,指标体系8!B248)</f>
        <v>148.38276999999999</v>
      </c>
      <c r="E248">
        <f>SUMIFS('output1 发明专利授权量'!Q:Q,'output1 发明专利授权量'!O:O,A248,'output1 发明专利授权量'!P:P,B248)</f>
        <v>3006</v>
      </c>
      <c r="F248">
        <f>SUMIFS('output2 规模以上工业企业新产品销售收入'!F:F,'output2 规模以上工业企业新产品销售收入'!A:A,指标体系8!A248,'output2 规模以上工业企业新产品销售收入'!D:D,指标体系8!B248)</f>
        <v>2627.5923299999999</v>
      </c>
    </row>
    <row r="249" spans="1:6" ht="15.5" x14ac:dyDescent="0.3">
      <c r="A249">
        <v>2019</v>
      </c>
      <c r="B249" s="4" t="s">
        <v>21</v>
      </c>
      <c r="C249" s="2">
        <f>SUMIFS('input1 R&amp;D人员当量'!Q:Q,'input1 R&amp;D人员当量'!O:O,指标体系8!A249,'input1 R&amp;D人员当量'!P:P,指标体系8!B249)</f>
        <v>44394.3</v>
      </c>
      <c r="D249" s="15">
        <f>SUMIFS('input2 R&amp;D经费内部支出'!R:R,'input2 R&amp;D经费内部支出'!O:O,指标体系8!A249,'input2 R&amp;D经费内部支出'!P:P,指标体系8!B249)</f>
        <v>146.55278000000001</v>
      </c>
      <c r="E249">
        <f>SUMIFS('output1 发明专利授权量'!Q:Q,'output1 发明专利授权量'!O:O,A249,'output1 发明专利授权量'!P:P,B249)</f>
        <v>4144</v>
      </c>
      <c r="F249">
        <f>SUMIFS('output2 规模以上工业企业新产品销售收入'!F:F,'output2 规模以上工业企业新产品销售收入'!A:A,指标体系8!A249,'output2 规模以上工业企业新产品销售收入'!D:D,指标体系8!B249)</f>
        <v>733.62399000000005</v>
      </c>
    </row>
    <row r="250" spans="1:6" ht="15.5" x14ac:dyDescent="0.3">
      <c r="A250">
        <v>2019</v>
      </c>
      <c r="B250" s="4" t="s">
        <v>22</v>
      </c>
      <c r="C250" s="2">
        <f>SUMIFS('input1 R&amp;D人员当量'!Q:Q,'input1 R&amp;D人员当量'!O:O,指标体系8!A250,'input1 R&amp;D人员当量'!P:P,指标体系8!B250)</f>
        <v>198645.8</v>
      </c>
      <c r="D250" s="15">
        <f>SUMIFS('input2 R&amp;D经费内部支出'!R:R,'input2 R&amp;D经费内部支出'!O:O,指标体系8!A250,'input2 R&amp;D经费内部支出'!P:P,指标体系8!B250)</f>
        <v>1524.5533599999999</v>
      </c>
      <c r="E250">
        <f>SUMIFS('output1 发明专利授权量'!Q:Q,'output1 发明专利授权量'!O:O,A250,'output1 发明专利授权量'!P:P,B250)</f>
        <v>22735</v>
      </c>
      <c r="F250">
        <f>SUMIFS('output2 规模以上工业企业新产品销售收入'!F:F,'output2 规模以上工业企业新产品销售收入'!A:A,指标体系8!A250,'output2 规模以上工业企业新产品销售收入'!D:D,指标体系8!B250)</f>
        <v>10140.949120000001</v>
      </c>
    </row>
    <row r="251" spans="1:6" ht="15.5" x14ac:dyDescent="0.3">
      <c r="A251">
        <v>2019</v>
      </c>
      <c r="B251" s="4" t="s">
        <v>23</v>
      </c>
      <c r="C251" s="2">
        <f>SUMIFS('input1 R&amp;D人员当量'!Q:Q,'input1 R&amp;D人员当量'!O:O,指标体系8!A251,'input1 R&amp;D人员当量'!P:P,指标体系8!B251)</f>
        <v>635278.9</v>
      </c>
      <c r="D251" s="15">
        <f>SUMIFS('input2 R&amp;D经费内部支出'!R:R,'input2 R&amp;D经费内部支出'!O:O,指标体系8!A251,'input2 R&amp;D经费内部支出'!P:P,指标体系8!B251)</f>
        <v>2779.5165000000002</v>
      </c>
      <c r="E251">
        <f>SUMIFS('output1 发明专利授权量'!Q:Q,'output1 发明专利授权量'!O:O,A251,'output1 发明专利授权量'!P:P,B251)</f>
        <v>39681</v>
      </c>
      <c r="F251">
        <f>SUMIFS('output2 规模以上工业企业新产品销售收入'!F:F,'output2 规模以上工业企业新产品销售收入'!A:A,指标体系8!A251,'output2 规模以上工业企业新产品销售收入'!D:D,指标体系8!B251)</f>
        <v>30101.939039999997</v>
      </c>
    </row>
    <row r="252" spans="1:6" ht="15.5" x14ac:dyDescent="0.3">
      <c r="A252">
        <v>2019</v>
      </c>
      <c r="B252" s="4" t="s">
        <v>24</v>
      </c>
      <c r="C252" s="2">
        <f>SUMIFS('input1 R&amp;D人员当量'!Q:Q,'input1 R&amp;D人员当量'!O:O,指标体系8!A252,'input1 R&amp;D人员当量'!P:P,指标体系8!B252)</f>
        <v>534723.6</v>
      </c>
      <c r="D252" s="15">
        <f>SUMIFS('input2 R&amp;D经费内部支出'!R:R,'input2 R&amp;D经费内部支出'!O:O,指标体系8!A252,'input2 R&amp;D经费内部支出'!P:P,指标体系8!B252)</f>
        <v>1669.7956300000001</v>
      </c>
      <c r="E252">
        <f>SUMIFS('output1 发明专利授权量'!Q:Q,'output1 发明专利授权量'!O:O,A252,'output1 发明专利授权量'!P:P,B252)</f>
        <v>33964</v>
      </c>
      <c r="F252">
        <f>SUMIFS('output2 规模以上工业企业新产品销售收入'!F:F,'output2 规模以上工业企业新产品销售收入'!A:A,指标体系8!A252,'output2 规模以上工业企业新产品销售收入'!D:D,指标体系8!B252)</f>
        <v>26099.37038</v>
      </c>
    </row>
    <row r="253" spans="1:6" ht="15.5" x14ac:dyDescent="0.3">
      <c r="A253">
        <v>2019</v>
      </c>
      <c r="B253" s="4" t="s">
        <v>25</v>
      </c>
      <c r="C253" s="2">
        <f>SUMIFS('input1 R&amp;D人员当量'!Q:Q,'input1 R&amp;D人员当量'!O:O,指标体系8!A253,'input1 R&amp;D人员当量'!P:P,指标体系8!B253)</f>
        <v>175318.1</v>
      </c>
      <c r="D253" s="15">
        <f>SUMIFS('input2 R&amp;D经费内部支出'!R:R,'input2 R&amp;D经费内部支出'!O:O,指标体系8!A253,'input2 R&amp;D经费内部支出'!P:P,指标体系8!B253)</f>
        <v>754.02864</v>
      </c>
      <c r="E253">
        <f>SUMIFS('output1 发明专利授权量'!Q:Q,'output1 发明专利授权量'!O:O,A253,'output1 发明专利授权量'!P:P,B253)</f>
        <v>14958</v>
      </c>
      <c r="F253">
        <f>SUMIFS('output2 规模以上工业企业新产品销售收入'!F:F,'output2 规模以上工业企业新产品销售收入'!A:A,指标体系8!A253,'output2 规模以上工业企业新产品销售收入'!D:D,指标体系8!B253)</f>
        <v>9698.5530299999991</v>
      </c>
    </row>
    <row r="254" spans="1:6" ht="15.5" x14ac:dyDescent="0.3">
      <c r="A254">
        <v>2019</v>
      </c>
      <c r="B254" s="4" t="s">
        <v>26</v>
      </c>
      <c r="C254" s="2">
        <f>SUMIFS('input1 R&amp;D人员当量'!Q:Q,'input1 R&amp;D人员当量'!O:O,指标体系8!A254,'input1 R&amp;D人员当量'!P:P,指标体系8!B254)</f>
        <v>171451.8</v>
      </c>
      <c r="D254" s="15">
        <f>SUMIFS('input2 R&amp;D经费内部支出'!R:R,'input2 R&amp;D经费内部支出'!O:O,指标体系8!A254,'input2 R&amp;D经费内部支出'!P:P,指标体系8!B254)</f>
        <v>753.74657999999999</v>
      </c>
      <c r="E254">
        <f>SUMIFS('output1 发明专利授权量'!Q:Q,'output1 发明专利授权量'!O:O,A254,'output1 发明专利授权量'!P:P,B254)</f>
        <v>8963</v>
      </c>
      <c r="F254">
        <f>SUMIFS('output2 规模以上工业企业新产品销售收入'!F:F,'output2 规模以上工业企业新产品销售收入'!A:A,指标体系8!A254,'output2 规模以上工业企业新产品销售收入'!D:D,指标体系8!B254)</f>
        <v>5789.31185</v>
      </c>
    </row>
    <row r="255" spans="1:6" ht="15.5" x14ac:dyDescent="0.3">
      <c r="A255">
        <v>2019</v>
      </c>
      <c r="B255" s="4" t="s">
        <v>27</v>
      </c>
      <c r="C255" s="2">
        <f>SUMIFS('input1 R&amp;D人员当量'!Q:Q,'input1 R&amp;D人员当量'!O:O,指标体系8!A255,'input1 R&amp;D人员当量'!P:P,指标体系8!B255)</f>
        <v>105592.5</v>
      </c>
      <c r="D255" s="15">
        <f>SUMIFS('input2 R&amp;D经费内部支出'!R:R,'input2 R&amp;D经费内部支出'!O:O,指标体系8!A255,'input2 R&amp;D经费内部支出'!P:P,指标体系8!B255)</f>
        <v>384.30944</v>
      </c>
      <c r="E255">
        <f>SUMIFS('output1 发明专利授权量'!Q:Q,'output1 发明专利授权量'!O:O,A255,'output1 发明专利授权量'!P:P,B255)</f>
        <v>2744</v>
      </c>
      <c r="F255">
        <f>SUMIFS('output2 规模以上工业企业新产品销售收入'!F:F,'output2 规模以上工业企业新产品销售收入'!A:A,指标体系8!A255,'output2 规模以上工业企业新产品销售收入'!D:D,指标体系8!B255)</f>
        <v>6328.1504000000004</v>
      </c>
    </row>
    <row r="256" spans="1:6" ht="15.5" x14ac:dyDescent="0.3">
      <c r="A256">
        <v>2019</v>
      </c>
      <c r="B256" s="4" t="s">
        <v>28</v>
      </c>
      <c r="C256" s="2">
        <f>SUMIFS('input1 R&amp;D人员当量'!Q:Q,'input1 R&amp;D人员当量'!O:O,指标体系8!A256,'input1 R&amp;D人员当量'!P:P,指标体系8!B256)</f>
        <v>278787.3</v>
      </c>
      <c r="D256" s="15">
        <f>SUMIFS('input2 R&amp;D经费内部支出'!R:R,'input2 R&amp;D经费内部支出'!O:O,指标体系8!A256,'input2 R&amp;D经费内部支出'!P:P,指标体系8!B256)</f>
        <v>1494.71621</v>
      </c>
      <c r="E256">
        <f>SUMIFS('output1 发明专利授权量'!Q:Q,'output1 发明专利授权量'!O:O,A256,'output1 发明专利授权量'!P:P,B256)</f>
        <v>20652</v>
      </c>
      <c r="F256">
        <f>SUMIFS('output2 规模以上工业企业新产品销售收入'!F:F,'output2 规模以上工业企业新产品销售收入'!A:A,指标体系8!A256,'output2 规模以上工业企业新产品销售收入'!D:D,指标体系8!B256)</f>
        <v>13480.08454</v>
      </c>
    </row>
    <row r="257" spans="1:6" ht="15.5" x14ac:dyDescent="0.3">
      <c r="A257">
        <v>2019</v>
      </c>
      <c r="B257" s="4" t="s">
        <v>29</v>
      </c>
      <c r="C257" s="2">
        <f>SUMIFS('input1 R&amp;D人员当量'!Q:Q,'input1 R&amp;D人员当量'!O:O,指标体系8!A257,'input1 R&amp;D人员当量'!P:P,指标体系8!B257)</f>
        <v>191570.4</v>
      </c>
      <c r="D257" s="15">
        <f>SUMIFS('input2 R&amp;D经费内部支出'!R:R,'input2 R&amp;D经费内部支出'!O:O,指标体系8!A257,'input2 R&amp;D经费内部支出'!P:P,指标体系8!B257)</f>
        <v>793.03688</v>
      </c>
      <c r="E257">
        <f>SUMIFS('output1 发明专利授权量'!Q:Q,'output1 发明专利授权量'!O:O,A257,'output1 发明专利授权量'!P:P,B257)</f>
        <v>6991</v>
      </c>
      <c r="F257">
        <f>SUMIFS('output2 规模以上工业企业新产品销售收入'!F:F,'output2 规模以上工业企业新产品销售收入'!A:A,指标体系8!A257,'output2 规模以上工业企业新产品销售收入'!D:D,指标体系8!B257)</f>
        <v>6788.3527400000003</v>
      </c>
    </row>
    <row r="258" spans="1:6" ht="15.5" x14ac:dyDescent="0.3">
      <c r="A258">
        <v>2019</v>
      </c>
      <c r="B258" s="4" t="s">
        <v>30</v>
      </c>
      <c r="C258" s="2">
        <f>SUMIFS('input1 R&amp;D人员当量'!Q:Q,'input1 R&amp;D人员当量'!O:O,指标体系8!A258,'input1 R&amp;D人员当量'!P:P,指标体系8!B258)</f>
        <v>178330.3</v>
      </c>
      <c r="D258" s="15">
        <f>SUMIFS('input2 R&amp;D经费内部支出'!R:R,'input2 R&amp;D经费内部支出'!O:O,指标体系8!A258,'input2 R&amp;D经费内部支出'!P:P,指标体系8!B258)</f>
        <v>957.88226999999995</v>
      </c>
      <c r="E258">
        <f>SUMIFS('output1 发明专利授权量'!Q:Q,'output1 发明专利授权量'!O:O,A258,'output1 发明专利授权量'!P:P,B258)</f>
        <v>14178</v>
      </c>
      <c r="F258">
        <f>SUMIFS('output2 规模以上工业企业新产品销售收入'!F:F,'output2 规模以上工业企业新产品销售收入'!A:A,指标体系8!A258,'output2 规模以上工业企业新产品销售收入'!D:D,指标体系8!B258)</f>
        <v>9707.6661800000002</v>
      </c>
    </row>
    <row r="259" spans="1:6" ht="15.5" x14ac:dyDescent="0.3">
      <c r="A259">
        <v>2019</v>
      </c>
      <c r="B259" s="4" t="s">
        <v>31</v>
      </c>
      <c r="C259" s="2">
        <f>SUMIFS('input1 R&amp;D人员当量'!Q:Q,'input1 R&amp;D人员当量'!O:O,指标体系8!A259,'input1 R&amp;D人员当量'!P:P,指标体系8!B259)</f>
        <v>157277</v>
      </c>
      <c r="D259" s="15">
        <f>SUMIFS('input2 R&amp;D经费内部支出'!R:R,'input2 R&amp;D经费内部支出'!O:O,指标体系8!A259,'input2 R&amp;D经费内部支出'!P:P,指标体系8!B259)</f>
        <v>787.16377999999997</v>
      </c>
      <c r="E259">
        <f>SUMIFS('output1 发明专利授权量'!Q:Q,'output1 发明专利授权量'!O:O,A259,'output1 发明专利授权量'!P:P,B259)</f>
        <v>8479</v>
      </c>
      <c r="F259">
        <f>SUMIFS('output2 规模以上工业企业新产品销售收入'!F:F,'output2 规模以上工业企业新产品销售收入'!A:A,指标体系8!A259,'output2 规模以上工业企业新产品销售收入'!D:D,指标体系8!B259)</f>
        <v>8105.3560099999995</v>
      </c>
    </row>
    <row r="260" spans="1:6" ht="15.5" x14ac:dyDescent="0.3">
      <c r="A260">
        <v>2019</v>
      </c>
      <c r="B260" s="4" t="s">
        <v>32</v>
      </c>
      <c r="C260" s="2">
        <f>SUMIFS('input1 R&amp;D人员当量'!Q:Q,'input1 R&amp;D人员当量'!O:O,指标体系8!A260,'input1 R&amp;D人员当量'!P:P,指标体系8!B260)</f>
        <v>803207.8</v>
      </c>
      <c r="D260" s="15">
        <f>SUMIFS('input2 R&amp;D经费内部支出'!R:R,'input2 R&amp;D经费内部支出'!O:O,指标体系8!A260,'input2 R&amp;D经费内部支出'!P:P,指标体系8!B260)</f>
        <v>3098.489</v>
      </c>
      <c r="E260">
        <f>SUMIFS('output1 发明专利授权量'!Q:Q,'output1 发明专利授权量'!O:O,A260,'output1 发明专利授权量'!P:P,B260)</f>
        <v>59742</v>
      </c>
      <c r="F260">
        <f>SUMIFS('output2 规模以上工业企业新产品销售收入'!F:F,'output2 规模以上工业企业新产品销售收入'!A:A,指标体系8!A260,'output2 规模以上工业企业新产品销售收入'!D:D,指标体系8!B260)</f>
        <v>42970.064830000003</v>
      </c>
    </row>
    <row r="261" spans="1:6" ht="15.5" x14ac:dyDescent="0.3">
      <c r="A261">
        <v>2019</v>
      </c>
      <c r="B261" s="4" t="s">
        <v>33</v>
      </c>
      <c r="C261" s="2">
        <f>SUMIFS('input1 R&amp;D人员当量'!Q:Q,'input1 R&amp;D人员当量'!O:O,指标体系8!A261,'input1 R&amp;D人员当量'!P:P,指标体系8!B261)</f>
        <v>47420.1</v>
      </c>
      <c r="D261" s="15">
        <f>SUMIFS('input2 R&amp;D经费内部支出'!R:R,'input2 R&amp;D经费内部支出'!O:O,指标体系8!A261,'input2 R&amp;D经费内部支出'!P:P,指标体系8!B261)</f>
        <v>167.13252</v>
      </c>
      <c r="E261">
        <f>SUMIFS('output1 发明专利授权量'!Q:Q,'output1 发明专利授权量'!O:O,A261,'output1 发明专利授权量'!P:P,B261)</f>
        <v>3413</v>
      </c>
      <c r="F261">
        <f>SUMIFS('output2 规模以上工业企业新产品销售收入'!F:F,'output2 规模以上工业企业新产品销售收入'!A:A,指标体系8!A261,'output2 规模以上工业企业新产品销售收入'!D:D,指标体系8!B261)</f>
        <v>1838.2400899999998</v>
      </c>
    </row>
    <row r="262" spans="1:6" ht="15.5" x14ac:dyDescent="0.3">
      <c r="A262">
        <v>2019</v>
      </c>
      <c r="B262" s="4" t="s">
        <v>34</v>
      </c>
      <c r="C262" s="2">
        <f>SUMIFS('input1 R&amp;D人员当量'!Q:Q,'input1 R&amp;D人员当量'!O:O,指标体系8!A262,'input1 R&amp;D人员当量'!P:P,指标体系8!B262)</f>
        <v>8903.4</v>
      </c>
      <c r="D262" s="15">
        <f>SUMIFS('input2 R&amp;D经费内部支出'!R:R,'input2 R&amp;D经费内部支出'!O:O,指标体系8!A262,'input2 R&amp;D经费内部支出'!P:P,指标体系8!B262)</f>
        <v>29.909579999999998</v>
      </c>
      <c r="E262">
        <f>SUMIFS('output1 发明专利授权量'!Q:Q,'output1 发明专利授权量'!O:O,A262,'output1 发明专利授权量'!P:P,B262)</f>
        <v>530</v>
      </c>
      <c r="F262">
        <f>SUMIFS('output2 规模以上工业企业新产品销售收入'!F:F,'output2 规模以上工业企业新产品销售收入'!A:A,指标体系8!A262,'output2 规模以上工业企业新产品销售收入'!D:D,指标体系8!B262)</f>
        <v>93.549759999999992</v>
      </c>
    </row>
    <row r="263" spans="1:6" ht="15.5" x14ac:dyDescent="0.3">
      <c r="A263">
        <v>2019</v>
      </c>
      <c r="B263" s="4" t="s">
        <v>35</v>
      </c>
      <c r="C263" s="2">
        <f>SUMIFS('input1 R&amp;D人员当量'!Q:Q,'input1 R&amp;D人员当量'!O:O,指标体系8!A263,'input1 R&amp;D人员当量'!P:P,指标体系8!B263)</f>
        <v>97601.7</v>
      </c>
      <c r="D263" s="15">
        <f>SUMIFS('input2 R&amp;D经费内部支出'!R:R,'input2 R&amp;D经费内部支出'!O:O,指标体系8!A263,'input2 R&amp;D经费内部支出'!P:P,指标体系8!B263)</f>
        <v>469.57139999999998</v>
      </c>
      <c r="E263">
        <f>SUMIFS('output1 发明专利授权量'!Q:Q,'output1 发明专利授权量'!O:O,A263,'output1 发明专利授权量'!P:P,B263)</f>
        <v>6988</v>
      </c>
      <c r="F263">
        <f>SUMIFS('output2 规模以上工业企业新产品销售收入'!F:F,'output2 规模以上工业企业新产品销售收入'!A:A,指标体系8!A263,'output2 规模以上工业企业新产品销售收入'!D:D,指标体系8!B263)</f>
        <v>4365.4108799999995</v>
      </c>
    </row>
    <row r="264" spans="1:6" ht="15.5" x14ac:dyDescent="0.3">
      <c r="A264">
        <v>2019</v>
      </c>
      <c r="B264" s="4" t="s">
        <v>36</v>
      </c>
      <c r="C264" s="2">
        <f>SUMIFS('input1 R&amp;D人员当量'!Q:Q,'input1 R&amp;D人员当量'!O:O,指标体系8!A264,'input1 R&amp;D人员当量'!P:P,指标体系8!B264)</f>
        <v>170776.5</v>
      </c>
      <c r="D264" s="15">
        <f>SUMIFS('input2 R&amp;D经费内部支出'!R:R,'input2 R&amp;D经费内部支出'!O:O,指标体系8!A264,'input2 R&amp;D经费内部支出'!P:P,指标体系8!B264)</f>
        <v>870.95146999999997</v>
      </c>
      <c r="E264">
        <f>SUMIFS('output1 发明专利授权量'!Q:Q,'output1 发明专利授权量'!O:O,A264,'output1 发明专利授权量'!P:P,B264)</f>
        <v>12053</v>
      </c>
      <c r="F264">
        <f>SUMIFS('output2 规模以上工业企业新产品销售收入'!F:F,'output2 规模以上工业企业新产品销售收入'!A:A,指标体系8!A264,'output2 规模以上工业企业新产品销售收入'!D:D,指标体系8!B264)</f>
        <v>4211.8321500000002</v>
      </c>
    </row>
    <row r="265" spans="1:6" ht="15.5" x14ac:dyDescent="0.3">
      <c r="A265">
        <v>2019</v>
      </c>
      <c r="B265" s="4" t="s">
        <v>37</v>
      </c>
      <c r="C265" s="2">
        <f>SUMIFS('input1 R&amp;D人员当量'!Q:Q,'input1 R&amp;D人员当量'!O:O,指标体系8!A265,'input1 R&amp;D人员当量'!P:P,指标体系8!B265)</f>
        <v>37757</v>
      </c>
      <c r="D265" s="15">
        <f>SUMIFS('input2 R&amp;D经费内部支出'!R:R,'input2 R&amp;D经费内部支出'!O:O,指标体系8!A265,'input2 R&amp;D经费内部支出'!P:P,指标体系8!B265)</f>
        <v>144.68486999999999</v>
      </c>
      <c r="E265">
        <f>SUMIFS('output1 发明专利授权量'!Q:Q,'output1 发明专利授权量'!O:O,A265,'output1 发明专利授权量'!P:P,B265)</f>
        <v>1900</v>
      </c>
      <c r="F265">
        <f>SUMIFS('output2 规模以上工业企业新产品销售收入'!F:F,'output2 规模以上工业企业新产品销售收入'!A:A,指标体系8!A265,'output2 规模以上工业企业新产品销售收入'!D:D,指标体系8!B265)</f>
        <v>818.83017000000007</v>
      </c>
    </row>
    <row r="266" spans="1:6" ht="15.5" x14ac:dyDescent="0.3">
      <c r="A266">
        <v>2019</v>
      </c>
      <c r="B266" s="4" t="s">
        <v>38</v>
      </c>
      <c r="C266" s="2">
        <f>SUMIFS('input1 R&amp;D人员当量'!Q:Q,'input1 R&amp;D人员当量'!O:O,指标体系8!A266,'input1 R&amp;D人员当量'!P:P,指标体系8!B266)</f>
        <v>57156.5</v>
      </c>
      <c r="D266" s="15">
        <f>SUMIFS('input2 R&amp;D经费内部支出'!R:R,'input2 R&amp;D经费内部支出'!O:O,指标体系8!A266,'input2 R&amp;D经费内部支出'!P:P,指标体系8!B266)</f>
        <v>220.04523999999998</v>
      </c>
      <c r="E266">
        <f>SUMIFS('output1 发明专利授权量'!Q:Q,'output1 发明专利授权量'!O:O,A266,'output1 发明专利授权量'!P:P,B266)</f>
        <v>2174</v>
      </c>
      <c r="F266">
        <f>SUMIFS('output2 规模以上工业企业新产品销售收入'!F:F,'output2 规模以上工业企业新产品销售收入'!A:A,指标体系8!A266,'output2 规模以上工业企业新产品销售收入'!D:D,指标体系8!B266)</f>
        <v>939.5450699999999</v>
      </c>
    </row>
    <row r="267" spans="1:6" ht="15.5" x14ac:dyDescent="0.3">
      <c r="A267">
        <v>2019</v>
      </c>
      <c r="B267" s="4" t="s">
        <v>40</v>
      </c>
      <c r="C267" s="2">
        <f>SUMIFS('input1 R&amp;D人员当量'!Q:Q,'input1 R&amp;D人员当量'!O:O,指标体系8!A267,'input1 R&amp;D人员当量'!P:P,指标体系8!B267)</f>
        <v>115318.8</v>
      </c>
      <c r="D267" s="15">
        <f>SUMIFS('input2 R&amp;D经费内部支出'!R:R,'input2 R&amp;D经费内部支出'!O:O,指标体系8!A267,'input2 R&amp;D经费内部支出'!P:P,指标体系8!B267)</f>
        <v>584.57538</v>
      </c>
      <c r="E267">
        <f>SUMIFS('output1 发明专利授权量'!Q:Q,'output1 发明专利授权量'!O:O,A267,'output1 发明专利授权量'!P:P,B267)</f>
        <v>9843</v>
      </c>
      <c r="F267">
        <f>SUMIFS('output2 规模以上工业企业新产品销售收入'!F:F,'output2 规模以上工业企业新产品销售收入'!A:A,指标体系8!A267,'output2 规模以上工业企业新产品销售收入'!D:D,指标体系8!B267)</f>
        <v>2566.0428999999999</v>
      </c>
    </row>
    <row r="268" spans="1:6" ht="15.5" x14ac:dyDescent="0.3">
      <c r="A268">
        <v>2019</v>
      </c>
      <c r="B268" s="4" t="s">
        <v>41</v>
      </c>
      <c r="C268" s="2">
        <f>SUMIFS('input1 R&amp;D人员当量'!Q:Q,'input1 R&amp;D人员当量'!O:O,指标体系8!A268,'input1 R&amp;D人员当量'!P:P,指标体系8!B268)</f>
        <v>25956</v>
      </c>
      <c r="D268" s="15">
        <f>SUMIFS('input2 R&amp;D经费内部支出'!R:R,'input2 R&amp;D经费内部支出'!O:O,指标体系8!A268,'input2 R&amp;D经费内部支出'!P:P,指标体系8!B268)</f>
        <v>110.24455</v>
      </c>
      <c r="E268">
        <f>SUMIFS('output1 发明专利授权量'!Q:Q,'output1 发明专利授权量'!O:O,A268,'output1 发明专利授权量'!P:P,B268)</f>
        <v>1154</v>
      </c>
      <c r="F268">
        <f>SUMIFS('output2 规模以上工业企业新产品销售收入'!F:F,'output2 规模以上工业企业新产品销售收入'!A:A,指标体系8!A268,'output2 规模以上工业企业新产品销售收入'!D:D,指标体系8!B268)</f>
        <v>552.71382000000006</v>
      </c>
    </row>
    <row r="269" spans="1:6" ht="15.5" x14ac:dyDescent="0.3">
      <c r="A269">
        <v>2019</v>
      </c>
      <c r="B269" s="4" t="s">
        <v>42</v>
      </c>
      <c r="C269" s="2">
        <f>SUMIFS('input1 R&amp;D人员当量'!Q:Q,'input1 R&amp;D人员当量'!O:O,指标体系8!A269,'input1 R&amp;D人员当量'!P:P,指标体系8!B269)</f>
        <v>5476</v>
      </c>
      <c r="D269" s="15">
        <f>SUMIFS('input2 R&amp;D经费内部支出'!R:R,'input2 R&amp;D经费内部支出'!O:O,指标体系8!A269,'input2 R&amp;D经费内部支出'!P:P,指标体系8!B269)</f>
        <v>20.568010000000001</v>
      </c>
      <c r="E269">
        <f>SUMIFS('output1 发明专利授权量'!Q:Q,'output1 发明专利授权量'!O:O,A269,'output1 发明专利授权量'!P:P,B269)</f>
        <v>292</v>
      </c>
      <c r="F269">
        <f>SUMIFS('output2 规模以上工业企业新产品销售收入'!F:F,'output2 规模以上工业企业新产品销售收入'!A:A,指标体系8!A269,'output2 规模以上工业企业新产品销售收入'!D:D,指标体系8!B269)</f>
        <v>123.38871</v>
      </c>
    </row>
    <row r="270" spans="1:6" ht="15.5" x14ac:dyDescent="0.3">
      <c r="A270">
        <v>2019</v>
      </c>
      <c r="B270" s="4" t="s">
        <v>43</v>
      </c>
      <c r="C270" s="2">
        <f>SUMIFS('input1 R&amp;D人员当量'!Q:Q,'input1 R&amp;D人员当量'!O:O,指标体系8!A270,'input1 R&amp;D人员当量'!P:P,指标体系8!B270)</f>
        <v>12016.1</v>
      </c>
      <c r="D270" s="15">
        <f>SUMIFS('input2 R&amp;D经费内部支出'!R:R,'input2 R&amp;D经费内部支出'!O:O,指标体系8!A270,'input2 R&amp;D经费内部支出'!P:P,指标体系8!B270)</f>
        <v>54.505119999999998</v>
      </c>
      <c r="E270">
        <f>SUMIFS('output1 发明专利授权量'!Q:Q,'output1 发明专利授权量'!O:O,A270,'output1 发明专利授权量'!P:P,B270)</f>
        <v>598</v>
      </c>
      <c r="F270">
        <f>SUMIFS('output2 规模以上工业企业新产品销售收入'!F:F,'output2 规模以上工业企业新产品销售收入'!A:A,指标体系8!A270,'output2 规模以上工业企业新产品销售收入'!D:D,指标体系8!B270)</f>
        <v>447.68864000000002</v>
      </c>
    </row>
    <row r="271" spans="1:6" ht="15.5" x14ac:dyDescent="0.3">
      <c r="A271">
        <v>2019</v>
      </c>
      <c r="B271" s="4" t="s">
        <v>44</v>
      </c>
      <c r="C271" s="2">
        <f>SUMIFS('input1 R&amp;D人员当量'!Q:Q,'input1 R&amp;D人员当量'!O:O,指标体系8!A271,'input1 R&amp;D人员当量'!P:P,指标体系8!B271)</f>
        <v>13820.1</v>
      </c>
      <c r="D271" s="15">
        <f>SUMIFS('input2 R&amp;D经费内部支出'!R:R,'input2 R&amp;D经费内部支出'!O:O,指标体系8!A271,'input2 R&amp;D经费内部支出'!P:P,指标体系8!B271)</f>
        <v>64.103309999999993</v>
      </c>
      <c r="E271">
        <f>SUMIFS('output1 发明专利授权量'!Q:Q,'output1 发明专利授权量'!O:O,A271,'output1 发明专利授权量'!P:P,B271)</f>
        <v>856</v>
      </c>
      <c r="F271">
        <f>SUMIFS('output2 规模以上工业企业新产品销售收入'!F:F,'output2 规模以上工业企业新产品销售收入'!A:A,指标体系8!A271,'output2 规模以上工业企业新产品销售收入'!D:D,指标体系8!B271)</f>
        <v>557.14100999999994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7EE4-AE44-4241-861E-3CD97947E7A0}">
  <sheetPr>
    <tabColor theme="5" tint="0.59999389629810485"/>
  </sheetPr>
  <dimension ref="A1:Q373"/>
  <sheetViews>
    <sheetView zoomScale="85" zoomScaleNormal="85" workbookViewId="0">
      <selection activeCell="K14" sqref="K14"/>
    </sheetView>
  </sheetViews>
  <sheetFormatPr defaultRowHeight="14" x14ac:dyDescent="0.3"/>
  <cols>
    <col min="1" max="14" width="8.6640625" style="11"/>
    <col min="15" max="17" width="9.33203125" customWidth="1"/>
    <col min="18" max="16384" width="8.6640625" style="11"/>
  </cols>
  <sheetData>
    <row r="1" spans="1:17" x14ac:dyDescent="0.3">
      <c r="O1" t="s">
        <v>54</v>
      </c>
      <c r="P1" t="s">
        <v>53</v>
      </c>
      <c r="Q1" t="s">
        <v>70</v>
      </c>
    </row>
    <row r="2" spans="1:17" ht="15.5" x14ac:dyDescent="0.3">
      <c r="O2">
        <v>2010</v>
      </c>
      <c r="P2" s="4" t="s">
        <v>14</v>
      </c>
      <c r="Q2" cm="1">
        <f t="array" ref="Q2:Q32">B4:B34</f>
        <v>269932</v>
      </c>
    </row>
    <row r="3" spans="1:17" ht="15.5" x14ac:dyDescent="0.3">
      <c r="A3" s="10" t="s">
        <v>56</v>
      </c>
      <c r="B3" s="10" t="s">
        <v>57</v>
      </c>
      <c r="C3" s="10" t="s">
        <v>58</v>
      </c>
      <c r="D3" s="10" t="s">
        <v>59</v>
      </c>
      <c r="E3" s="10" t="s">
        <v>60</v>
      </c>
      <c r="F3" s="10" t="s">
        <v>61</v>
      </c>
      <c r="G3" s="10" t="s">
        <v>62</v>
      </c>
      <c r="H3" s="10" t="s">
        <v>63</v>
      </c>
      <c r="I3" s="10" t="s">
        <v>64</v>
      </c>
      <c r="J3" s="10" t="s">
        <v>65</v>
      </c>
      <c r="K3" s="10" t="s">
        <v>66</v>
      </c>
      <c r="L3" s="10" t="s">
        <v>67</v>
      </c>
      <c r="M3" s="10" t="s">
        <v>68</v>
      </c>
      <c r="O3">
        <v>2010</v>
      </c>
      <c r="P3" s="4" t="s">
        <v>15</v>
      </c>
      <c r="Q3">
        <v>86374</v>
      </c>
    </row>
    <row r="4" spans="1:17" ht="15.5" x14ac:dyDescent="0.3">
      <c r="A4" s="10" t="s">
        <v>14</v>
      </c>
      <c r="B4" s="10">
        <v>269932</v>
      </c>
      <c r="C4" s="10">
        <v>296990</v>
      </c>
      <c r="D4" s="10">
        <v>322417</v>
      </c>
      <c r="E4" s="10">
        <v>334194</v>
      </c>
      <c r="F4" s="10">
        <v>343165</v>
      </c>
      <c r="G4" s="10">
        <v>350721</v>
      </c>
      <c r="H4" s="10">
        <v>373406</v>
      </c>
      <c r="I4" s="10">
        <v>397281</v>
      </c>
      <c r="J4" s="10">
        <v>397034</v>
      </c>
      <c r="K4" s="10">
        <v>464178</v>
      </c>
      <c r="L4" s="10">
        <v>473304</v>
      </c>
      <c r="M4" s="10">
        <v>472860</v>
      </c>
      <c r="O4">
        <v>2010</v>
      </c>
      <c r="P4" s="4" t="s">
        <v>16</v>
      </c>
      <c r="Q4">
        <v>91794</v>
      </c>
    </row>
    <row r="5" spans="1:17" ht="15.5" x14ac:dyDescent="0.3">
      <c r="A5" s="10" t="s">
        <v>15</v>
      </c>
      <c r="B5" s="10">
        <v>86374</v>
      </c>
      <c r="C5" s="10">
        <v>111586</v>
      </c>
      <c r="D5" s="10">
        <v>126436</v>
      </c>
      <c r="E5" s="10">
        <v>143667</v>
      </c>
      <c r="F5" s="10">
        <v>164076</v>
      </c>
      <c r="G5" s="10">
        <v>177725</v>
      </c>
      <c r="H5" s="10">
        <v>177165</v>
      </c>
      <c r="I5" s="10">
        <v>165638</v>
      </c>
      <c r="J5" s="10">
        <v>160683</v>
      </c>
      <c r="K5" s="10">
        <v>143888</v>
      </c>
      <c r="L5" s="10">
        <v>136341</v>
      </c>
      <c r="M5" s="10">
        <v>166037</v>
      </c>
      <c r="O5">
        <v>2010</v>
      </c>
      <c r="P5" s="4" t="s">
        <v>17</v>
      </c>
      <c r="Q5">
        <v>67022</v>
      </c>
    </row>
    <row r="6" spans="1:17" ht="15.5" x14ac:dyDescent="0.3">
      <c r="A6" s="10" t="s">
        <v>16</v>
      </c>
      <c r="B6" s="10">
        <v>91794</v>
      </c>
      <c r="C6" s="10">
        <v>111807</v>
      </c>
      <c r="D6" s="10">
        <v>124892</v>
      </c>
      <c r="E6" s="10">
        <v>136615</v>
      </c>
      <c r="F6" s="10">
        <v>155051</v>
      </c>
      <c r="G6" s="10">
        <v>164006</v>
      </c>
      <c r="H6" s="10">
        <v>175591</v>
      </c>
      <c r="I6" s="10">
        <v>185683</v>
      </c>
      <c r="J6" s="10">
        <v>168954</v>
      </c>
      <c r="K6" s="10">
        <v>183151</v>
      </c>
      <c r="L6" s="10">
        <v>196123</v>
      </c>
      <c r="M6" s="10">
        <v>213334</v>
      </c>
      <c r="O6">
        <v>2010</v>
      </c>
      <c r="P6" s="4" t="s">
        <v>18</v>
      </c>
      <c r="Q6">
        <v>32873</v>
      </c>
    </row>
    <row r="7" spans="1:17" ht="15.5" x14ac:dyDescent="0.3">
      <c r="A7" s="10" t="s">
        <v>17</v>
      </c>
      <c r="B7" s="10">
        <v>67022</v>
      </c>
      <c r="C7" s="10">
        <v>67777</v>
      </c>
      <c r="D7" s="10">
        <v>71884</v>
      </c>
      <c r="E7" s="10">
        <v>73896</v>
      </c>
      <c r="F7" s="10">
        <v>73925</v>
      </c>
      <c r="G7" s="10">
        <v>66063</v>
      </c>
      <c r="H7" s="10">
        <v>68669</v>
      </c>
      <c r="I7" s="10">
        <v>78142</v>
      </c>
      <c r="J7" s="10">
        <v>75862</v>
      </c>
      <c r="K7" s="10">
        <v>78778</v>
      </c>
      <c r="L7" s="10">
        <v>89039</v>
      </c>
      <c r="M7" s="10">
        <v>101123</v>
      </c>
      <c r="O7">
        <v>2010</v>
      </c>
      <c r="P7" s="4" t="s">
        <v>19</v>
      </c>
      <c r="Q7">
        <v>126393</v>
      </c>
    </row>
    <row r="8" spans="1:17" ht="15.5" x14ac:dyDescent="0.3">
      <c r="A8" s="10" t="s">
        <v>18</v>
      </c>
      <c r="B8" s="10">
        <v>32873</v>
      </c>
      <c r="C8" s="10">
        <v>36225</v>
      </c>
      <c r="D8" s="10">
        <v>41974</v>
      </c>
      <c r="E8" s="10">
        <v>48366</v>
      </c>
      <c r="F8" s="10">
        <v>50208</v>
      </c>
      <c r="G8" s="10">
        <v>50695</v>
      </c>
      <c r="H8" s="10">
        <v>54641</v>
      </c>
      <c r="I8" s="10">
        <v>48755</v>
      </c>
      <c r="J8" s="10">
        <v>41182</v>
      </c>
      <c r="K8" s="10">
        <v>39936</v>
      </c>
      <c r="L8" s="10">
        <v>46947</v>
      </c>
      <c r="M8" s="10">
        <v>50166</v>
      </c>
      <c r="O8">
        <v>2010</v>
      </c>
      <c r="P8" s="4" t="s">
        <v>20</v>
      </c>
      <c r="Q8">
        <v>65380</v>
      </c>
    </row>
    <row r="9" spans="1:17" ht="15.5" x14ac:dyDescent="0.3">
      <c r="A9" s="10" t="s">
        <v>19</v>
      </c>
      <c r="B9" s="10">
        <v>126393</v>
      </c>
      <c r="C9" s="10">
        <v>129637</v>
      </c>
      <c r="D9" s="10">
        <v>141756</v>
      </c>
      <c r="E9" s="10">
        <v>154370</v>
      </c>
      <c r="F9" s="10">
        <v>162625</v>
      </c>
      <c r="G9" s="10">
        <v>138762</v>
      </c>
      <c r="H9" s="10">
        <v>139961</v>
      </c>
      <c r="I9" s="10">
        <v>146402</v>
      </c>
      <c r="J9" s="10">
        <v>153303</v>
      </c>
      <c r="K9" s="10">
        <v>159286</v>
      </c>
      <c r="L9" s="10">
        <v>171347</v>
      </c>
      <c r="M9" s="10">
        <v>189514</v>
      </c>
      <c r="O9">
        <v>2010</v>
      </c>
      <c r="P9" s="4" t="s">
        <v>21</v>
      </c>
      <c r="Q9">
        <v>83052</v>
      </c>
    </row>
    <row r="10" spans="1:17" ht="15.5" x14ac:dyDescent="0.3">
      <c r="A10" s="10" t="s">
        <v>20</v>
      </c>
      <c r="B10" s="10">
        <v>65380</v>
      </c>
      <c r="C10" s="10">
        <v>70704</v>
      </c>
      <c r="D10" s="10">
        <v>76335</v>
      </c>
      <c r="E10" s="10">
        <v>74577</v>
      </c>
      <c r="F10" s="10">
        <v>77306</v>
      </c>
      <c r="G10" s="10">
        <v>80935</v>
      </c>
      <c r="H10" s="10">
        <v>80018</v>
      </c>
      <c r="I10" s="10">
        <v>83505</v>
      </c>
      <c r="J10" s="10">
        <v>64190</v>
      </c>
      <c r="K10" s="10">
        <v>75736</v>
      </c>
      <c r="L10" s="10">
        <v>76601</v>
      </c>
      <c r="M10" s="10">
        <v>87034</v>
      </c>
      <c r="O10">
        <v>2010</v>
      </c>
      <c r="P10" s="4" t="s">
        <v>22</v>
      </c>
      <c r="Q10">
        <v>177488</v>
      </c>
    </row>
    <row r="11" spans="1:17" ht="15.5" x14ac:dyDescent="0.3">
      <c r="A11" s="10" t="s">
        <v>21</v>
      </c>
      <c r="B11" s="10">
        <v>83052</v>
      </c>
      <c r="C11" s="10">
        <v>87258</v>
      </c>
      <c r="D11" s="10">
        <v>90386</v>
      </c>
      <c r="E11" s="10">
        <v>89747</v>
      </c>
      <c r="F11" s="10">
        <v>88218</v>
      </c>
      <c r="G11" s="10">
        <v>80907</v>
      </c>
      <c r="H11" s="10">
        <v>80651</v>
      </c>
      <c r="I11" s="10">
        <v>71321</v>
      </c>
      <c r="J11" s="10">
        <v>60736</v>
      </c>
      <c r="K11" s="10">
        <v>69537</v>
      </c>
      <c r="L11" s="10">
        <v>66500</v>
      </c>
      <c r="M11" s="10">
        <v>74230</v>
      </c>
      <c r="O11">
        <v>2010</v>
      </c>
      <c r="P11" s="4" t="s">
        <v>23</v>
      </c>
      <c r="Q11">
        <v>406231</v>
      </c>
    </row>
    <row r="12" spans="1:17" ht="15.5" x14ac:dyDescent="0.3">
      <c r="A12" s="10" t="s">
        <v>22</v>
      </c>
      <c r="B12" s="10">
        <v>177488</v>
      </c>
      <c r="C12" s="10">
        <v>198667</v>
      </c>
      <c r="D12" s="10">
        <v>208817</v>
      </c>
      <c r="E12" s="10">
        <v>226829</v>
      </c>
      <c r="F12" s="10">
        <v>236836</v>
      </c>
      <c r="G12" s="10">
        <v>242740</v>
      </c>
      <c r="H12" s="10">
        <v>254754</v>
      </c>
      <c r="I12" s="10">
        <v>262299</v>
      </c>
      <c r="J12" s="10">
        <v>271223</v>
      </c>
      <c r="K12" s="10">
        <v>293346</v>
      </c>
      <c r="L12" s="10">
        <v>320448</v>
      </c>
      <c r="M12" s="10">
        <v>344991</v>
      </c>
      <c r="O12">
        <v>2010</v>
      </c>
      <c r="P12" s="4" t="s">
        <v>24</v>
      </c>
      <c r="Q12">
        <v>286751</v>
      </c>
    </row>
    <row r="13" spans="1:17" ht="15.5" x14ac:dyDescent="0.3">
      <c r="A13" s="10" t="s">
        <v>23</v>
      </c>
      <c r="B13" s="10">
        <v>406231</v>
      </c>
      <c r="C13" s="10">
        <v>455135</v>
      </c>
      <c r="D13" s="10">
        <v>549159</v>
      </c>
      <c r="E13" s="10">
        <v>626882</v>
      </c>
      <c r="F13" s="10">
        <v>676526</v>
      </c>
      <c r="G13" s="10">
        <v>699614</v>
      </c>
      <c r="H13" s="10">
        <v>761046</v>
      </c>
      <c r="I13" s="10">
        <v>754228</v>
      </c>
      <c r="J13" s="10">
        <v>794123</v>
      </c>
      <c r="K13" s="10">
        <v>897701</v>
      </c>
      <c r="L13" s="10">
        <v>914510</v>
      </c>
      <c r="M13" s="10">
        <v>1088317</v>
      </c>
      <c r="O13">
        <v>2010</v>
      </c>
      <c r="P13" s="4" t="s">
        <v>25</v>
      </c>
      <c r="Q13">
        <v>94610</v>
      </c>
    </row>
    <row r="14" spans="1:17" ht="15.5" x14ac:dyDescent="0.3">
      <c r="A14" s="10" t="s">
        <v>24</v>
      </c>
      <c r="B14" s="10">
        <v>286751</v>
      </c>
      <c r="C14" s="10">
        <v>324245</v>
      </c>
      <c r="D14" s="10">
        <v>377315</v>
      </c>
      <c r="E14" s="10">
        <v>416010</v>
      </c>
      <c r="F14" s="10">
        <v>444737</v>
      </c>
      <c r="G14" s="10">
        <v>489591</v>
      </c>
      <c r="H14" s="10">
        <v>516664</v>
      </c>
      <c r="I14" s="10">
        <v>558573</v>
      </c>
      <c r="J14" s="10">
        <v>627330</v>
      </c>
      <c r="K14" s="10">
        <v>713684</v>
      </c>
      <c r="L14" s="10">
        <v>775778</v>
      </c>
      <c r="M14" s="10">
        <v>798574</v>
      </c>
      <c r="O14">
        <v>2010</v>
      </c>
      <c r="P14" s="4" t="s">
        <v>26</v>
      </c>
      <c r="Q14">
        <v>101374</v>
      </c>
    </row>
    <row r="15" spans="1:17" ht="15.5" x14ac:dyDescent="0.3">
      <c r="A15" s="10" t="s">
        <v>25</v>
      </c>
      <c r="B15" s="10">
        <v>94610</v>
      </c>
      <c r="C15" s="10">
        <v>122640</v>
      </c>
      <c r="D15" s="10">
        <v>156257</v>
      </c>
      <c r="E15" s="10">
        <v>180632</v>
      </c>
      <c r="F15" s="10">
        <v>201085</v>
      </c>
      <c r="G15" s="10">
        <v>204750</v>
      </c>
      <c r="H15" s="10">
        <v>211053</v>
      </c>
      <c r="I15" s="10">
        <v>228245</v>
      </c>
      <c r="J15" s="10">
        <v>232730</v>
      </c>
      <c r="K15" s="10">
        <v>262498</v>
      </c>
      <c r="L15" s="10">
        <v>278822</v>
      </c>
      <c r="M15" s="10">
        <v>350238</v>
      </c>
      <c r="O15">
        <v>2010</v>
      </c>
      <c r="P15" s="4" t="s">
        <v>27</v>
      </c>
      <c r="Q15">
        <v>53470</v>
      </c>
    </row>
    <row r="16" spans="1:17" ht="15.5" x14ac:dyDescent="0.3">
      <c r="A16" s="10" t="s">
        <v>26</v>
      </c>
      <c r="B16" s="10">
        <v>101374</v>
      </c>
      <c r="C16" s="10">
        <v>128614</v>
      </c>
      <c r="D16" s="10">
        <v>158089</v>
      </c>
      <c r="E16" s="10">
        <v>167041</v>
      </c>
      <c r="F16" s="10">
        <v>185044</v>
      </c>
      <c r="G16" s="10">
        <v>182811</v>
      </c>
      <c r="H16" s="10">
        <v>201090</v>
      </c>
      <c r="I16" s="10">
        <v>207608</v>
      </c>
      <c r="J16" s="10">
        <v>243391</v>
      </c>
      <c r="K16" s="10">
        <v>261612</v>
      </c>
      <c r="L16" s="10">
        <v>270424</v>
      </c>
      <c r="M16" s="10">
        <v>347528</v>
      </c>
      <c r="O16">
        <v>2010</v>
      </c>
      <c r="P16" s="4" t="s">
        <v>28</v>
      </c>
      <c r="Q16">
        <v>275360</v>
      </c>
    </row>
    <row r="17" spans="1:17" ht="15.5" x14ac:dyDescent="0.3">
      <c r="A17" s="10" t="s">
        <v>27</v>
      </c>
      <c r="B17" s="10">
        <v>53470</v>
      </c>
      <c r="C17" s="10">
        <v>56919</v>
      </c>
      <c r="D17" s="10">
        <v>58245</v>
      </c>
      <c r="E17" s="10">
        <v>70928</v>
      </c>
      <c r="F17" s="10">
        <v>76237</v>
      </c>
      <c r="G17" s="10">
        <v>78771</v>
      </c>
      <c r="H17" s="10">
        <v>95141</v>
      </c>
      <c r="I17" s="10">
        <v>99643</v>
      </c>
      <c r="J17" s="10">
        <v>122696</v>
      </c>
      <c r="K17" s="10">
        <v>160329</v>
      </c>
      <c r="L17" s="10">
        <v>180854</v>
      </c>
      <c r="M17" s="10">
        <v>188413</v>
      </c>
      <c r="O17">
        <v>2010</v>
      </c>
      <c r="P17" s="4" t="s">
        <v>29</v>
      </c>
      <c r="Q17">
        <v>144025</v>
      </c>
    </row>
    <row r="18" spans="1:17" ht="15.5" x14ac:dyDescent="0.3">
      <c r="A18" s="10" t="s">
        <v>28</v>
      </c>
      <c r="B18" s="10">
        <v>275360</v>
      </c>
      <c r="C18" s="10">
        <v>327252</v>
      </c>
      <c r="D18" s="10">
        <v>382057</v>
      </c>
      <c r="E18" s="10">
        <v>409441</v>
      </c>
      <c r="F18" s="10">
        <v>432430</v>
      </c>
      <c r="G18" s="10">
        <v>447191</v>
      </c>
      <c r="H18" s="10">
        <v>476407</v>
      </c>
      <c r="I18" s="10">
        <v>500357</v>
      </c>
      <c r="J18" s="10">
        <v>509348</v>
      </c>
      <c r="K18" s="10">
        <v>442233</v>
      </c>
      <c r="L18" s="10">
        <v>518955</v>
      </c>
      <c r="M18" s="10">
        <v>695945</v>
      </c>
      <c r="O18">
        <v>2010</v>
      </c>
      <c r="P18" s="4" t="s">
        <v>30</v>
      </c>
      <c r="Q18">
        <v>142917</v>
      </c>
    </row>
    <row r="19" spans="1:17" ht="15.5" x14ac:dyDescent="0.3">
      <c r="A19" s="10" t="s">
        <v>29</v>
      </c>
      <c r="B19" s="10">
        <v>144025</v>
      </c>
      <c r="C19" s="10">
        <v>167386</v>
      </c>
      <c r="D19" s="10">
        <v>185116</v>
      </c>
      <c r="E19" s="10">
        <v>215608</v>
      </c>
      <c r="F19" s="10">
        <v>232105</v>
      </c>
      <c r="G19" s="10">
        <v>241171</v>
      </c>
      <c r="H19" s="10">
        <v>249876</v>
      </c>
      <c r="I19" s="10">
        <v>266427</v>
      </c>
      <c r="J19" s="10">
        <v>256175</v>
      </c>
      <c r="K19" s="10">
        <v>296349</v>
      </c>
      <c r="L19" s="10">
        <v>304602</v>
      </c>
      <c r="M19" s="10">
        <v>346737</v>
      </c>
      <c r="O19">
        <v>2010</v>
      </c>
      <c r="P19" s="4" t="s">
        <v>31</v>
      </c>
      <c r="Q19">
        <v>109749</v>
      </c>
    </row>
    <row r="20" spans="1:17" ht="15.5" x14ac:dyDescent="0.3">
      <c r="A20" s="10" t="s">
        <v>30</v>
      </c>
      <c r="B20" s="10">
        <v>142917</v>
      </c>
      <c r="C20" s="10">
        <v>166357</v>
      </c>
      <c r="D20" s="10">
        <v>185703</v>
      </c>
      <c r="E20" s="10">
        <v>204682</v>
      </c>
      <c r="F20" s="10">
        <v>218094</v>
      </c>
      <c r="G20" s="10">
        <v>220977</v>
      </c>
      <c r="H20" s="10">
        <v>218322</v>
      </c>
      <c r="I20" s="10">
        <v>235263</v>
      </c>
      <c r="J20" s="10">
        <v>257427</v>
      </c>
      <c r="K20" s="10">
        <v>285507</v>
      </c>
      <c r="L20" s="10">
        <v>294524</v>
      </c>
      <c r="M20" s="10">
        <v>353579</v>
      </c>
      <c r="O20">
        <v>2010</v>
      </c>
      <c r="P20" s="4" t="s">
        <v>32</v>
      </c>
      <c r="Q20">
        <v>446579</v>
      </c>
    </row>
    <row r="21" spans="1:17" ht="15.5" x14ac:dyDescent="0.3">
      <c r="A21" s="10" t="s">
        <v>31</v>
      </c>
      <c r="B21" s="10">
        <v>109749</v>
      </c>
      <c r="C21" s="10">
        <v>127654</v>
      </c>
      <c r="D21" s="10">
        <v>144979</v>
      </c>
      <c r="E21" s="10">
        <v>151044</v>
      </c>
      <c r="F21" s="10">
        <v>162548</v>
      </c>
      <c r="G21" s="10">
        <v>173514</v>
      </c>
      <c r="H21" s="10">
        <v>191125</v>
      </c>
      <c r="I21" s="10">
        <v>205083</v>
      </c>
      <c r="J21" s="10">
        <v>234172</v>
      </c>
      <c r="K21" s="10">
        <v>249107</v>
      </c>
      <c r="L21" s="10">
        <v>269908</v>
      </c>
      <c r="M21" s="10">
        <v>326048</v>
      </c>
      <c r="O21">
        <v>2010</v>
      </c>
      <c r="P21" s="4" t="s">
        <v>33</v>
      </c>
      <c r="Q21">
        <v>52481</v>
      </c>
    </row>
    <row r="22" spans="1:17" ht="15.5" x14ac:dyDescent="0.3">
      <c r="A22" s="10" t="s">
        <v>32</v>
      </c>
      <c r="B22" s="10">
        <v>446579</v>
      </c>
      <c r="C22" s="10">
        <v>515646</v>
      </c>
      <c r="D22" s="10">
        <v>629055</v>
      </c>
      <c r="E22" s="10">
        <v>652405</v>
      </c>
      <c r="F22" s="10">
        <v>675206</v>
      </c>
      <c r="G22" s="10">
        <v>680237</v>
      </c>
      <c r="H22" s="10">
        <v>735188</v>
      </c>
      <c r="I22" s="10">
        <v>879854</v>
      </c>
      <c r="J22" s="10">
        <v>1023101</v>
      </c>
      <c r="K22" s="10">
        <v>1091544</v>
      </c>
      <c r="L22" s="10">
        <v>1175441</v>
      </c>
      <c r="M22" s="10">
        <v>1248474</v>
      </c>
      <c r="O22">
        <v>2010</v>
      </c>
      <c r="P22" s="4" t="s">
        <v>34</v>
      </c>
      <c r="Q22">
        <v>7194</v>
      </c>
    </row>
    <row r="23" spans="1:17" ht="15.5" x14ac:dyDescent="0.3">
      <c r="A23" s="10" t="s">
        <v>33</v>
      </c>
      <c r="B23" s="10">
        <v>52481</v>
      </c>
      <c r="C23" s="10">
        <v>61185</v>
      </c>
      <c r="D23" s="10">
        <v>64935</v>
      </c>
      <c r="E23" s="10">
        <v>65783</v>
      </c>
      <c r="F23" s="10">
        <v>65382</v>
      </c>
      <c r="G23" s="10">
        <v>64843</v>
      </c>
      <c r="H23" s="10">
        <v>69091</v>
      </c>
      <c r="I23" s="10">
        <v>71954</v>
      </c>
      <c r="J23" s="10">
        <v>74996</v>
      </c>
      <c r="K23" s="10">
        <v>82445</v>
      </c>
      <c r="L23" s="10">
        <v>82409</v>
      </c>
      <c r="M23" s="10">
        <v>103691</v>
      </c>
      <c r="O23">
        <v>2010</v>
      </c>
      <c r="P23" s="4" t="s">
        <v>35</v>
      </c>
      <c r="Q23">
        <v>58886</v>
      </c>
    </row>
    <row r="24" spans="1:17" ht="15.5" x14ac:dyDescent="0.3">
      <c r="A24" s="10" t="s">
        <v>34</v>
      </c>
      <c r="B24" s="10">
        <v>7194</v>
      </c>
      <c r="C24" s="10">
        <v>8341</v>
      </c>
      <c r="D24" s="10">
        <v>10490</v>
      </c>
      <c r="E24" s="10">
        <v>11549</v>
      </c>
      <c r="F24" s="10">
        <v>11931</v>
      </c>
      <c r="G24" s="10">
        <v>12910</v>
      </c>
      <c r="H24" s="10">
        <v>13484</v>
      </c>
      <c r="I24" s="10">
        <v>13486</v>
      </c>
      <c r="J24" s="10">
        <v>13487</v>
      </c>
      <c r="K24" s="10">
        <v>14559</v>
      </c>
      <c r="L24" s="10">
        <v>14265</v>
      </c>
      <c r="M24" s="10">
        <v>21627</v>
      </c>
      <c r="O24">
        <v>2010</v>
      </c>
      <c r="P24" s="4" t="s">
        <v>36</v>
      </c>
      <c r="Q24">
        <v>130400</v>
      </c>
    </row>
    <row r="25" spans="1:17" ht="15.5" x14ac:dyDescent="0.3">
      <c r="A25" s="10" t="s">
        <v>35</v>
      </c>
      <c r="B25" s="10">
        <v>58886</v>
      </c>
      <c r="C25" s="10">
        <v>65287</v>
      </c>
      <c r="D25" s="10">
        <v>72609</v>
      </c>
      <c r="E25" s="10">
        <v>83722</v>
      </c>
      <c r="F25" s="10">
        <v>93167</v>
      </c>
      <c r="G25" s="10">
        <v>97774</v>
      </c>
      <c r="H25" s="10">
        <v>111943</v>
      </c>
      <c r="I25" s="10">
        <v>131977</v>
      </c>
      <c r="J25" s="10">
        <v>151117</v>
      </c>
      <c r="K25" s="10">
        <v>160668</v>
      </c>
      <c r="L25" s="10">
        <v>166227</v>
      </c>
      <c r="M25" s="10">
        <v>202465</v>
      </c>
      <c r="O25">
        <v>2010</v>
      </c>
      <c r="P25" s="4" t="s">
        <v>37</v>
      </c>
      <c r="Q25">
        <v>23431</v>
      </c>
    </row>
    <row r="26" spans="1:17" ht="15.5" x14ac:dyDescent="0.3">
      <c r="A26" s="10" t="s">
        <v>36</v>
      </c>
      <c r="B26" s="10">
        <v>130400</v>
      </c>
      <c r="C26" s="10">
        <v>134125</v>
      </c>
      <c r="D26" s="10">
        <v>155335</v>
      </c>
      <c r="E26" s="10">
        <v>173914</v>
      </c>
      <c r="F26" s="10">
        <v>197988</v>
      </c>
      <c r="G26" s="10">
        <v>198708</v>
      </c>
      <c r="H26" s="10">
        <v>214761</v>
      </c>
      <c r="I26" s="10">
        <v>241556</v>
      </c>
      <c r="J26" s="10">
        <v>254281</v>
      </c>
      <c r="K26" s="10">
        <v>270123</v>
      </c>
      <c r="L26" s="10">
        <v>292729</v>
      </c>
      <c r="M26" s="10">
        <v>311721</v>
      </c>
      <c r="O26">
        <v>2010</v>
      </c>
      <c r="P26" s="4" t="s">
        <v>38</v>
      </c>
      <c r="Q26">
        <v>37780</v>
      </c>
    </row>
    <row r="27" spans="1:17" ht="15.5" x14ac:dyDescent="0.3">
      <c r="A27" s="10" t="s">
        <v>37</v>
      </c>
      <c r="B27" s="10">
        <v>23431</v>
      </c>
      <c r="C27" s="10">
        <v>24875</v>
      </c>
      <c r="D27" s="10">
        <v>29967</v>
      </c>
      <c r="E27" s="10">
        <v>36113</v>
      </c>
      <c r="F27" s="10">
        <v>38165</v>
      </c>
      <c r="G27" s="10">
        <v>40516</v>
      </c>
      <c r="H27" s="10">
        <v>45222</v>
      </c>
      <c r="I27" s="10">
        <v>52746</v>
      </c>
      <c r="J27" s="10">
        <v>63689</v>
      </c>
      <c r="K27" s="10">
        <v>67285</v>
      </c>
      <c r="L27" s="10">
        <v>71604</v>
      </c>
      <c r="M27" s="10">
        <v>77390</v>
      </c>
      <c r="O27">
        <v>2010</v>
      </c>
      <c r="P27" s="4" t="s">
        <v>39</v>
      </c>
      <c r="Q27">
        <v>1618</v>
      </c>
    </row>
    <row r="28" spans="1:17" ht="15.5" x14ac:dyDescent="0.3">
      <c r="A28" s="10" t="s">
        <v>38</v>
      </c>
      <c r="B28" s="10">
        <v>37780</v>
      </c>
      <c r="C28" s="10">
        <v>43586</v>
      </c>
      <c r="D28" s="10">
        <v>47038</v>
      </c>
      <c r="E28" s="10">
        <v>49585</v>
      </c>
      <c r="F28" s="10">
        <v>52943</v>
      </c>
      <c r="G28" s="10">
        <v>67540</v>
      </c>
      <c r="H28" s="10">
        <v>74561</v>
      </c>
      <c r="I28" s="10">
        <v>77584</v>
      </c>
      <c r="J28" s="10">
        <v>82222</v>
      </c>
      <c r="K28" s="10">
        <v>92992</v>
      </c>
      <c r="L28" s="10">
        <v>95071</v>
      </c>
      <c r="M28" s="10">
        <v>97539</v>
      </c>
      <c r="O28">
        <v>2010</v>
      </c>
      <c r="P28" s="4" t="s">
        <v>40</v>
      </c>
      <c r="Q28">
        <v>98701</v>
      </c>
    </row>
    <row r="29" spans="1:17" ht="15.5" x14ac:dyDescent="0.3">
      <c r="A29" s="10" t="s">
        <v>39</v>
      </c>
      <c r="B29" s="10">
        <v>1618</v>
      </c>
      <c r="C29" s="10">
        <v>1855</v>
      </c>
      <c r="D29" s="10">
        <v>2135</v>
      </c>
      <c r="E29" s="10">
        <v>2318</v>
      </c>
      <c r="F29" s="10">
        <v>2496</v>
      </c>
      <c r="G29" s="10">
        <v>2112</v>
      </c>
      <c r="H29" s="10">
        <v>2345</v>
      </c>
      <c r="I29" s="10">
        <v>2509</v>
      </c>
      <c r="J29" s="10">
        <v>2618</v>
      </c>
      <c r="K29" s="10">
        <v>2896</v>
      </c>
      <c r="L29" s="10">
        <v>2733</v>
      </c>
      <c r="M29" s="10">
        <v>3219</v>
      </c>
      <c r="O29">
        <v>2010</v>
      </c>
      <c r="P29" s="4" t="s">
        <v>41</v>
      </c>
      <c r="Q29">
        <v>31301</v>
      </c>
    </row>
    <row r="30" spans="1:17" ht="15.5" x14ac:dyDescent="0.3">
      <c r="A30" s="10" t="s">
        <v>40</v>
      </c>
      <c r="B30" s="10">
        <v>98701</v>
      </c>
      <c r="C30" s="10">
        <v>100585</v>
      </c>
      <c r="D30" s="10">
        <v>118350</v>
      </c>
      <c r="E30" s="10">
        <v>132570</v>
      </c>
      <c r="F30" s="10">
        <v>140327</v>
      </c>
      <c r="G30" s="10">
        <v>132545</v>
      </c>
      <c r="H30" s="10">
        <v>143208</v>
      </c>
      <c r="I30" s="10">
        <v>150793</v>
      </c>
      <c r="J30" s="10">
        <v>141267</v>
      </c>
      <c r="K30" s="10">
        <v>167628</v>
      </c>
      <c r="L30" s="10">
        <v>167984</v>
      </c>
      <c r="M30" s="10">
        <v>187874</v>
      </c>
      <c r="O30">
        <v>2010</v>
      </c>
      <c r="P30" s="4" t="s">
        <v>42</v>
      </c>
      <c r="Q30">
        <v>7643</v>
      </c>
    </row>
    <row r="31" spans="1:17" ht="15.5" x14ac:dyDescent="0.3">
      <c r="A31" s="10" t="s">
        <v>41</v>
      </c>
      <c r="B31" s="10">
        <v>31301</v>
      </c>
      <c r="C31" s="10">
        <v>31819</v>
      </c>
      <c r="D31" s="10">
        <v>36762</v>
      </c>
      <c r="E31" s="10">
        <v>37046</v>
      </c>
      <c r="F31" s="10">
        <v>41135</v>
      </c>
      <c r="G31" s="10">
        <v>40787</v>
      </c>
      <c r="H31" s="10">
        <v>39796</v>
      </c>
      <c r="I31" s="10">
        <v>40973</v>
      </c>
      <c r="J31" s="10">
        <v>38720</v>
      </c>
      <c r="K31" s="10">
        <v>46047</v>
      </c>
      <c r="L31" s="10">
        <v>43082</v>
      </c>
      <c r="M31" s="10">
        <v>55067</v>
      </c>
      <c r="O31">
        <v>2010</v>
      </c>
      <c r="P31" s="4" t="s">
        <v>43</v>
      </c>
      <c r="Q31">
        <v>10370</v>
      </c>
    </row>
    <row r="32" spans="1:17" ht="15.5" x14ac:dyDescent="0.3">
      <c r="A32" s="10" t="s">
        <v>42</v>
      </c>
      <c r="B32" s="10">
        <v>7643</v>
      </c>
      <c r="C32" s="10">
        <v>7515</v>
      </c>
      <c r="D32" s="10">
        <v>7848</v>
      </c>
      <c r="E32" s="10">
        <v>7322</v>
      </c>
      <c r="F32" s="10">
        <v>7860</v>
      </c>
      <c r="G32" s="10">
        <v>6675</v>
      </c>
      <c r="H32" s="10">
        <v>7378</v>
      </c>
      <c r="I32" s="10">
        <v>9675</v>
      </c>
      <c r="J32" s="10">
        <v>7814</v>
      </c>
      <c r="K32" s="10">
        <v>9661</v>
      </c>
      <c r="L32" s="10">
        <v>7773</v>
      </c>
      <c r="M32" s="10">
        <v>9438</v>
      </c>
      <c r="O32">
        <v>2010</v>
      </c>
      <c r="P32" s="4" t="s">
        <v>44</v>
      </c>
      <c r="Q32">
        <v>21065</v>
      </c>
    </row>
    <row r="33" spans="1:17" ht="15.5" x14ac:dyDescent="0.3">
      <c r="A33" s="10" t="s">
        <v>43</v>
      </c>
      <c r="B33" s="10">
        <v>10370</v>
      </c>
      <c r="C33" s="10">
        <v>12006</v>
      </c>
      <c r="D33" s="10">
        <v>14039</v>
      </c>
      <c r="E33" s="10">
        <v>14412</v>
      </c>
      <c r="F33" s="10">
        <v>16385</v>
      </c>
      <c r="G33" s="10">
        <v>16133</v>
      </c>
      <c r="H33" s="10">
        <v>16533</v>
      </c>
      <c r="I33" s="10">
        <v>17232</v>
      </c>
      <c r="J33" s="10">
        <v>19824</v>
      </c>
      <c r="K33" s="10">
        <v>20924</v>
      </c>
      <c r="L33" s="10">
        <v>21158</v>
      </c>
      <c r="M33" s="10">
        <v>29463</v>
      </c>
      <c r="O33">
        <v>2011</v>
      </c>
      <c r="P33" s="4" t="s">
        <v>14</v>
      </c>
      <c r="Q33" cm="1">
        <f t="array" ref="Q33:Q63">C4:C34</f>
        <v>296990</v>
      </c>
    </row>
    <row r="34" spans="1:17" ht="15.5" x14ac:dyDescent="0.3">
      <c r="A34" s="10" t="s">
        <v>44</v>
      </c>
      <c r="B34" s="10">
        <v>21065</v>
      </c>
      <c r="C34" s="10">
        <v>23900</v>
      </c>
      <c r="D34" s="10">
        <v>26740</v>
      </c>
      <c r="E34" s="10">
        <v>26950</v>
      </c>
      <c r="F34" s="10">
        <v>28271</v>
      </c>
      <c r="G34" s="10">
        <v>30804</v>
      </c>
      <c r="H34" s="10">
        <v>31651</v>
      </c>
      <c r="I34" s="10">
        <v>28835</v>
      </c>
      <c r="J34" s="10">
        <v>27677</v>
      </c>
      <c r="K34" s="10">
        <v>25628</v>
      </c>
      <c r="L34" s="10">
        <v>27482</v>
      </c>
      <c r="M34" s="10">
        <v>38223</v>
      </c>
      <c r="O34">
        <v>2011</v>
      </c>
      <c r="P34" s="4" t="s">
        <v>15</v>
      </c>
      <c r="Q34">
        <v>111586</v>
      </c>
    </row>
    <row r="35" spans="1:17" ht="15.5" x14ac:dyDescent="0.3">
      <c r="O35">
        <v>2011</v>
      </c>
      <c r="P35" s="4" t="s">
        <v>16</v>
      </c>
      <c r="Q35">
        <v>111807</v>
      </c>
    </row>
    <row r="36" spans="1:17" ht="15.5" x14ac:dyDescent="0.3">
      <c r="O36">
        <v>2011</v>
      </c>
      <c r="P36" s="4" t="s">
        <v>17</v>
      </c>
      <c r="Q36">
        <v>67777</v>
      </c>
    </row>
    <row r="37" spans="1:17" ht="15.5" x14ac:dyDescent="0.3">
      <c r="O37">
        <v>2011</v>
      </c>
      <c r="P37" s="4" t="s">
        <v>18</v>
      </c>
      <c r="Q37">
        <v>36225</v>
      </c>
    </row>
    <row r="38" spans="1:17" ht="15.5" x14ac:dyDescent="0.3">
      <c r="O38">
        <v>2011</v>
      </c>
      <c r="P38" s="4" t="s">
        <v>19</v>
      </c>
      <c r="Q38">
        <v>129637</v>
      </c>
    </row>
    <row r="39" spans="1:17" ht="15.5" x14ac:dyDescent="0.3">
      <c r="O39">
        <v>2011</v>
      </c>
      <c r="P39" s="4" t="s">
        <v>20</v>
      </c>
      <c r="Q39">
        <v>70704</v>
      </c>
    </row>
    <row r="40" spans="1:17" ht="15.5" x14ac:dyDescent="0.3">
      <c r="O40">
        <v>2011</v>
      </c>
      <c r="P40" s="4" t="s">
        <v>21</v>
      </c>
      <c r="Q40">
        <v>87258</v>
      </c>
    </row>
    <row r="41" spans="1:17" ht="15.5" x14ac:dyDescent="0.3">
      <c r="O41">
        <v>2011</v>
      </c>
      <c r="P41" s="4" t="s">
        <v>22</v>
      </c>
      <c r="Q41">
        <v>198667</v>
      </c>
    </row>
    <row r="42" spans="1:17" ht="15.5" x14ac:dyDescent="0.3">
      <c r="O42">
        <v>2011</v>
      </c>
      <c r="P42" s="4" t="s">
        <v>23</v>
      </c>
      <c r="Q42">
        <v>455135</v>
      </c>
    </row>
    <row r="43" spans="1:17" ht="15.5" x14ac:dyDescent="0.3">
      <c r="O43">
        <v>2011</v>
      </c>
      <c r="P43" s="4" t="s">
        <v>24</v>
      </c>
      <c r="Q43">
        <v>324245</v>
      </c>
    </row>
    <row r="44" spans="1:17" ht="15.5" x14ac:dyDescent="0.3">
      <c r="O44">
        <v>2011</v>
      </c>
      <c r="P44" s="4" t="s">
        <v>25</v>
      </c>
      <c r="Q44">
        <v>122640</v>
      </c>
    </row>
    <row r="45" spans="1:17" ht="15.5" x14ac:dyDescent="0.3">
      <c r="O45">
        <v>2011</v>
      </c>
      <c r="P45" s="4" t="s">
        <v>26</v>
      </c>
      <c r="Q45">
        <v>128614</v>
      </c>
    </row>
    <row r="46" spans="1:17" ht="15.5" x14ac:dyDescent="0.3">
      <c r="O46">
        <v>2011</v>
      </c>
      <c r="P46" s="4" t="s">
        <v>27</v>
      </c>
      <c r="Q46">
        <v>56919</v>
      </c>
    </row>
    <row r="47" spans="1:17" ht="15.5" x14ac:dyDescent="0.3">
      <c r="O47">
        <v>2011</v>
      </c>
      <c r="P47" s="4" t="s">
        <v>28</v>
      </c>
      <c r="Q47">
        <v>327252</v>
      </c>
    </row>
    <row r="48" spans="1:17" ht="15.5" x14ac:dyDescent="0.3">
      <c r="O48">
        <v>2011</v>
      </c>
      <c r="P48" s="4" t="s">
        <v>29</v>
      </c>
      <c r="Q48">
        <v>167386</v>
      </c>
    </row>
    <row r="49" spans="15:17" ht="15.5" x14ac:dyDescent="0.3">
      <c r="O49">
        <v>2011</v>
      </c>
      <c r="P49" s="4" t="s">
        <v>30</v>
      </c>
      <c r="Q49">
        <v>166357</v>
      </c>
    </row>
    <row r="50" spans="15:17" ht="15.5" x14ac:dyDescent="0.3">
      <c r="O50">
        <v>2011</v>
      </c>
      <c r="P50" s="4" t="s">
        <v>31</v>
      </c>
      <c r="Q50">
        <v>127654</v>
      </c>
    </row>
    <row r="51" spans="15:17" ht="15.5" x14ac:dyDescent="0.3">
      <c r="O51">
        <v>2011</v>
      </c>
      <c r="P51" s="4" t="s">
        <v>32</v>
      </c>
      <c r="Q51">
        <v>515646</v>
      </c>
    </row>
    <row r="52" spans="15:17" ht="15.5" x14ac:dyDescent="0.3">
      <c r="O52">
        <v>2011</v>
      </c>
      <c r="P52" s="4" t="s">
        <v>33</v>
      </c>
      <c r="Q52">
        <v>61185</v>
      </c>
    </row>
    <row r="53" spans="15:17" ht="15.5" x14ac:dyDescent="0.3">
      <c r="O53">
        <v>2011</v>
      </c>
      <c r="P53" s="4" t="s">
        <v>34</v>
      </c>
      <c r="Q53">
        <v>8341</v>
      </c>
    </row>
    <row r="54" spans="15:17" ht="15.5" x14ac:dyDescent="0.3">
      <c r="O54">
        <v>2011</v>
      </c>
      <c r="P54" s="4" t="s">
        <v>35</v>
      </c>
      <c r="Q54">
        <v>65287</v>
      </c>
    </row>
    <row r="55" spans="15:17" ht="15.5" x14ac:dyDescent="0.3">
      <c r="O55">
        <v>2011</v>
      </c>
      <c r="P55" s="4" t="s">
        <v>36</v>
      </c>
      <c r="Q55">
        <v>134125</v>
      </c>
    </row>
    <row r="56" spans="15:17" ht="15.5" x14ac:dyDescent="0.3">
      <c r="O56">
        <v>2011</v>
      </c>
      <c r="P56" s="4" t="s">
        <v>37</v>
      </c>
      <c r="Q56">
        <v>24875</v>
      </c>
    </row>
    <row r="57" spans="15:17" ht="15.5" x14ac:dyDescent="0.3">
      <c r="O57">
        <v>2011</v>
      </c>
      <c r="P57" s="4" t="s">
        <v>38</v>
      </c>
      <c r="Q57">
        <v>43586</v>
      </c>
    </row>
    <row r="58" spans="15:17" ht="15.5" x14ac:dyDescent="0.3">
      <c r="O58">
        <v>2011</v>
      </c>
      <c r="P58" s="4" t="s">
        <v>39</v>
      </c>
      <c r="Q58">
        <v>1855</v>
      </c>
    </row>
    <row r="59" spans="15:17" ht="15.5" x14ac:dyDescent="0.3">
      <c r="O59">
        <v>2011</v>
      </c>
      <c r="P59" s="4" t="s">
        <v>40</v>
      </c>
      <c r="Q59">
        <v>100585</v>
      </c>
    </row>
    <row r="60" spans="15:17" ht="15.5" x14ac:dyDescent="0.3">
      <c r="O60">
        <v>2011</v>
      </c>
      <c r="P60" s="4" t="s">
        <v>41</v>
      </c>
      <c r="Q60">
        <v>31819</v>
      </c>
    </row>
    <row r="61" spans="15:17" ht="15.5" x14ac:dyDescent="0.3">
      <c r="O61">
        <v>2011</v>
      </c>
      <c r="P61" s="4" t="s">
        <v>42</v>
      </c>
      <c r="Q61">
        <v>7515</v>
      </c>
    </row>
    <row r="62" spans="15:17" ht="15.5" x14ac:dyDescent="0.3">
      <c r="O62">
        <v>2011</v>
      </c>
      <c r="P62" s="4" t="s">
        <v>43</v>
      </c>
      <c r="Q62">
        <v>12006</v>
      </c>
    </row>
    <row r="63" spans="15:17" ht="15.5" x14ac:dyDescent="0.3">
      <c r="O63">
        <v>2011</v>
      </c>
      <c r="P63" s="4" t="s">
        <v>44</v>
      </c>
      <c r="Q63">
        <v>23900</v>
      </c>
    </row>
    <row r="64" spans="15:17" ht="15.5" x14ac:dyDescent="0.3">
      <c r="O64">
        <v>2012</v>
      </c>
      <c r="P64" s="4" t="s">
        <v>14</v>
      </c>
      <c r="Q64" cm="1">
        <f t="array" ref="Q64:Q94">D4:D34</f>
        <v>322417</v>
      </c>
    </row>
    <row r="65" spans="15:17" ht="15.5" x14ac:dyDescent="0.3">
      <c r="O65">
        <v>2012</v>
      </c>
      <c r="P65" s="4" t="s">
        <v>15</v>
      </c>
      <c r="Q65">
        <v>126436</v>
      </c>
    </row>
    <row r="66" spans="15:17" ht="15.5" x14ac:dyDescent="0.3">
      <c r="O66">
        <v>2012</v>
      </c>
      <c r="P66" s="4" t="s">
        <v>16</v>
      </c>
      <c r="Q66">
        <v>124892</v>
      </c>
    </row>
    <row r="67" spans="15:17" ht="15.5" x14ac:dyDescent="0.3">
      <c r="O67">
        <v>2012</v>
      </c>
      <c r="P67" s="4" t="s">
        <v>17</v>
      </c>
      <c r="Q67">
        <v>71884</v>
      </c>
    </row>
    <row r="68" spans="15:17" ht="15.5" x14ac:dyDescent="0.3">
      <c r="O68">
        <v>2012</v>
      </c>
      <c r="P68" s="4" t="s">
        <v>18</v>
      </c>
      <c r="Q68">
        <v>41974</v>
      </c>
    </row>
    <row r="69" spans="15:17" ht="15.5" x14ac:dyDescent="0.3">
      <c r="O69">
        <v>2012</v>
      </c>
      <c r="P69" s="4" t="s">
        <v>19</v>
      </c>
      <c r="Q69">
        <v>141756</v>
      </c>
    </row>
    <row r="70" spans="15:17" ht="15.5" x14ac:dyDescent="0.3">
      <c r="O70">
        <v>2012</v>
      </c>
      <c r="P70" s="4" t="s">
        <v>20</v>
      </c>
      <c r="Q70">
        <v>76335</v>
      </c>
    </row>
    <row r="71" spans="15:17" ht="15.5" x14ac:dyDescent="0.3">
      <c r="O71">
        <v>2012</v>
      </c>
      <c r="P71" s="4" t="s">
        <v>21</v>
      </c>
      <c r="Q71">
        <v>90386</v>
      </c>
    </row>
    <row r="72" spans="15:17" ht="15.5" x14ac:dyDescent="0.3">
      <c r="O72">
        <v>2012</v>
      </c>
      <c r="P72" s="4" t="s">
        <v>22</v>
      </c>
      <c r="Q72">
        <v>208817</v>
      </c>
    </row>
    <row r="73" spans="15:17" ht="15.5" x14ac:dyDescent="0.3">
      <c r="O73">
        <v>2012</v>
      </c>
      <c r="P73" s="4" t="s">
        <v>23</v>
      </c>
      <c r="Q73">
        <v>549159</v>
      </c>
    </row>
    <row r="74" spans="15:17" ht="15.5" x14ac:dyDescent="0.3">
      <c r="O74">
        <v>2012</v>
      </c>
      <c r="P74" s="4" t="s">
        <v>24</v>
      </c>
      <c r="Q74">
        <v>377315</v>
      </c>
    </row>
    <row r="75" spans="15:17" ht="15.5" x14ac:dyDescent="0.3">
      <c r="O75">
        <v>2012</v>
      </c>
      <c r="P75" s="4" t="s">
        <v>25</v>
      </c>
      <c r="Q75">
        <v>156257</v>
      </c>
    </row>
    <row r="76" spans="15:17" ht="15.5" x14ac:dyDescent="0.3">
      <c r="O76">
        <v>2012</v>
      </c>
      <c r="P76" s="4" t="s">
        <v>26</v>
      </c>
      <c r="Q76">
        <v>158089</v>
      </c>
    </row>
    <row r="77" spans="15:17" ht="15.5" x14ac:dyDescent="0.3">
      <c r="O77">
        <v>2012</v>
      </c>
      <c r="P77" s="4" t="s">
        <v>27</v>
      </c>
      <c r="Q77">
        <v>58245</v>
      </c>
    </row>
    <row r="78" spans="15:17" ht="15.5" x14ac:dyDescent="0.3">
      <c r="O78">
        <v>2012</v>
      </c>
      <c r="P78" s="4" t="s">
        <v>28</v>
      </c>
      <c r="Q78">
        <v>382057</v>
      </c>
    </row>
    <row r="79" spans="15:17" ht="15.5" x14ac:dyDescent="0.3">
      <c r="O79">
        <v>2012</v>
      </c>
      <c r="P79" s="4" t="s">
        <v>29</v>
      </c>
      <c r="Q79">
        <v>185116</v>
      </c>
    </row>
    <row r="80" spans="15:17" ht="15.5" x14ac:dyDescent="0.3">
      <c r="O80">
        <v>2012</v>
      </c>
      <c r="P80" s="4" t="s">
        <v>30</v>
      </c>
      <c r="Q80">
        <v>185703</v>
      </c>
    </row>
    <row r="81" spans="15:17" ht="15.5" x14ac:dyDescent="0.3">
      <c r="O81">
        <v>2012</v>
      </c>
      <c r="P81" s="4" t="s">
        <v>31</v>
      </c>
      <c r="Q81">
        <v>144979</v>
      </c>
    </row>
    <row r="82" spans="15:17" ht="15.5" x14ac:dyDescent="0.3">
      <c r="O82">
        <v>2012</v>
      </c>
      <c r="P82" s="4" t="s">
        <v>32</v>
      </c>
      <c r="Q82">
        <v>629055</v>
      </c>
    </row>
    <row r="83" spans="15:17" ht="15.5" x14ac:dyDescent="0.3">
      <c r="O83">
        <v>2012</v>
      </c>
      <c r="P83" s="4" t="s">
        <v>33</v>
      </c>
      <c r="Q83">
        <v>64935</v>
      </c>
    </row>
    <row r="84" spans="15:17" ht="15.5" x14ac:dyDescent="0.3">
      <c r="O84">
        <v>2012</v>
      </c>
      <c r="P84" s="4" t="s">
        <v>34</v>
      </c>
      <c r="Q84">
        <v>10490</v>
      </c>
    </row>
    <row r="85" spans="15:17" ht="15.5" x14ac:dyDescent="0.3">
      <c r="O85">
        <v>2012</v>
      </c>
      <c r="P85" s="4" t="s">
        <v>35</v>
      </c>
      <c r="Q85">
        <v>72609</v>
      </c>
    </row>
    <row r="86" spans="15:17" ht="15.5" x14ac:dyDescent="0.3">
      <c r="O86">
        <v>2012</v>
      </c>
      <c r="P86" s="4" t="s">
        <v>36</v>
      </c>
      <c r="Q86">
        <v>155335</v>
      </c>
    </row>
    <row r="87" spans="15:17" ht="15.5" x14ac:dyDescent="0.3">
      <c r="O87">
        <v>2012</v>
      </c>
      <c r="P87" s="4" t="s">
        <v>37</v>
      </c>
      <c r="Q87">
        <v>29967</v>
      </c>
    </row>
    <row r="88" spans="15:17" ht="15.5" x14ac:dyDescent="0.3">
      <c r="O88">
        <v>2012</v>
      </c>
      <c r="P88" s="4" t="s">
        <v>38</v>
      </c>
      <c r="Q88">
        <v>47038</v>
      </c>
    </row>
    <row r="89" spans="15:17" ht="15.5" x14ac:dyDescent="0.3">
      <c r="O89">
        <v>2012</v>
      </c>
      <c r="P89" s="4" t="s">
        <v>39</v>
      </c>
      <c r="Q89">
        <v>2135</v>
      </c>
    </row>
    <row r="90" spans="15:17" ht="15.5" x14ac:dyDescent="0.3">
      <c r="O90">
        <v>2012</v>
      </c>
      <c r="P90" s="4" t="s">
        <v>40</v>
      </c>
      <c r="Q90">
        <v>118350</v>
      </c>
    </row>
    <row r="91" spans="15:17" ht="15.5" x14ac:dyDescent="0.3">
      <c r="O91">
        <v>2012</v>
      </c>
      <c r="P91" s="4" t="s">
        <v>41</v>
      </c>
      <c r="Q91">
        <v>36762</v>
      </c>
    </row>
    <row r="92" spans="15:17" ht="15.5" x14ac:dyDescent="0.3">
      <c r="O92">
        <v>2012</v>
      </c>
      <c r="P92" s="4" t="s">
        <v>42</v>
      </c>
      <c r="Q92">
        <v>7848</v>
      </c>
    </row>
    <row r="93" spans="15:17" ht="15.5" x14ac:dyDescent="0.3">
      <c r="O93">
        <v>2012</v>
      </c>
      <c r="P93" s="4" t="s">
        <v>43</v>
      </c>
      <c r="Q93">
        <v>14039</v>
      </c>
    </row>
    <row r="94" spans="15:17" ht="15.5" x14ac:dyDescent="0.3">
      <c r="O94">
        <v>2012</v>
      </c>
      <c r="P94" s="4" t="s">
        <v>44</v>
      </c>
      <c r="Q94">
        <v>26740</v>
      </c>
    </row>
    <row r="95" spans="15:17" ht="15.5" x14ac:dyDescent="0.3">
      <c r="O95">
        <v>2013</v>
      </c>
      <c r="P95" s="4" t="s">
        <v>14</v>
      </c>
      <c r="Q95" cm="1">
        <f t="array" ref="Q95:Q125">E4:E34</f>
        <v>334194</v>
      </c>
    </row>
    <row r="96" spans="15:17" ht="15.5" x14ac:dyDescent="0.3">
      <c r="O96">
        <v>2013</v>
      </c>
      <c r="P96" s="4" t="s">
        <v>15</v>
      </c>
      <c r="Q96">
        <v>143667</v>
      </c>
    </row>
    <row r="97" spans="15:17" ht="15.5" x14ac:dyDescent="0.3">
      <c r="O97">
        <v>2013</v>
      </c>
      <c r="P97" s="4" t="s">
        <v>16</v>
      </c>
      <c r="Q97">
        <v>136615</v>
      </c>
    </row>
    <row r="98" spans="15:17" ht="15.5" x14ac:dyDescent="0.3">
      <c r="O98">
        <v>2013</v>
      </c>
      <c r="P98" s="4" t="s">
        <v>17</v>
      </c>
      <c r="Q98">
        <v>73896</v>
      </c>
    </row>
    <row r="99" spans="15:17" ht="15.5" x14ac:dyDescent="0.3">
      <c r="O99">
        <v>2013</v>
      </c>
      <c r="P99" s="4" t="s">
        <v>18</v>
      </c>
      <c r="Q99">
        <v>48366</v>
      </c>
    </row>
    <row r="100" spans="15:17" ht="15.5" x14ac:dyDescent="0.3">
      <c r="O100">
        <v>2013</v>
      </c>
      <c r="P100" s="4" t="s">
        <v>19</v>
      </c>
      <c r="Q100">
        <v>154370</v>
      </c>
    </row>
    <row r="101" spans="15:17" ht="15.5" x14ac:dyDescent="0.3">
      <c r="O101">
        <v>2013</v>
      </c>
      <c r="P101" s="4" t="s">
        <v>20</v>
      </c>
      <c r="Q101">
        <v>74577</v>
      </c>
    </row>
    <row r="102" spans="15:17" ht="15.5" x14ac:dyDescent="0.3">
      <c r="O102">
        <v>2013</v>
      </c>
      <c r="P102" s="4" t="s">
        <v>21</v>
      </c>
      <c r="Q102">
        <v>89747</v>
      </c>
    </row>
    <row r="103" spans="15:17" ht="15.5" x14ac:dyDescent="0.3">
      <c r="O103">
        <v>2013</v>
      </c>
      <c r="P103" s="4" t="s">
        <v>22</v>
      </c>
      <c r="Q103">
        <v>226829</v>
      </c>
    </row>
    <row r="104" spans="15:17" ht="15.5" x14ac:dyDescent="0.3">
      <c r="O104">
        <v>2013</v>
      </c>
      <c r="P104" s="4" t="s">
        <v>23</v>
      </c>
      <c r="Q104">
        <v>626882</v>
      </c>
    </row>
    <row r="105" spans="15:17" ht="15.5" x14ac:dyDescent="0.3">
      <c r="O105">
        <v>2013</v>
      </c>
      <c r="P105" s="4" t="s">
        <v>24</v>
      </c>
      <c r="Q105">
        <v>416010</v>
      </c>
    </row>
    <row r="106" spans="15:17" ht="15.5" x14ac:dyDescent="0.3">
      <c r="O106">
        <v>2013</v>
      </c>
      <c r="P106" s="4" t="s">
        <v>25</v>
      </c>
      <c r="Q106">
        <v>180632</v>
      </c>
    </row>
    <row r="107" spans="15:17" ht="15.5" x14ac:dyDescent="0.3">
      <c r="O107">
        <v>2013</v>
      </c>
      <c r="P107" s="4" t="s">
        <v>26</v>
      </c>
      <c r="Q107">
        <v>167041</v>
      </c>
    </row>
    <row r="108" spans="15:17" ht="15.5" x14ac:dyDescent="0.3">
      <c r="O108">
        <v>2013</v>
      </c>
      <c r="P108" s="4" t="s">
        <v>27</v>
      </c>
      <c r="Q108">
        <v>70928</v>
      </c>
    </row>
    <row r="109" spans="15:17" ht="15.5" x14ac:dyDescent="0.3">
      <c r="O109">
        <v>2013</v>
      </c>
      <c r="P109" s="4" t="s">
        <v>28</v>
      </c>
      <c r="Q109">
        <v>409441</v>
      </c>
    </row>
    <row r="110" spans="15:17" ht="15.5" x14ac:dyDescent="0.3">
      <c r="O110">
        <v>2013</v>
      </c>
      <c r="P110" s="4" t="s">
        <v>29</v>
      </c>
      <c r="Q110">
        <v>215608</v>
      </c>
    </row>
    <row r="111" spans="15:17" ht="15.5" x14ac:dyDescent="0.3">
      <c r="O111">
        <v>2013</v>
      </c>
      <c r="P111" s="4" t="s">
        <v>30</v>
      </c>
      <c r="Q111">
        <v>204682</v>
      </c>
    </row>
    <row r="112" spans="15:17" ht="15.5" x14ac:dyDescent="0.3">
      <c r="O112">
        <v>2013</v>
      </c>
      <c r="P112" s="4" t="s">
        <v>31</v>
      </c>
      <c r="Q112">
        <v>151044</v>
      </c>
    </row>
    <row r="113" spans="15:17" ht="15.5" x14ac:dyDescent="0.3">
      <c r="O113">
        <v>2013</v>
      </c>
      <c r="P113" s="4" t="s">
        <v>32</v>
      </c>
      <c r="Q113">
        <v>652405</v>
      </c>
    </row>
    <row r="114" spans="15:17" ht="15.5" x14ac:dyDescent="0.3">
      <c r="O114">
        <v>2013</v>
      </c>
      <c r="P114" s="4" t="s">
        <v>33</v>
      </c>
      <c r="Q114">
        <v>65783</v>
      </c>
    </row>
    <row r="115" spans="15:17" ht="15.5" x14ac:dyDescent="0.3">
      <c r="O115">
        <v>2013</v>
      </c>
      <c r="P115" s="4" t="s">
        <v>34</v>
      </c>
      <c r="Q115">
        <v>11549</v>
      </c>
    </row>
    <row r="116" spans="15:17" ht="15.5" x14ac:dyDescent="0.3">
      <c r="O116">
        <v>2013</v>
      </c>
      <c r="P116" s="4" t="s">
        <v>35</v>
      </c>
      <c r="Q116">
        <v>83722</v>
      </c>
    </row>
    <row r="117" spans="15:17" ht="15.5" x14ac:dyDescent="0.3">
      <c r="O117">
        <v>2013</v>
      </c>
      <c r="P117" s="4" t="s">
        <v>36</v>
      </c>
      <c r="Q117">
        <v>173914</v>
      </c>
    </row>
    <row r="118" spans="15:17" ht="15.5" x14ac:dyDescent="0.3">
      <c r="O118">
        <v>2013</v>
      </c>
      <c r="P118" s="4" t="s">
        <v>37</v>
      </c>
      <c r="Q118">
        <v>36113</v>
      </c>
    </row>
    <row r="119" spans="15:17" ht="15.5" x14ac:dyDescent="0.3">
      <c r="O119">
        <v>2013</v>
      </c>
      <c r="P119" s="4" t="s">
        <v>38</v>
      </c>
      <c r="Q119">
        <v>49585</v>
      </c>
    </row>
    <row r="120" spans="15:17" ht="15.5" x14ac:dyDescent="0.3">
      <c r="O120">
        <v>2013</v>
      </c>
      <c r="P120" s="4" t="s">
        <v>39</v>
      </c>
      <c r="Q120">
        <v>2318</v>
      </c>
    </row>
    <row r="121" spans="15:17" ht="15.5" x14ac:dyDescent="0.3">
      <c r="O121">
        <v>2013</v>
      </c>
      <c r="P121" s="4" t="s">
        <v>40</v>
      </c>
      <c r="Q121">
        <v>132570</v>
      </c>
    </row>
    <row r="122" spans="15:17" ht="15.5" x14ac:dyDescent="0.3">
      <c r="O122">
        <v>2013</v>
      </c>
      <c r="P122" s="4" t="s">
        <v>41</v>
      </c>
      <c r="Q122">
        <v>37046</v>
      </c>
    </row>
    <row r="123" spans="15:17" ht="15.5" x14ac:dyDescent="0.3">
      <c r="O123">
        <v>2013</v>
      </c>
      <c r="P123" s="4" t="s">
        <v>42</v>
      </c>
      <c r="Q123">
        <v>7322</v>
      </c>
    </row>
    <row r="124" spans="15:17" ht="15.5" x14ac:dyDescent="0.3">
      <c r="O124">
        <v>2013</v>
      </c>
      <c r="P124" s="4" t="s">
        <v>43</v>
      </c>
      <c r="Q124">
        <v>14412</v>
      </c>
    </row>
    <row r="125" spans="15:17" ht="15.5" x14ac:dyDescent="0.3">
      <c r="O125">
        <v>2013</v>
      </c>
      <c r="P125" s="4" t="s">
        <v>44</v>
      </c>
      <c r="Q125">
        <v>26950</v>
      </c>
    </row>
    <row r="126" spans="15:17" ht="15.5" x14ac:dyDescent="0.3">
      <c r="O126">
        <v>2014</v>
      </c>
      <c r="P126" s="4" t="s">
        <v>14</v>
      </c>
      <c r="Q126" cm="1">
        <f t="array" ref="Q126:Q156">F4:F34</f>
        <v>343165</v>
      </c>
    </row>
    <row r="127" spans="15:17" ht="15.5" x14ac:dyDescent="0.3">
      <c r="O127">
        <v>2014</v>
      </c>
      <c r="P127" s="4" t="s">
        <v>15</v>
      </c>
      <c r="Q127">
        <v>164076</v>
      </c>
    </row>
    <row r="128" spans="15:17" ht="15.5" x14ac:dyDescent="0.3">
      <c r="O128">
        <v>2014</v>
      </c>
      <c r="P128" s="4" t="s">
        <v>16</v>
      </c>
      <c r="Q128">
        <v>155051</v>
      </c>
    </row>
    <row r="129" spans="15:17" ht="15.5" x14ac:dyDescent="0.3">
      <c r="O129">
        <v>2014</v>
      </c>
      <c r="P129" s="4" t="s">
        <v>17</v>
      </c>
      <c r="Q129">
        <v>73925</v>
      </c>
    </row>
    <row r="130" spans="15:17" ht="15.5" x14ac:dyDescent="0.3">
      <c r="O130">
        <v>2014</v>
      </c>
      <c r="P130" s="4" t="s">
        <v>18</v>
      </c>
      <c r="Q130">
        <v>50208</v>
      </c>
    </row>
    <row r="131" spans="15:17" ht="15.5" x14ac:dyDescent="0.3">
      <c r="O131">
        <v>2014</v>
      </c>
      <c r="P131" s="4" t="s">
        <v>19</v>
      </c>
      <c r="Q131">
        <v>162625</v>
      </c>
    </row>
    <row r="132" spans="15:17" ht="15.5" x14ac:dyDescent="0.3">
      <c r="O132">
        <v>2014</v>
      </c>
      <c r="P132" s="4" t="s">
        <v>20</v>
      </c>
      <c r="Q132">
        <v>77306</v>
      </c>
    </row>
    <row r="133" spans="15:17" ht="15.5" x14ac:dyDescent="0.3">
      <c r="O133">
        <v>2014</v>
      </c>
      <c r="P133" s="4" t="s">
        <v>21</v>
      </c>
      <c r="Q133">
        <v>88218</v>
      </c>
    </row>
    <row r="134" spans="15:17" ht="15.5" x14ac:dyDescent="0.3">
      <c r="O134">
        <v>2014</v>
      </c>
      <c r="P134" s="4" t="s">
        <v>22</v>
      </c>
      <c r="Q134">
        <v>236836</v>
      </c>
    </row>
    <row r="135" spans="15:17" ht="15.5" x14ac:dyDescent="0.3">
      <c r="O135">
        <v>2014</v>
      </c>
      <c r="P135" s="4" t="s">
        <v>23</v>
      </c>
      <c r="Q135">
        <v>676526</v>
      </c>
    </row>
    <row r="136" spans="15:17" ht="15.5" x14ac:dyDescent="0.3">
      <c r="O136">
        <v>2014</v>
      </c>
      <c r="P136" s="4" t="s">
        <v>24</v>
      </c>
      <c r="Q136">
        <v>444737</v>
      </c>
    </row>
    <row r="137" spans="15:17" ht="15.5" x14ac:dyDescent="0.3">
      <c r="O137">
        <v>2014</v>
      </c>
      <c r="P137" s="4" t="s">
        <v>25</v>
      </c>
      <c r="Q137">
        <v>201085</v>
      </c>
    </row>
    <row r="138" spans="15:17" ht="15.5" x14ac:dyDescent="0.3">
      <c r="O138">
        <v>2014</v>
      </c>
      <c r="P138" s="4" t="s">
        <v>26</v>
      </c>
      <c r="Q138">
        <v>185044</v>
      </c>
    </row>
    <row r="139" spans="15:17" ht="15.5" x14ac:dyDescent="0.3">
      <c r="O139">
        <v>2014</v>
      </c>
      <c r="P139" s="4" t="s">
        <v>27</v>
      </c>
      <c r="Q139">
        <v>76237</v>
      </c>
    </row>
    <row r="140" spans="15:17" ht="15.5" x14ac:dyDescent="0.3">
      <c r="O140">
        <v>2014</v>
      </c>
      <c r="P140" s="4" t="s">
        <v>28</v>
      </c>
      <c r="Q140">
        <v>432430</v>
      </c>
    </row>
    <row r="141" spans="15:17" ht="15.5" x14ac:dyDescent="0.3">
      <c r="O141">
        <v>2014</v>
      </c>
      <c r="P141" s="4" t="s">
        <v>29</v>
      </c>
      <c r="Q141">
        <v>232105</v>
      </c>
    </row>
    <row r="142" spans="15:17" ht="15.5" x14ac:dyDescent="0.3">
      <c r="O142">
        <v>2014</v>
      </c>
      <c r="P142" s="4" t="s">
        <v>30</v>
      </c>
      <c r="Q142">
        <v>218094</v>
      </c>
    </row>
    <row r="143" spans="15:17" ht="15.5" x14ac:dyDescent="0.3">
      <c r="O143">
        <v>2014</v>
      </c>
      <c r="P143" s="4" t="s">
        <v>31</v>
      </c>
      <c r="Q143">
        <v>162548</v>
      </c>
    </row>
    <row r="144" spans="15:17" ht="15.5" x14ac:dyDescent="0.3">
      <c r="O144">
        <v>2014</v>
      </c>
      <c r="P144" s="4" t="s">
        <v>32</v>
      </c>
      <c r="Q144">
        <v>675206</v>
      </c>
    </row>
    <row r="145" spans="15:17" ht="15.5" x14ac:dyDescent="0.3">
      <c r="O145">
        <v>2014</v>
      </c>
      <c r="P145" s="4" t="s">
        <v>33</v>
      </c>
      <c r="Q145">
        <v>65382</v>
      </c>
    </row>
    <row r="146" spans="15:17" ht="15.5" x14ac:dyDescent="0.3">
      <c r="O146">
        <v>2014</v>
      </c>
      <c r="P146" s="4" t="s">
        <v>34</v>
      </c>
      <c r="Q146">
        <v>11931</v>
      </c>
    </row>
    <row r="147" spans="15:17" ht="15.5" x14ac:dyDescent="0.3">
      <c r="O147">
        <v>2014</v>
      </c>
      <c r="P147" s="4" t="s">
        <v>35</v>
      </c>
      <c r="Q147">
        <v>93167</v>
      </c>
    </row>
    <row r="148" spans="15:17" ht="15.5" x14ac:dyDescent="0.3">
      <c r="O148">
        <v>2014</v>
      </c>
      <c r="P148" s="4" t="s">
        <v>36</v>
      </c>
      <c r="Q148">
        <v>197988</v>
      </c>
    </row>
    <row r="149" spans="15:17" ht="15.5" x14ac:dyDescent="0.3">
      <c r="O149">
        <v>2014</v>
      </c>
      <c r="P149" s="4" t="s">
        <v>37</v>
      </c>
      <c r="Q149">
        <v>38165</v>
      </c>
    </row>
    <row r="150" spans="15:17" ht="15.5" x14ac:dyDescent="0.3">
      <c r="O150">
        <v>2014</v>
      </c>
      <c r="P150" s="4" t="s">
        <v>38</v>
      </c>
      <c r="Q150">
        <v>52943</v>
      </c>
    </row>
    <row r="151" spans="15:17" ht="15.5" x14ac:dyDescent="0.3">
      <c r="O151">
        <v>2014</v>
      </c>
      <c r="P151" s="4" t="s">
        <v>39</v>
      </c>
      <c r="Q151">
        <v>2496</v>
      </c>
    </row>
    <row r="152" spans="15:17" ht="15.5" x14ac:dyDescent="0.3">
      <c r="O152">
        <v>2014</v>
      </c>
      <c r="P152" s="4" t="s">
        <v>40</v>
      </c>
      <c r="Q152">
        <v>140327</v>
      </c>
    </row>
    <row r="153" spans="15:17" ht="15.5" x14ac:dyDescent="0.3">
      <c r="O153">
        <v>2014</v>
      </c>
      <c r="P153" s="4" t="s">
        <v>41</v>
      </c>
      <c r="Q153">
        <v>41135</v>
      </c>
    </row>
    <row r="154" spans="15:17" ht="15.5" x14ac:dyDescent="0.3">
      <c r="O154">
        <v>2014</v>
      </c>
      <c r="P154" s="4" t="s">
        <v>42</v>
      </c>
      <c r="Q154">
        <v>7860</v>
      </c>
    </row>
    <row r="155" spans="15:17" ht="15.5" x14ac:dyDescent="0.3">
      <c r="O155">
        <v>2014</v>
      </c>
      <c r="P155" s="4" t="s">
        <v>43</v>
      </c>
      <c r="Q155">
        <v>16385</v>
      </c>
    </row>
    <row r="156" spans="15:17" ht="15.5" x14ac:dyDescent="0.3">
      <c r="O156">
        <v>2014</v>
      </c>
      <c r="P156" s="4" t="s">
        <v>44</v>
      </c>
      <c r="Q156">
        <v>28271</v>
      </c>
    </row>
    <row r="157" spans="15:17" ht="15.5" x14ac:dyDescent="0.3">
      <c r="O157">
        <v>2015</v>
      </c>
      <c r="P157" s="4" t="s">
        <v>14</v>
      </c>
      <c r="Q157" cm="1">
        <f t="array" ref="Q157:Q187">G4:G34</f>
        <v>350721</v>
      </c>
    </row>
    <row r="158" spans="15:17" ht="15.5" x14ac:dyDescent="0.3">
      <c r="O158">
        <v>2015</v>
      </c>
      <c r="P158" s="4" t="s">
        <v>15</v>
      </c>
      <c r="Q158">
        <v>177725</v>
      </c>
    </row>
    <row r="159" spans="15:17" ht="15.5" x14ac:dyDescent="0.3">
      <c r="O159">
        <v>2015</v>
      </c>
      <c r="P159" s="4" t="s">
        <v>16</v>
      </c>
      <c r="Q159">
        <v>164006</v>
      </c>
    </row>
    <row r="160" spans="15:17" ht="15.5" x14ac:dyDescent="0.3">
      <c r="O160">
        <v>2015</v>
      </c>
      <c r="P160" s="4" t="s">
        <v>17</v>
      </c>
      <c r="Q160">
        <v>66063</v>
      </c>
    </row>
    <row r="161" spans="15:17" ht="15.5" x14ac:dyDescent="0.3">
      <c r="O161">
        <v>2015</v>
      </c>
      <c r="P161" s="4" t="s">
        <v>18</v>
      </c>
      <c r="Q161">
        <v>50695</v>
      </c>
    </row>
    <row r="162" spans="15:17" ht="15.5" x14ac:dyDescent="0.3">
      <c r="O162">
        <v>2015</v>
      </c>
      <c r="P162" s="4" t="s">
        <v>19</v>
      </c>
      <c r="Q162">
        <v>138762</v>
      </c>
    </row>
    <row r="163" spans="15:17" ht="15.5" x14ac:dyDescent="0.3">
      <c r="O163">
        <v>2015</v>
      </c>
      <c r="P163" s="4" t="s">
        <v>20</v>
      </c>
      <c r="Q163">
        <v>80935</v>
      </c>
    </row>
    <row r="164" spans="15:17" ht="15.5" x14ac:dyDescent="0.3">
      <c r="O164">
        <v>2015</v>
      </c>
      <c r="P164" s="4" t="s">
        <v>21</v>
      </c>
      <c r="Q164">
        <v>80907</v>
      </c>
    </row>
    <row r="165" spans="15:17" ht="15.5" x14ac:dyDescent="0.3">
      <c r="O165">
        <v>2015</v>
      </c>
      <c r="P165" s="4" t="s">
        <v>22</v>
      </c>
      <c r="Q165">
        <v>242740</v>
      </c>
    </row>
    <row r="166" spans="15:17" ht="15.5" x14ac:dyDescent="0.3">
      <c r="O166">
        <v>2015</v>
      </c>
      <c r="P166" s="4" t="s">
        <v>23</v>
      </c>
      <c r="Q166">
        <v>699614</v>
      </c>
    </row>
    <row r="167" spans="15:17" ht="15.5" x14ac:dyDescent="0.3">
      <c r="O167">
        <v>2015</v>
      </c>
      <c r="P167" s="4" t="s">
        <v>24</v>
      </c>
      <c r="Q167">
        <v>489591</v>
      </c>
    </row>
    <row r="168" spans="15:17" ht="15.5" x14ac:dyDescent="0.3">
      <c r="O168">
        <v>2015</v>
      </c>
      <c r="P168" s="4" t="s">
        <v>25</v>
      </c>
      <c r="Q168">
        <v>204750</v>
      </c>
    </row>
    <row r="169" spans="15:17" ht="15.5" x14ac:dyDescent="0.3">
      <c r="O169">
        <v>2015</v>
      </c>
      <c r="P169" s="4" t="s">
        <v>26</v>
      </c>
      <c r="Q169">
        <v>182811</v>
      </c>
    </row>
    <row r="170" spans="15:17" ht="15.5" x14ac:dyDescent="0.3">
      <c r="O170">
        <v>2015</v>
      </c>
      <c r="P170" s="4" t="s">
        <v>27</v>
      </c>
      <c r="Q170">
        <v>78771</v>
      </c>
    </row>
    <row r="171" spans="15:17" ht="15.5" x14ac:dyDescent="0.3">
      <c r="O171">
        <v>2015</v>
      </c>
      <c r="P171" s="4" t="s">
        <v>28</v>
      </c>
      <c r="Q171">
        <v>447191</v>
      </c>
    </row>
    <row r="172" spans="15:17" ht="15.5" x14ac:dyDescent="0.3">
      <c r="O172">
        <v>2015</v>
      </c>
      <c r="P172" s="4" t="s">
        <v>29</v>
      </c>
      <c r="Q172">
        <v>241171</v>
      </c>
    </row>
    <row r="173" spans="15:17" ht="15.5" x14ac:dyDescent="0.3">
      <c r="O173">
        <v>2015</v>
      </c>
      <c r="P173" s="4" t="s">
        <v>30</v>
      </c>
      <c r="Q173">
        <v>220977</v>
      </c>
    </row>
    <row r="174" spans="15:17" ht="15.5" x14ac:dyDescent="0.3">
      <c r="O174">
        <v>2015</v>
      </c>
      <c r="P174" s="4" t="s">
        <v>31</v>
      </c>
      <c r="Q174">
        <v>173514</v>
      </c>
    </row>
    <row r="175" spans="15:17" ht="15.5" x14ac:dyDescent="0.3">
      <c r="O175">
        <v>2015</v>
      </c>
      <c r="P175" s="4" t="s">
        <v>32</v>
      </c>
      <c r="Q175">
        <v>680237</v>
      </c>
    </row>
    <row r="176" spans="15:17" ht="15.5" x14ac:dyDescent="0.3">
      <c r="O176">
        <v>2015</v>
      </c>
      <c r="P176" s="4" t="s">
        <v>33</v>
      </c>
      <c r="Q176">
        <v>64843</v>
      </c>
    </row>
    <row r="177" spans="15:17" ht="15.5" x14ac:dyDescent="0.3">
      <c r="O177">
        <v>2015</v>
      </c>
      <c r="P177" s="4" t="s">
        <v>34</v>
      </c>
      <c r="Q177">
        <v>12910</v>
      </c>
    </row>
    <row r="178" spans="15:17" ht="15.5" x14ac:dyDescent="0.3">
      <c r="O178">
        <v>2015</v>
      </c>
      <c r="P178" s="4" t="s">
        <v>35</v>
      </c>
      <c r="Q178">
        <v>97774</v>
      </c>
    </row>
    <row r="179" spans="15:17" ht="15.5" x14ac:dyDescent="0.3">
      <c r="O179">
        <v>2015</v>
      </c>
      <c r="P179" s="4" t="s">
        <v>36</v>
      </c>
      <c r="Q179">
        <v>198708</v>
      </c>
    </row>
    <row r="180" spans="15:17" ht="15.5" x14ac:dyDescent="0.3">
      <c r="O180">
        <v>2015</v>
      </c>
      <c r="P180" s="4" t="s">
        <v>37</v>
      </c>
      <c r="Q180">
        <v>40516</v>
      </c>
    </row>
    <row r="181" spans="15:17" ht="15.5" x14ac:dyDescent="0.3">
      <c r="O181">
        <v>2015</v>
      </c>
      <c r="P181" s="4" t="s">
        <v>38</v>
      </c>
      <c r="Q181">
        <v>67540</v>
      </c>
    </row>
    <row r="182" spans="15:17" ht="15.5" x14ac:dyDescent="0.3">
      <c r="O182">
        <v>2015</v>
      </c>
      <c r="P182" s="4" t="s">
        <v>39</v>
      </c>
      <c r="Q182">
        <v>2112</v>
      </c>
    </row>
    <row r="183" spans="15:17" ht="15.5" x14ac:dyDescent="0.3">
      <c r="O183">
        <v>2015</v>
      </c>
      <c r="P183" s="4" t="s">
        <v>40</v>
      </c>
      <c r="Q183">
        <v>132545</v>
      </c>
    </row>
    <row r="184" spans="15:17" ht="15.5" x14ac:dyDescent="0.3">
      <c r="O184">
        <v>2015</v>
      </c>
      <c r="P184" s="4" t="s">
        <v>41</v>
      </c>
      <c r="Q184">
        <v>40787</v>
      </c>
    </row>
    <row r="185" spans="15:17" ht="15.5" x14ac:dyDescent="0.3">
      <c r="O185">
        <v>2015</v>
      </c>
      <c r="P185" s="4" t="s">
        <v>42</v>
      </c>
      <c r="Q185">
        <v>6675</v>
      </c>
    </row>
    <row r="186" spans="15:17" ht="15.5" x14ac:dyDescent="0.3">
      <c r="O186">
        <v>2015</v>
      </c>
      <c r="P186" s="4" t="s">
        <v>43</v>
      </c>
      <c r="Q186">
        <v>16133</v>
      </c>
    </row>
    <row r="187" spans="15:17" ht="15.5" x14ac:dyDescent="0.3">
      <c r="O187">
        <v>2015</v>
      </c>
      <c r="P187" s="4" t="s">
        <v>44</v>
      </c>
      <c r="Q187">
        <v>30804</v>
      </c>
    </row>
    <row r="188" spans="15:17" ht="15.5" x14ac:dyDescent="0.3">
      <c r="O188">
        <v>2016</v>
      </c>
      <c r="P188" s="4" t="s">
        <v>14</v>
      </c>
      <c r="Q188" cm="1">
        <f t="array" ref="Q188:Q218">H4:H34</f>
        <v>373406</v>
      </c>
    </row>
    <row r="189" spans="15:17" ht="15.5" x14ac:dyDescent="0.3">
      <c r="O189">
        <v>2016</v>
      </c>
      <c r="P189" s="4" t="s">
        <v>15</v>
      </c>
      <c r="Q189">
        <v>177165</v>
      </c>
    </row>
    <row r="190" spans="15:17" ht="15.5" x14ac:dyDescent="0.3">
      <c r="O190">
        <v>2016</v>
      </c>
      <c r="P190" s="4" t="s">
        <v>16</v>
      </c>
      <c r="Q190">
        <v>175591</v>
      </c>
    </row>
    <row r="191" spans="15:17" ht="15.5" x14ac:dyDescent="0.3">
      <c r="O191">
        <v>2016</v>
      </c>
      <c r="P191" s="4" t="s">
        <v>17</v>
      </c>
      <c r="Q191">
        <v>68669</v>
      </c>
    </row>
    <row r="192" spans="15:17" ht="15.5" x14ac:dyDescent="0.3">
      <c r="O192">
        <v>2016</v>
      </c>
      <c r="P192" s="4" t="s">
        <v>18</v>
      </c>
      <c r="Q192">
        <v>54641</v>
      </c>
    </row>
    <row r="193" spans="15:17" ht="15.5" x14ac:dyDescent="0.3">
      <c r="O193">
        <v>2016</v>
      </c>
      <c r="P193" s="4" t="s">
        <v>19</v>
      </c>
      <c r="Q193">
        <v>139961</v>
      </c>
    </row>
    <row r="194" spans="15:17" ht="15.5" x14ac:dyDescent="0.3">
      <c r="O194">
        <v>2016</v>
      </c>
      <c r="P194" s="4" t="s">
        <v>20</v>
      </c>
      <c r="Q194">
        <v>80018</v>
      </c>
    </row>
    <row r="195" spans="15:17" ht="15.5" x14ac:dyDescent="0.3">
      <c r="O195">
        <v>2016</v>
      </c>
      <c r="P195" s="4" t="s">
        <v>21</v>
      </c>
      <c r="Q195">
        <v>80651</v>
      </c>
    </row>
    <row r="196" spans="15:17" ht="15.5" x14ac:dyDescent="0.3">
      <c r="O196">
        <v>2016</v>
      </c>
      <c r="P196" s="4" t="s">
        <v>22</v>
      </c>
      <c r="Q196">
        <v>254754</v>
      </c>
    </row>
    <row r="197" spans="15:17" ht="15.5" x14ac:dyDescent="0.3">
      <c r="O197">
        <v>2016</v>
      </c>
      <c r="P197" s="4" t="s">
        <v>23</v>
      </c>
      <c r="Q197">
        <v>761046</v>
      </c>
    </row>
    <row r="198" spans="15:17" ht="15.5" x14ac:dyDescent="0.3">
      <c r="O198">
        <v>2016</v>
      </c>
      <c r="P198" s="4" t="s">
        <v>24</v>
      </c>
      <c r="Q198">
        <v>516664</v>
      </c>
    </row>
    <row r="199" spans="15:17" ht="15.5" x14ac:dyDescent="0.3">
      <c r="O199">
        <v>2016</v>
      </c>
      <c r="P199" s="4" t="s">
        <v>25</v>
      </c>
      <c r="Q199">
        <v>211053</v>
      </c>
    </row>
    <row r="200" spans="15:17" ht="15.5" x14ac:dyDescent="0.3">
      <c r="O200">
        <v>2016</v>
      </c>
      <c r="P200" s="4" t="s">
        <v>26</v>
      </c>
      <c r="Q200">
        <v>201090</v>
      </c>
    </row>
    <row r="201" spans="15:17" ht="15.5" x14ac:dyDescent="0.3">
      <c r="O201">
        <v>2016</v>
      </c>
      <c r="P201" s="4" t="s">
        <v>27</v>
      </c>
      <c r="Q201">
        <v>95141</v>
      </c>
    </row>
    <row r="202" spans="15:17" ht="15.5" x14ac:dyDescent="0.3">
      <c r="O202">
        <v>2016</v>
      </c>
      <c r="P202" s="4" t="s">
        <v>28</v>
      </c>
      <c r="Q202">
        <v>476407</v>
      </c>
    </row>
    <row r="203" spans="15:17" ht="15.5" x14ac:dyDescent="0.3">
      <c r="O203">
        <v>2016</v>
      </c>
      <c r="P203" s="4" t="s">
        <v>29</v>
      </c>
      <c r="Q203">
        <v>249876</v>
      </c>
    </row>
    <row r="204" spans="15:17" ht="15.5" x14ac:dyDescent="0.3">
      <c r="O204">
        <v>2016</v>
      </c>
      <c r="P204" s="4" t="s">
        <v>30</v>
      </c>
      <c r="Q204">
        <v>218322</v>
      </c>
    </row>
    <row r="205" spans="15:17" ht="15.5" x14ac:dyDescent="0.3">
      <c r="O205">
        <v>2016</v>
      </c>
      <c r="P205" s="4" t="s">
        <v>31</v>
      </c>
      <c r="Q205">
        <v>191125</v>
      </c>
    </row>
    <row r="206" spans="15:17" ht="15.5" x14ac:dyDescent="0.3">
      <c r="O206">
        <v>2016</v>
      </c>
      <c r="P206" s="4" t="s">
        <v>32</v>
      </c>
      <c r="Q206">
        <v>735188</v>
      </c>
    </row>
    <row r="207" spans="15:17" ht="15.5" x14ac:dyDescent="0.3">
      <c r="O207">
        <v>2016</v>
      </c>
      <c r="P207" s="4" t="s">
        <v>33</v>
      </c>
      <c r="Q207">
        <v>69091</v>
      </c>
    </row>
    <row r="208" spans="15:17" ht="15.5" x14ac:dyDescent="0.3">
      <c r="O208">
        <v>2016</v>
      </c>
      <c r="P208" s="4" t="s">
        <v>34</v>
      </c>
      <c r="Q208">
        <v>13484</v>
      </c>
    </row>
    <row r="209" spans="15:17" ht="15.5" x14ac:dyDescent="0.3">
      <c r="O209">
        <v>2016</v>
      </c>
      <c r="P209" s="4" t="s">
        <v>35</v>
      </c>
      <c r="Q209">
        <v>111943</v>
      </c>
    </row>
    <row r="210" spans="15:17" ht="15.5" x14ac:dyDescent="0.3">
      <c r="O210">
        <v>2016</v>
      </c>
      <c r="P210" s="4" t="s">
        <v>36</v>
      </c>
      <c r="Q210">
        <v>214761</v>
      </c>
    </row>
    <row r="211" spans="15:17" ht="15.5" x14ac:dyDescent="0.3">
      <c r="O211">
        <v>2016</v>
      </c>
      <c r="P211" s="4" t="s">
        <v>37</v>
      </c>
      <c r="Q211">
        <v>45222</v>
      </c>
    </row>
    <row r="212" spans="15:17" ht="15.5" x14ac:dyDescent="0.3">
      <c r="O212">
        <v>2016</v>
      </c>
      <c r="P212" s="4" t="s">
        <v>38</v>
      </c>
      <c r="Q212">
        <v>74561</v>
      </c>
    </row>
    <row r="213" spans="15:17" ht="15.5" x14ac:dyDescent="0.3">
      <c r="O213">
        <v>2016</v>
      </c>
      <c r="P213" s="4" t="s">
        <v>39</v>
      </c>
      <c r="Q213">
        <v>2345</v>
      </c>
    </row>
    <row r="214" spans="15:17" ht="15.5" x14ac:dyDescent="0.3">
      <c r="O214">
        <v>2016</v>
      </c>
      <c r="P214" s="4" t="s">
        <v>40</v>
      </c>
      <c r="Q214">
        <v>143208</v>
      </c>
    </row>
    <row r="215" spans="15:17" ht="15.5" x14ac:dyDescent="0.3">
      <c r="O215">
        <v>2016</v>
      </c>
      <c r="P215" s="4" t="s">
        <v>41</v>
      </c>
      <c r="Q215">
        <v>39796</v>
      </c>
    </row>
    <row r="216" spans="15:17" ht="15.5" x14ac:dyDescent="0.3">
      <c r="O216">
        <v>2016</v>
      </c>
      <c r="P216" s="4" t="s">
        <v>42</v>
      </c>
      <c r="Q216">
        <v>7378</v>
      </c>
    </row>
    <row r="217" spans="15:17" ht="15.5" x14ac:dyDescent="0.3">
      <c r="O217">
        <v>2016</v>
      </c>
      <c r="P217" s="4" t="s">
        <v>43</v>
      </c>
      <c r="Q217">
        <v>16533</v>
      </c>
    </row>
    <row r="218" spans="15:17" ht="15.5" x14ac:dyDescent="0.3">
      <c r="O218">
        <v>2016</v>
      </c>
      <c r="P218" s="4" t="s">
        <v>44</v>
      </c>
      <c r="Q218">
        <v>31651</v>
      </c>
    </row>
    <row r="219" spans="15:17" ht="15.5" x14ac:dyDescent="0.3">
      <c r="O219">
        <v>2017</v>
      </c>
      <c r="P219" s="4" t="s">
        <v>14</v>
      </c>
      <c r="Q219" cm="1">
        <f t="array" ref="Q219:Q249">I4:I34</f>
        <v>397281</v>
      </c>
    </row>
    <row r="220" spans="15:17" ht="15.5" x14ac:dyDescent="0.3">
      <c r="O220">
        <v>2017</v>
      </c>
      <c r="P220" s="4" t="s">
        <v>15</v>
      </c>
      <c r="Q220">
        <v>165638</v>
      </c>
    </row>
    <row r="221" spans="15:17" ht="15.5" x14ac:dyDescent="0.3">
      <c r="O221">
        <v>2017</v>
      </c>
      <c r="P221" s="4" t="s">
        <v>16</v>
      </c>
      <c r="Q221">
        <v>185683</v>
      </c>
    </row>
    <row r="222" spans="15:17" ht="15.5" x14ac:dyDescent="0.3">
      <c r="O222">
        <v>2017</v>
      </c>
      <c r="P222" s="4" t="s">
        <v>17</v>
      </c>
      <c r="Q222">
        <v>78142</v>
      </c>
    </row>
    <row r="223" spans="15:17" ht="15.5" x14ac:dyDescent="0.3">
      <c r="O223">
        <v>2017</v>
      </c>
      <c r="P223" s="4" t="s">
        <v>18</v>
      </c>
      <c r="Q223">
        <v>48755</v>
      </c>
    </row>
    <row r="224" spans="15:17" ht="15.5" x14ac:dyDescent="0.3">
      <c r="O224">
        <v>2017</v>
      </c>
      <c r="P224" s="4" t="s">
        <v>19</v>
      </c>
      <c r="Q224">
        <v>146402</v>
      </c>
    </row>
    <row r="225" spans="15:17" ht="15.5" x14ac:dyDescent="0.3">
      <c r="O225">
        <v>2017</v>
      </c>
      <c r="P225" s="4" t="s">
        <v>20</v>
      </c>
      <c r="Q225">
        <v>83505</v>
      </c>
    </row>
    <row r="226" spans="15:17" ht="15.5" x14ac:dyDescent="0.3">
      <c r="O226">
        <v>2017</v>
      </c>
      <c r="P226" s="4" t="s">
        <v>21</v>
      </c>
      <c r="Q226">
        <v>71321</v>
      </c>
    </row>
    <row r="227" spans="15:17" ht="15.5" x14ac:dyDescent="0.3">
      <c r="O227">
        <v>2017</v>
      </c>
      <c r="P227" s="4" t="s">
        <v>22</v>
      </c>
      <c r="Q227">
        <v>262299</v>
      </c>
    </row>
    <row r="228" spans="15:17" ht="15.5" x14ac:dyDescent="0.3">
      <c r="O228">
        <v>2017</v>
      </c>
      <c r="P228" s="4" t="s">
        <v>23</v>
      </c>
      <c r="Q228">
        <v>754228</v>
      </c>
    </row>
    <row r="229" spans="15:17" ht="15.5" x14ac:dyDescent="0.3">
      <c r="O229">
        <v>2017</v>
      </c>
      <c r="P229" s="4" t="s">
        <v>24</v>
      </c>
      <c r="Q229">
        <v>558573</v>
      </c>
    </row>
    <row r="230" spans="15:17" ht="15.5" x14ac:dyDescent="0.3">
      <c r="O230">
        <v>2017</v>
      </c>
      <c r="P230" s="4" t="s">
        <v>25</v>
      </c>
      <c r="Q230">
        <v>228245</v>
      </c>
    </row>
    <row r="231" spans="15:17" ht="15.5" x14ac:dyDescent="0.3">
      <c r="O231">
        <v>2017</v>
      </c>
      <c r="P231" s="4" t="s">
        <v>26</v>
      </c>
      <c r="Q231">
        <v>207608</v>
      </c>
    </row>
    <row r="232" spans="15:17" ht="15.5" x14ac:dyDescent="0.3">
      <c r="O232">
        <v>2017</v>
      </c>
      <c r="P232" s="4" t="s">
        <v>27</v>
      </c>
      <c r="Q232">
        <v>99643</v>
      </c>
    </row>
    <row r="233" spans="15:17" ht="15.5" x14ac:dyDescent="0.3">
      <c r="O233">
        <v>2017</v>
      </c>
      <c r="P233" s="4" t="s">
        <v>28</v>
      </c>
      <c r="Q233">
        <v>500357</v>
      </c>
    </row>
    <row r="234" spans="15:17" ht="15.5" x14ac:dyDescent="0.3">
      <c r="O234">
        <v>2017</v>
      </c>
      <c r="P234" s="4" t="s">
        <v>29</v>
      </c>
      <c r="Q234">
        <v>266427</v>
      </c>
    </row>
    <row r="235" spans="15:17" ht="15.5" x14ac:dyDescent="0.3">
      <c r="O235">
        <v>2017</v>
      </c>
      <c r="P235" s="4" t="s">
        <v>30</v>
      </c>
      <c r="Q235">
        <v>235263</v>
      </c>
    </row>
    <row r="236" spans="15:17" ht="15.5" x14ac:dyDescent="0.3">
      <c r="O236">
        <v>2017</v>
      </c>
      <c r="P236" s="4" t="s">
        <v>31</v>
      </c>
      <c r="Q236">
        <v>205083</v>
      </c>
    </row>
    <row r="237" spans="15:17" ht="15.5" x14ac:dyDescent="0.3">
      <c r="O237">
        <v>2017</v>
      </c>
      <c r="P237" s="4" t="s">
        <v>32</v>
      </c>
      <c r="Q237">
        <v>879854</v>
      </c>
    </row>
    <row r="238" spans="15:17" ht="15.5" x14ac:dyDescent="0.3">
      <c r="O238">
        <v>2017</v>
      </c>
      <c r="P238" s="4" t="s">
        <v>33</v>
      </c>
      <c r="Q238">
        <v>71954</v>
      </c>
    </row>
    <row r="239" spans="15:17" ht="15.5" x14ac:dyDescent="0.3">
      <c r="O239">
        <v>2017</v>
      </c>
      <c r="P239" s="4" t="s">
        <v>34</v>
      </c>
      <c r="Q239">
        <v>13486</v>
      </c>
    </row>
    <row r="240" spans="15:17" ht="15.5" x14ac:dyDescent="0.3">
      <c r="O240">
        <v>2017</v>
      </c>
      <c r="P240" s="4" t="s">
        <v>35</v>
      </c>
      <c r="Q240">
        <v>131977</v>
      </c>
    </row>
    <row r="241" spans="15:17" ht="15.5" x14ac:dyDescent="0.3">
      <c r="O241">
        <v>2017</v>
      </c>
      <c r="P241" s="4" t="s">
        <v>36</v>
      </c>
      <c r="Q241">
        <v>241556</v>
      </c>
    </row>
    <row r="242" spans="15:17" ht="15.5" x14ac:dyDescent="0.3">
      <c r="O242">
        <v>2017</v>
      </c>
      <c r="P242" s="4" t="s">
        <v>37</v>
      </c>
      <c r="Q242">
        <v>52746</v>
      </c>
    </row>
    <row r="243" spans="15:17" ht="15.5" x14ac:dyDescent="0.3">
      <c r="O243">
        <v>2017</v>
      </c>
      <c r="P243" s="4" t="s">
        <v>38</v>
      </c>
      <c r="Q243">
        <v>77584</v>
      </c>
    </row>
    <row r="244" spans="15:17" ht="15.5" x14ac:dyDescent="0.3">
      <c r="O244">
        <v>2017</v>
      </c>
      <c r="P244" s="4" t="s">
        <v>39</v>
      </c>
      <c r="Q244">
        <v>2509</v>
      </c>
    </row>
    <row r="245" spans="15:17" ht="15.5" x14ac:dyDescent="0.3">
      <c r="O245">
        <v>2017</v>
      </c>
      <c r="P245" s="4" t="s">
        <v>40</v>
      </c>
      <c r="Q245">
        <v>150793</v>
      </c>
    </row>
    <row r="246" spans="15:17" ht="15.5" x14ac:dyDescent="0.3">
      <c r="O246">
        <v>2017</v>
      </c>
      <c r="P246" s="4" t="s">
        <v>41</v>
      </c>
      <c r="Q246">
        <v>40973</v>
      </c>
    </row>
    <row r="247" spans="15:17" ht="15.5" x14ac:dyDescent="0.3">
      <c r="O247">
        <v>2017</v>
      </c>
      <c r="P247" s="4" t="s">
        <v>42</v>
      </c>
      <c r="Q247">
        <v>9675</v>
      </c>
    </row>
    <row r="248" spans="15:17" ht="15.5" x14ac:dyDescent="0.3">
      <c r="O248">
        <v>2017</v>
      </c>
      <c r="P248" s="4" t="s">
        <v>43</v>
      </c>
      <c r="Q248">
        <v>17232</v>
      </c>
    </row>
    <row r="249" spans="15:17" ht="15.5" x14ac:dyDescent="0.3">
      <c r="O249">
        <v>2017</v>
      </c>
      <c r="P249" s="4" t="s">
        <v>44</v>
      </c>
      <c r="Q249">
        <v>28835</v>
      </c>
    </row>
    <row r="250" spans="15:17" ht="15.5" x14ac:dyDescent="0.3">
      <c r="O250">
        <v>2018</v>
      </c>
      <c r="P250" s="4" t="s">
        <v>14</v>
      </c>
      <c r="Q250" cm="1">
        <f t="array" ref="Q250:Q280">J4:J34</f>
        <v>397034</v>
      </c>
    </row>
    <row r="251" spans="15:17" ht="15.5" x14ac:dyDescent="0.3">
      <c r="O251">
        <v>2018</v>
      </c>
      <c r="P251" s="4" t="s">
        <v>15</v>
      </c>
      <c r="Q251">
        <v>160683</v>
      </c>
    </row>
    <row r="252" spans="15:17" ht="15.5" x14ac:dyDescent="0.3">
      <c r="O252">
        <v>2018</v>
      </c>
      <c r="P252" s="4" t="s">
        <v>16</v>
      </c>
      <c r="Q252">
        <v>168954</v>
      </c>
    </row>
    <row r="253" spans="15:17" ht="15.5" x14ac:dyDescent="0.3">
      <c r="O253">
        <v>2018</v>
      </c>
      <c r="P253" s="4" t="s">
        <v>17</v>
      </c>
      <c r="Q253">
        <v>75862</v>
      </c>
    </row>
    <row r="254" spans="15:17" ht="15.5" x14ac:dyDescent="0.3">
      <c r="O254">
        <v>2018</v>
      </c>
      <c r="P254" s="4" t="s">
        <v>18</v>
      </c>
      <c r="Q254">
        <v>41182</v>
      </c>
    </row>
    <row r="255" spans="15:17" ht="15.5" x14ac:dyDescent="0.3">
      <c r="O255">
        <v>2018</v>
      </c>
      <c r="P255" s="4" t="s">
        <v>19</v>
      </c>
      <c r="Q255">
        <v>153303</v>
      </c>
    </row>
    <row r="256" spans="15:17" ht="15.5" x14ac:dyDescent="0.3">
      <c r="O256">
        <v>2018</v>
      </c>
      <c r="P256" s="4" t="s">
        <v>20</v>
      </c>
      <c r="Q256">
        <v>64190</v>
      </c>
    </row>
    <row r="257" spans="15:17" ht="15.5" x14ac:dyDescent="0.3">
      <c r="O257">
        <v>2018</v>
      </c>
      <c r="P257" s="4" t="s">
        <v>21</v>
      </c>
      <c r="Q257">
        <v>60736</v>
      </c>
    </row>
    <row r="258" spans="15:17" ht="15.5" x14ac:dyDescent="0.3">
      <c r="O258">
        <v>2018</v>
      </c>
      <c r="P258" s="4" t="s">
        <v>22</v>
      </c>
      <c r="Q258">
        <v>271223</v>
      </c>
    </row>
    <row r="259" spans="15:17" ht="15.5" x14ac:dyDescent="0.3">
      <c r="O259">
        <v>2018</v>
      </c>
      <c r="P259" s="4" t="s">
        <v>23</v>
      </c>
      <c r="Q259">
        <v>794123</v>
      </c>
    </row>
    <row r="260" spans="15:17" ht="15.5" x14ac:dyDescent="0.3">
      <c r="O260">
        <v>2018</v>
      </c>
      <c r="P260" s="4" t="s">
        <v>24</v>
      </c>
      <c r="Q260">
        <v>627330</v>
      </c>
    </row>
    <row r="261" spans="15:17" ht="15.5" x14ac:dyDescent="0.3">
      <c r="O261">
        <v>2018</v>
      </c>
      <c r="P261" s="4" t="s">
        <v>25</v>
      </c>
      <c r="Q261">
        <v>232730</v>
      </c>
    </row>
    <row r="262" spans="15:17" ht="15.5" x14ac:dyDescent="0.3">
      <c r="O262">
        <v>2018</v>
      </c>
      <c r="P262" s="4" t="s">
        <v>26</v>
      </c>
      <c r="Q262">
        <v>243391</v>
      </c>
    </row>
    <row r="263" spans="15:17" ht="15.5" x14ac:dyDescent="0.3">
      <c r="O263">
        <v>2018</v>
      </c>
      <c r="P263" s="4" t="s">
        <v>27</v>
      </c>
      <c r="Q263">
        <v>122696</v>
      </c>
    </row>
    <row r="264" spans="15:17" ht="15.5" x14ac:dyDescent="0.3">
      <c r="O264">
        <v>2018</v>
      </c>
      <c r="P264" s="4" t="s">
        <v>28</v>
      </c>
      <c r="Q264">
        <v>509348</v>
      </c>
    </row>
    <row r="265" spans="15:17" ht="15.5" x14ac:dyDescent="0.3">
      <c r="O265">
        <v>2018</v>
      </c>
      <c r="P265" s="4" t="s">
        <v>29</v>
      </c>
      <c r="Q265">
        <v>256175</v>
      </c>
    </row>
    <row r="266" spans="15:17" ht="15.5" x14ac:dyDescent="0.3">
      <c r="O266">
        <v>2018</v>
      </c>
      <c r="P266" s="4" t="s">
        <v>30</v>
      </c>
      <c r="Q266">
        <v>257427</v>
      </c>
    </row>
    <row r="267" spans="15:17" ht="15.5" x14ac:dyDescent="0.3">
      <c r="O267">
        <v>2018</v>
      </c>
      <c r="P267" s="4" t="s">
        <v>31</v>
      </c>
      <c r="Q267">
        <v>234172</v>
      </c>
    </row>
    <row r="268" spans="15:17" ht="15.5" x14ac:dyDescent="0.3">
      <c r="O268">
        <v>2018</v>
      </c>
      <c r="P268" s="4" t="s">
        <v>32</v>
      </c>
      <c r="Q268">
        <v>1023101</v>
      </c>
    </row>
    <row r="269" spans="15:17" ht="15.5" x14ac:dyDescent="0.3">
      <c r="O269">
        <v>2018</v>
      </c>
      <c r="P269" s="4" t="s">
        <v>33</v>
      </c>
      <c r="Q269">
        <v>74996</v>
      </c>
    </row>
    <row r="270" spans="15:17" ht="15.5" x14ac:dyDescent="0.3">
      <c r="O270">
        <v>2018</v>
      </c>
      <c r="P270" s="4" t="s">
        <v>34</v>
      </c>
      <c r="Q270">
        <v>13487</v>
      </c>
    </row>
    <row r="271" spans="15:17" ht="15.5" x14ac:dyDescent="0.3">
      <c r="O271">
        <v>2018</v>
      </c>
      <c r="P271" s="4" t="s">
        <v>35</v>
      </c>
      <c r="Q271">
        <v>151117</v>
      </c>
    </row>
    <row r="272" spans="15:17" ht="15.5" x14ac:dyDescent="0.3">
      <c r="O272">
        <v>2018</v>
      </c>
      <c r="P272" s="4" t="s">
        <v>36</v>
      </c>
      <c r="Q272">
        <v>254281</v>
      </c>
    </row>
    <row r="273" spans="15:17" ht="15.5" x14ac:dyDescent="0.3">
      <c r="O273">
        <v>2018</v>
      </c>
      <c r="P273" s="4" t="s">
        <v>37</v>
      </c>
      <c r="Q273">
        <v>63689</v>
      </c>
    </row>
    <row r="274" spans="15:17" ht="15.5" x14ac:dyDescent="0.3">
      <c r="O274">
        <v>2018</v>
      </c>
      <c r="P274" s="4" t="s">
        <v>38</v>
      </c>
      <c r="Q274">
        <v>82222</v>
      </c>
    </row>
    <row r="275" spans="15:17" ht="15.5" x14ac:dyDescent="0.3">
      <c r="O275">
        <v>2018</v>
      </c>
      <c r="P275" s="4" t="s">
        <v>39</v>
      </c>
      <c r="Q275">
        <v>2618</v>
      </c>
    </row>
    <row r="276" spans="15:17" ht="15.5" x14ac:dyDescent="0.3">
      <c r="O276">
        <v>2018</v>
      </c>
      <c r="P276" s="4" t="s">
        <v>40</v>
      </c>
      <c r="Q276">
        <v>141267</v>
      </c>
    </row>
    <row r="277" spans="15:17" ht="15.5" x14ac:dyDescent="0.3">
      <c r="O277">
        <v>2018</v>
      </c>
      <c r="P277" s="4" t="s">
        <v>41</v>
      </c>
      <c r="Q277">
        <v>38720</v>
      </c>
    </row>
    <row r="278" spans="15:17" ht="15.5" x14ac:dyDescent="0.3">
      <c r="O278">
        <v>2018</v>
      </c>
      <c r="P278" s="4" t="s">
        <v>42</v>
      </c>
      <c r="Q278">
        <v>7814</v>
      </c>
    </row>
    <row r="279" spans="15:17" ht="15.5" x14ac:dyDescent="0.3">
      <c r="O279">
        <v>2018</v>
      </c>
      <c r="P279" s="4" t="s">
        <v>43</v>
      </c>
      <c r="Q279">
        <v>19824</v>
      </c>
    </row>
    <row r="280" spans="15:17" ht="15.5" x14ac:dyDescent="0.3">
      <c r="O280">
        <v>2018</v>
      </c>
      <c r="P280" s="4" t="s">
        <v>44</v>
      </c>
      <c r="Q280">
        <v>27677</v>
      </c>
    </row>
    <row r="281" spans="15:17" ht="15.5" x14ac:dyDescent="0.3">
      <c r="O281">
        <v>2019</v>
      </c>
      <c r="P281" s="4" t="s">
        <v>14</v>
      </c>
      <c r="Q281" cm="1">
        <f t="array" ref="Q281:Q311">K4:K34</f>
        <v>464178</v>
      </c>
    </row>
    <row r="282" spans="15:17" ht="15.5" x14ac:dyDescent="0.3">
      <c r="O282">
        <v>2019</v>
      </c>
      <c r="P282" s="4" t="s">
        <v>15</v>
      </c>
      <c r="Q282">
        <v>143888</v>
      </c>
    </row>
    <row r="283" spans="15:17" ht="15.5" x14ac:dyDescent="0.3">
      <c r="O283">
        <v>2019</v>
      </c>
      <c r="P283" s="4" t="s">
        <v>16</v>
      </c>
      <c r="Q283">
        <v>183151</v>
      </c>
    </row>
    <row r="284" spans="15:17" ht="15.5" x14ac:dyDescent="0.3">
      <c r="O284">
        <v>2019</v>
      </c>
      <c r="P284" s="4" t="s">
        <v>17</v>
      </c>
      <c r="Q284">
        <v>78778</v>
      </c>
    </row>
    <row r="285" spans="15:17" ht="15.5" x14ac:dyDescent="0.3">
      <c r="O285">
        <v>2019</v>
      </c>
      <c r="P285" s="4" t="s">
        <v>18</v>
      </c>
      <c r="Q285">
        <v>39936</v>
      </c>
    </row>
    <row r="286" spans="15:17" ht="15.5" x14ac:dyDescent="0.3">
      <c r="O286">
        <v>2019</v>
      </c>
      <c r="P286" s="4" t="s">
        <v>19</v>
      </c>
      <c r="Q286">
        <v>159286</v>
      </c>
    </row>
    <row r="287" spans="15:17" ht="15.5" x14ac:dyDescent="0.3">
      <c r="O287">
        <v>2019</v>
      </c>
      <c r="P287" s="4" t="s">
        <v>20</v>
      </c>
      <c r="Q287">
        <v>75736</v>
      </c>
    </row>
    <row r="288" spans="15:17" ht="15.5" x14ac:dyDescent="0.3">
      <c r="O288">
        <v>2019</v>
      </c>
      <c r="P288" s="4" t="s">
        <v>21</v>
      </c>
      <c r="Q288">
        <v>69537</v>
      </c>
    </row>
    <row r="289" spans="15:17" ht="15.5" x14ac:dyDescent="0.3">
      <c r="O289">
        <v>2019</v>
      </c>
      <c r="P289" s="4" t="s">
        <v>22</v>
      </c>
      <c r="Q289">
        <v>293346</v>
      </c>
    </row>
    <row r="290" spans="15:17" ht="15.5" x14ac:dyDescent="0.3">
      <c r="O290">
        <v>2019</v>
      </c>
      <c r="P290" s="4" t="s">
        <v>23</v>
      </c>
      <c r="Q290">
        <v>897701</v>
      </c>
    </row>
    <row r="291" spans="15:17" ht="15.5" x14ac:dyDescent="0.3">
      <c r="O291">
        <v>2019</v>
      </c>
      <c r="P291" s="4" t="s">
        <v>24</v>
      </c>
      <c r="Q291">
        <v>713684</v>
      </c>
    </row>
    <row r="292" spans="15:17" ht="15.5" x14ac:dyDescent="0.3">
      <c r="O292">
        <v>2019</v>
      </c>
      <c r="P292" s="4" t="s">
        <v>25</v>
      </c>
      <c r="Q292">
        <v>262498</v>
      </c>
    </row>
    <row r="293" spans="15:17" ht="15.5" x14ac:dyDescent="0.3">
      <c r="O293">
        <v>2019</v>
      </c>
      <c r="P293" s="4" t="s">
        <v>26</v>
      </c>
      <c r="Q293">
        <v>261612</v>
      </c>
    </row>
    <row r="294" spans="15:17" ht="15.5" x14ac:dyDescent="0.3">
      <c r="O294">
        <v>2019</v>
      </c>
      <c r="P294" s="4" t="s">
        <v>27</v>
      </c>
      <c r="Q294">
        <v>160329</v>
      </c>
    </row>
    <row r="295" spans="15:17" ht="15.5" x14ac:dyDescent="0.3">
      <c r="O295">
        <v>2019</v>
      </c>
      <c r="P295" s="4" t="s">
        <v>28</v>
      </c>
      <c r="Q295">
        <v>442233</v>
      </c>
    </row>
    <row r="296" spans="15:17" ht="15.5" x14ac:dyDescent="0.3">
      <c r="O296">
        <v>2019</v>
      </c>
      <c r="P296" s="4" t="s">
        <v>29</v>
      </c>
      <c r="Q296">
        <v>296349</v>
      </c>
    </row>
    <row r="297" spans="15:17" ht="15.5" x14ac:dyDescent="0.3">
      <c r="O297">
        <v>2019</v>
      </c>
      <c r="P297" s="4" t="s">
        <v>30</v>
      </c>
      <c r="Q297">
        <v>285507</v>
      </c>
    </row>
    <row r="298" spans="15:17" ht="15.5" x14ac:dyDescent="0.3">
      <c r="O298">
        <v>2019</v>
      </c>
      <c r="P298" s="4" t="s">
        <v>31</v>
      </c>
      <c r="Q298">
        <v>249107</v>
      </c>
    </row>
    <row r="299" spans="15:17" ht="15.5" x14ac:dyDescent="0.3">
      <c r="O299">
        <v>2019</v>
      </c>
      <c r="P299" s="4" t="s">
        <v>32</v>
      </c>
      <c r="Q299">
        <v>1091544</v>
      </c>
    </row>
    <row r="300" spans="15:17" ht="15.5" x14ac:dyDescent="0.3">
      <c r="O300">
        <v>2019</v>
      </c>
      <c r="P300" s="4" t="s">
        <v>33</v>
      </c>
      <c r="Q300">
        <v>82445</v>
      </c>
    </row>
    <row r="301" spans="15:17" ht="15.5" x14ac:dyDescent="0.3">
      <c r="O301">
        <v>2019</v>
      </c>
      <c r="P301" s="4" t="s">
        <v>34</v>
      </c>
      <c r="Q301">
        <v>14559</v>
      </c>
    </row>
    <row r="302" spans="15:17" ht="15.5" x14ac:dyDescent="0.3">
      <c r="O302">
        <v>2019</v>
      </c>
      <c r="P302" s="4" t="s">
        <v>35</v>
      </c>
      <c r="Q302">
        <v>160668</v>
      </c>
    </row>
    <row r="303" spans="15:17" ht="15.5" x14ac:dyDescent="0.3">
      <c r="O303">
        <v>2019</v>
      </c>
      <c r="P303" s="4" t="s">
        <v>36</v>
      </c>
      <c r="Q303">
        <v>270123</v>
      </c>
    </row>
    <row r="304" spans="15:17" ht="15.5" x14ac:dyDescent="0.3">
      <c r="O304">
        <v>2019</v>
      </c>
      <c r="P304" s="4" t="s">
        <v>37</v>
      </c>
      <c r="Q304">
        <v>67285</v>
      </c>
    </row>
    <row r="305" spans="15:17" ht="15.5" x14ac:dyDescent="0.3">
      <c r="O305">
        <v>2019</v>
      </c>
      <c r="P305" s="4" t="s">
        <v>38</v>
      </c>
      <c r="Q305">
        <v>92992</v>
      </c>
    </row>
    <row r="306" spans="15:17" ht="15.5" x14ac:dyDescent="0.3">
      <c r="O306">
        <v>2019</v>
      </c>
      <c r="P306" s="4" t="s">
        <v>39</v>
      </c>
      <c r="Q306">
        <v>2896</v>
      </c>
    </row>
    <row r="307" spans="15:17" ht="15.5" x14ac:dyDescent="0.3">
      <c r="O307">
        <v>2019</v>
      </c>
      <c r="P307" s="4" t="s">
        <v>40</v>
      </c>
      <c r="Q307">
        <v>167628</v>
      </c>
    </row>
    <row r="308" spans="15:17" ht="15.5" x14ac:dyDescent="0.3">
      <c r="O308">
        <v>2019</v>
      </c>
      <c r="P308" s="4" t="s">
        <v>41</v>
      </c>
      <c r="Q308">
        <v>46047</v>
      </c>
    </row>
    <row r="309" spans="15:17" ht="15.5" x14ac:dyDescent="0.3">
      <c r="O309">
        <v>2019</v>
      </c>
      <c r="P309" s="4" t="s">
        <v>42</v>
      </c>
      <c r="Q309">
        <v>9661</v>
      </c>
    </row>
    <row r="310" spans="15:17" ht="15.5" x14ac:dyDescent="0.3">
      <c r="O310">
        <v>2019</v>
      </c>
      <c r="P310" s="4" t="s">
        <v>43</v>
      </c>
      <c r="Q310">
        <v>20924</v>
      </c>
    </row>
    <row r="311" spans="15:17" ht="15.5" x14ac:dyDescent="0.3">
      <c r="O311">
        <v>2019</v>
      </c>
      <c r="P311" s="4" t="s">
        <v>44</v>
      </c>
      <c r="Q311">
        <v>25628</v>
      </c>
    </row>
    <row r="312" spans="15:17" ht="15.5" x14ac:dyDescent="0.3">
      <c r="O312">
        <v>2020</v>
      </c>
      <c r="P312" s="4" t="s">
        <v>14</v>
      </c>
      <c r="Q312" cm="1">
        <f t="array" ref="Q312:Q342">L4:L34</f>
        <v>473304</v>
      </c>
    </row>
    <row r="313" spans="15:17" ht="15.5" x14ac:dyDescent="0.3">
      <c r="O313">
        <v>2020</v>
      </c>
      <c r="P313" s="4" t="s">
        <v>15</v>
      </c>
      <c r="Q313">
        <v>136341</v>
      </c>
    </row>
    <row r="314" spans="15:17" ht="15.5" x14ac:dyDescent="0.3">
      <c r="O314">
        <v>2020</v>
      </c>
      <c r="P314" s="4" t="s">
        <v>16</v>
      </c>
      <c r="Q314">
        <v>196123</v>
      </c>
    </row>
    <row r="315" spans="15:17" ht="15.5" x14ac:dyDescent="0.3">
      <c r="O315">
        <v>2020</v>
      </c>
      <c r="P315" s="4" t="s">
        <v>17</v>
      </c>
      <c r="Q315">
        <v>89039</v>
      </c>
    </row>
    <row r="316" spans="15:17" ht="15.5" x14ac:dyDescent="0.3">
      <c r="O316">
        <v>2020</v>
      </c>
      <c r="P316" s="4" t="s">
        <v>18</v>
      </c>
      <c r="Q316">
        <v>46947</v>
      </c>
    </row>
    <row r="317" spans="15:17" ht="15.5" x14ac:dyDescent="0.3">
      <c r="O317">
        <v>2020</v>
      </c>
      <c r="P317" s="4" t="s">
        <v>19</v>
      </c>
      <c r="Q317">
        <v>171347</v>
      </c>
    </row>
    <row r="318" spans="15:17" ht="15.5" x14ac:dyDescent="0.3">
      <c r="O318">
        <v>2020</v>
      </c>
      <c r="P318" s="4" t="s">
        <v>20</v>
      </c>
      <c r="Q318">
        <v>76601</v>
      </c>
    </row>
    <row r="319" spans="15:17" ht="15.5" x14ac:dyDescent="0.3">
      <c r="O319">
        <v>2020</v>
      </c>
      <c r="P319" s="4" t="s">
        <v>21</v>
      </c>
      <c r="Q319">
        <v>66500</v>
      </c>
    </row>
    <row r="320" spans="15:17" ht="15.5" x14ac:dyDescent="0.3">
      <c r="O320">
        <v>2020</v>
      </c>
      <c r="P320" s="4" t="s">
        <v>22</v>
      </c>
      <c r="Q320">
        <v>320448</v>
      </c>
    </row>
    <row r="321" spans="15:17" ht="15.5" x14ac:dyDescent="0.3">
      <c r="O321">
        <v>2020</v>
      </c>
      <c r="P321" s="4" t="s">
        <v>23</v>
      </c>
      <c r="Q321">
        <v>914510</v>
      </c>
    </row>
    <row r="322" spans="15:17" ht="15.5" x14ac:dyDescent="0.3">
      <c r="O322">
        <v>2020</v>
      </c>
      <c r="P322" s="4" t="s">
        <v>24</v>
      </c>
      <c r="Q322">
        <v>775778</v>
      </c>
    </row>
    <row r="323" spans="15:17" ht="15.5" x14ac:dyDescent="0.3">
      <c r="O323">
        <v>2020</v>
      </c>
      <c r="P323" s="4" t="s">
        <v>25</v>
      </c>
      <c r="Q323">
        <v>278822</v>
      </c>
    </row>
    <row r="324" spans="15:17" ht="15.5" x14ac:dyDescent="0.3">
      <c r="O324">
        <v>2020</v>
      </c>
      <c r="P324" s="4" t="s">
        <v>26</v>
      </c>
      <c r="Q324">
        <v>270424</v>
      </c>
    </row>
    <row r="325" spans="15:17" ht="15.5" x14ac:dyDescent="0.3">
      <c r="O325">
        <v>2020</v>
      </c>
      <c r="P325" s="4" t="s">
        <v>27</v>
      </c>
      <c r="Q325">
        <v>180854</v>
      </c>
    </row>
    <row r="326" spans="15:17" ht="15.5" x14ac:dyDescent="0.3">
      <c r="O326">
        <v>2020</v>
      </c>
      <c r="P326" s="4" t="s">
        <v>28</v>
      </c>
      <c r="Q326">
        <v>518955</v>
      </c>
    </row>
    <row r="327" spans="15:17" ht="15.5" x14ac:dyDescent="0.3">
      <c r="O327">
        <v>2020</v>
      </c>
      <c r="P327" s="4" t="s">
        <v>29</v>
      </c>
      <c r="Q327">
        <v>304602</v>
      </c>
    </row>
    <row r="328" spans="15:17" ht="15.5" x14ac:dyDescent="0.3">
      <c r="O328">
        <v>2020</v>
      </c>
      <c r="P328" s="4" t="s">
        <v>30</v>
      </c>
      <c r="Q328">
        <v>294524</v>
      </c>
    </row>
    <row r="329" spans="15:17" ht="15.5" x14ac:dyDescent="0.3">
      <c r="O329">
        <v>2020</v>
      </c>
      <c r="P329" s="4" t="s">
        <v>31</v>
      </c>
      <c r="Q329">
        <v>269908</v>
      </c>
    </row>
    <row r="330" spans="15:17" ht="15.5" x14ac:dyDescent="0.3">
      <c r="O330">
        <v>2020</v>
      </c>
      <c r="P330" s="4" t="s">
        <v>32</v>
      </c>
      <c r="Q330">
        <v>1175441</v>
      </c>
    </row>
    <row r="331" spans="15:17" ht="15.5" x14ac:dyDescent="0.3">
      <c r="O331">
        <v>2020</v>
      </c>
      <c r="P331" s="4" t="s">
        <v>33</v>
      </c>
      <c r="Q331">
        <v>82409</v>
      </c>
    </row>
    <row r="332" spans="15:17" ht="15.5" x14ac:dyDescent="0.3">
      <c r="O332">
        <v>2020</v>
      </c>
      <c r="P332" s="4" t="s">
        <v>34</v>
      </c>
      <c r="Q332">
        <v>14265</v>
      </c>
    </row>
    <row r="333" spans="15:17" ht="15.5" x14ac:dyDescent="0.3">
      <c r="O333">
        <v>2020</v>
      </c>
      <c r="P333" s="4" t="s">
        <v>35</v>
      </c>
      <c r="Q333">
        <v>166227</v>
      </c>
    </row>
    <row r="334" spans="15:17" ht="15.5" x14ac:dyDescent="0.3">
      <c r="O334">
        <v>2020</v>
      </c>
      <c r="P334" s="4" t="s">
        <v>36</v>
      </c>
      <c r="Q334">
        <v>292729</v>
      </c>
    </row>
    <row r="335" spans="15:17" ht="15.5" x14ac:dyDescent="0.3">
      <c r="O335">
        <v>2020</v>
      </c>
      <c r="P335" s="4" t="s">
        <v>37</v>
      </c>
      <c r="Q335">
        <v>71604</v>
      </c>
    </row>
    <row r="336" spans="15:17" ht="15.5" x14ac:dyDescent="0.3">
      <c r="O336">
        <v>2020</v>
      </c>
      <c r="P336" s="4" t="s">
        <v>38</v>
      </c>
      <c r="Q336">
        <v>95071</v>
      </c>
    </row>
    <row r="337" spans="15:17" ht="15.5" x14ac:dyDescent="0.3">
      <c r="O337">
        <v>2020</v>
      </c>
      <c r="P337" s="4" t="s">
        <v>39</v>
      </c>
      <c r="Q337">
        <v>2733</v>
      </c>
    </row>
    <row r="338" spans="15:17" ht="15.5" x14ac:dyDescent="0.3">
      <c r="O338">
        <v>2020</v>
      </c>
      <c r="P338" s="4" t="s">
        <v>40</v>
      </c>
      <c r="Q338">
        <v>167984</v>
      </c>
    </row>
    <row r="339" spans="15:17" ht="15.5" x14ac:dyDescent="0.3">
      <c r="O339">
        <v>2020</v>
      </c>
      <c r="P339" s="4" t="s">
        <v>41</v>
      </c>
      <c r="Q339">
        <v>43082</v>
      </c>
    </row>
    <row r="340" spans="15:17" ht="15.5" x14ac:dyDescent="0.3">
      <c r="O340">
        <v>2020</v>
      </c>
      <c r="P340" s="4" t="s">
        <v>42</v>
      </c>
      <c r="Q340">
        <v>7773</v>
      </c>
    </row>
    <row r="341" spans="15:17" ht="15.5" x14ac:dyDescent="0.3">
      <c r="O341">
        <v>2020</v>
      </c>
      <c r="P341" s="4" t="s">
        <v>43</v>
      </c>
      <c r="Q341">
        <v>21158</v>
      </c>
    </row>
    <row r="342" spans="15:17" ht="15.5" x14ac:dyDescent="0.3">
      <c r="O342">
        <v>2020</v>
      </c>
      <c r="P342" s="4" t="s">
        <v>44</v>
      </c>
      <c r="Q342">
        <v>27482</v>
      </c>
    </row>
    <row r="343" spans="15:17" ht="15.5" x14ac:dyDescent="0.3">
      <c r="O343">
        <v>2021</v>
      </c>
      <c r="P343" s="4" t="s">
        <v>14</v>
      </c>
      <c r="Q343" cm="1">
        <f t="array" ref="Q343:Q373">M4:M34</f>
        <v>472860</v>
      </c>
    </row>
    <row r="344" spans="15:17" ht="15.5" x14ac:dyDescent="0.3">
      <c r="O344">
        <v>2021</v>
      </c>
      <c r="P344" s="4" t="s">
        <v>15</v>
      </c>
      <c r="Q344">
        <v>166037</v>
      </c>
    </row>
    <row r="345" spans="15:17" ht="15.5" x14ac:dyDescent="0.3">
      <c r="O345">
        <v>2021</v>
      </c>
      <c r="P345" s="4" t="s">
        <v>16</v>
      </c>
      <c r="Q345">
        <v>213334</v>
      </c>
    </row>
    <row r="346" spans="15:17" ht="15.5" x14ac:dyDescent="0.3">
      <c r="O346">
        <v>2021</v>
      </c>
      <c r="P346" s="4" t="s">
        <v>17</v>
      </c>
      <c r="Q346">
        <v>101123</v>
      </c>
    </row>
    <row r="347" spans="15:17" ht="15.5" x14ac:dyDescent="0.3">
      <c r="O347">
        <v>2021</v>
      </c>
      <c r="P347" s="4" t="s">
        <v>18</v>
      </c>
      <c r="Q347">
        <v>50166</v>
      </c>
    </row>
    <row r="348" spans="15:17" ht="15.5" x14ac:dyDescent="0.3">
      <c r="O348">
        <v>2021</v>
      </c>
      <c r="P348" s="4" t="s">
        <v>19</v>
      </c>
      <c r="Q348">
        <v>189514</v>
      </c>
    </row>
    <row r="349" spans="15:17" ht="15.5" x14ac:dyDescent="0.3">
      <c r="O349">
        <v>2021</v>
      </c>
      <c r="P349" s="4" t="s">
        <v>20</v>
      </c>
      <c r="Q349">
        <v>87034</v>
      </c>
    </row>
    <row r="350" spans="15:17" ht="15.5" x14ac:dyDescent="0.3">
      <c r="O350">
        <v>2021</v>
      </c>
      <c r="P350" s="4" t="s">
        <v>21</v>
      </c>
      <c r="Q350">
        <v>74230</v>
      </c>
    </row>
    <row r="351" spans="15:17" ht="15.5" x14ac:dyDescent="0.3">
      <c r="O351">
        <v>2021</v>
      </c>
      <c r="P351" s="4" t="s">
        <v>22</v>
      </c>
      <c r="Q351">
        <v>344991</v>
      </c>
    </row>
    <row r="352" spans="15:17" ht="15.5" x14ac:dyDescent="0.3">
      <c r="O352">
        <v>2021</v>
      </c>
      <c r="P352" s="4" t="s">
        <v>23</v>
      </c>
      <c r="Q352">
        <v>1088317</v>
      </c>
    </row>
    <row r="353" spans="15:17" ht="15.5" x14ac:dyDescent="0.3">
      <c r="O353">
        <v>2021</v>
      </c>
      <c r="P353" s="4" t="s">
        <v>24</v>
      </c>
      <c r="Q353">
        <v>798574</v>
      </c>
    </row>
    <row r="354" spans="15:17" ht="15.5" x14ac:dyDescent="0.3">
      <c r="O354">
        <v>2021</v>
      </c>
      <c r="P354" s="4" t="s">
        <v>25</v>
      </c>
      <c r="Q354">
        <v>350238</v>
      </c>
    </row>
    <row r="355" spans="15:17" ht="15.5" x14ac:dyDescent="0.3">
      <c r="O355">
        <v>2021</v>
      </c>
      <c r="P355" s="4" t="s">
        <v>26</v>
      </c>
      <c r="Q355">
        <v>347528</v>
      </c>
    </row>
    <row r="356" spans="15:17" ht="15.5" x14ac:dyDescent="0.3">
      <c r="O356">
        <v>2021</v>
      </c>
      <c r="P356" s="4" t="s">
        <v>27</v>
      </c>
      <c r="Q356">
        <v>188413</v>
      </c>
    </row>
    <row r="357" spans="15:17" ht="15.5" x14ac:dyDescent="0.3">
      <c r="O357">
        <v>2021</v>
      </c>
      <c r="P357" s="4" t="s">
        <v>28</v>
      </c>
      <c r="Q357">
        <v>695945</v>
      </c>
    </row>
    <row r="358" spans="15:17" ht="15.5" x14ac:dyDescent="0.3">
      <c r="O358">
        <v>2021</v>
      </c>
      <c r="P358" s="4" t="s">
        <v>29</v>
      </c>
      <c r="Q358">
        <v>346737</v>
      </c>
    </row>
    <row r="359" spans="15:17" ht="15.5" x14ac:dyDescent="0.3">
      <c r="O359">
        <v>2021</v>
      </c>
      <c r="P359" s="4" t="s">
        <v>30</v>
      </c>
      <c r="Q359">
        <v>353579</v>
      </c>
    </row>
    <row r="360" spans="15:17" ht="15.5" x14ac:dyDescent="0.3">
      <c r="O360">
        <v>2021</v>
      </c>
      <c r="P360" s="4" t="s">
        <v>31</v>
      </c>
      <c r="Q360">
        <v>326048</v>
      </c>
    </row>
    <row r="361" spans="15:17" ht="15.5" x14ac:dyDescent="0.3">
      <c r="O361">
        <v>2021</v>
      </c>
      <c r="P361" s="4" t="s">
        <v>32</v>
      </c>
      <c r="Q361">
        <v>1248474</v>
      </c>
    </row>
    <row r="362" spans="15:17" ht="15.5" x14ac:dyDescent="0.3">
      <c r="O362">
        <v>2021</v>
      </c>
      <c r="P362" s="4" t="s">
        <v>33</v>
      </c>
      <c r="Q362">
        <v>103691</v>
      </c>
    </row>
    <row r="363" spans="15:17" ht="15.5" x14ac:dyDescent="0.3">
      <c r="O363">
        <v>2021</v>
      </c>
      <c r="P363" s="4" t="s">
        <v>34</v>
      </c>
      <c r="Q363">
        <v>21627</v>
      </c>
    </row>
    <row r="364" spans="15:17" ht="15.5" x14ac:dyDescent="0.3">
      <c r="O364">
        <v>2021</v>
      </c>
      <c r="P364" s="4" t="s">
        <v>35</v>
      </c>
      <c r="Q364">
        <v>202465</v>
      </c>
    </row>
    <row r="365" spans="15:17" ht="15.5" x14ac:dyDescent="0.3">
      <c r="O365">
        <v>2021</v>
      </c>
      <c r="P365" s="4" t="s">
        <v>36</v>
      </c>
      <c r="Q365">
        <v>311721</v>
      </c>
    </row>
    <row r="366" spans="15:17" ht="15.5" x14ac:dyDescent="0.3">
      <c r="O366">
        <v>2021</v>
      </c>
      <c r="P366" s="4" t="s">
        <v>37</v>
      </c>
      <c r="Q366">
        <v>77390</v>
      </c>
    </row>
    <row r="367" spans="15:17" ht="15.5" x14ac:dyDescent="0.3">
      <c r="O367">
        <v>2021</v>
      </c>
      <c r="P367" s="4" t="s">
        <v>38</v>
      </c>
      <c r="Q367">
        <v>97539</v>
      </c>
    </row>
    <row r="368" spans="15:17" ht="15.5" x14ac:dyDescent="0.3">
      <c r="O368">
        <v>2021</v>
      </c>
      <c r="P368" s="4" t="s">
        <v>39</v>
      </c>
      <c r="Q368">
        <v>3219</v>
      </c>
    </row>
    <row r="369" spans="15:17" ht="15.5" x14ac:dyDescent="0.3">
      <c r="O369">
        <v>2021</v>
      </c>
      <c r="P369" s="4" t="s">
        <v>40</v>
      </c>
      <c r="Q369">
        <v>187874</v>
      </c>
    </row>
    <row r="370" spans="15:17" ht="15.5" x14ac:dyDescent="0.3">
      <c r="O370">
        <v>2021</v>
      </c>
      <c r="P370" s="4" t="s">
        <v>41</v>
      </c>
      <c r="Q370">
        <v>55067</v>
      </c>
    </row>
    <row r="371" spans="15:17" ht="15.5" x14ac:dyDescent="0.3">
      <c r="O371">
        <v>2021</v>
      </c>
      <c r="P371" s="4" t="s">
        <v>42</v>
      </c>
      <c r="Q371">
        <v>9438</v>
      </c>
    </row>
    <row r="372" spans="15:17" ht="15.5" x14ac:dyDescent="0.3">
      <c r="O372">
        <v>2021</v>
      </c>
      <c r="P372" s="4" t="s">
        <v>43</v>
      </c>
      <c r="Q372">
        <v>29463</v>
      </c>
    </row>
    <row r="373" spans="15:17" ht="15.5" x14ac:dyDescent="0.3">
      <c r="O373">
        <v>2021</v>
      </c>
      <c r="P373" s="4" t="s">
        <v>44</v>
      </c>
      <c r="Q373">
        <v>38223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F988-01A2-4299-81B4-9C6032F9712B}">
  <sheetPr>
    <tabColor theme="5" tint="0.59999389629810485"/>
  </sheetPr>
  <dimension ref="A1:Q373"/>
  <sheetViews>
    <sheetView zoomScale="85" zoomScaleNormal="85" workbookViewId="0">
      <selection activeCell="O1" sqref="O1:Q1048576"/>
    </sheetView>
  </sheetViews>
  <sheetFormatPr defaultRowHeight="14" x14ac:dyDescent="0.3"/>
  <cols>
    <col min="1" max="14" width="8.6640625" style="11"/>
    <col min="15" max="17" width="9.33203125" customWidth="1"/>
    <col min="18" max="16384" width="8.6640625" style="11"/>
  </cols>
  <sheetData>
    <row r="1" spans="1:17" x14ac:dyDescent="0.3">
      <c r="O1" t="s">
        <v>54</v>
      </c>
      <c r="P1" t="s">
        <v>53</v>
      </c>
      <c r="Q1" t="s">
        <v>70</v>
      </c>
    </row>
    <row r="2" spans="1:17" ht="15.5" x14ac:dyDescent="0.3">
      <c r="O2">
        <v>2010</v>
      </c>
      <c r="P2" s="4" t="s">
        <v>14</v>
      </c>
      <c r="Q2" cm="1">
        <f t="array" ref="Q2:Q32">B4:B34</f>
        <v>193718.39999999999</v>
      </c>
    </row>
    <row r="3" spans="1:17" ht="15.5" x14ac:dyDescent="0.3">
      <c r="A3" s="10" t="s">
        <v>56</v>
      </c>
      <c r="B3" s="10" t="s">
        <v>57</v>
      </c>
      <c r="C3" s="10" t="s">
        <v>58</v>
      </c>
      <c r="D3" s="10" t="s">
        <v>59</v>
      </c>
      <c r="E3" s="10" t="s">
        <v>60</v>
      </c>
      <c r="F3" s="10" t="s">
        <v>61</v>
      </c>
      <c r="G3" s="10" t="s">
        <v>62</v>
      </c>
      <c r="H3" s="10" t="s">
        <v>63</v>
      </c>
      <c r="I3" s="10" t="s">
        <v>64</v>
      </c>
      <c r="J3" s="10" t="s">
        <v>65</v>
      </c>
      <c r="K3" s="10" t="s">
        <v>66</v>
      </c>
      <c r="L3" s="10" t="s">
        <v>67</v>
      </c>
      <c r="M3" s="10" t="s">
        <v>68</v>
      </c>
      <c r="O3">
        <v>2010</v>
      </c>
      <c r="P3" s="4" t="s">
        <v>15</v>
      </c>
      <c r="Q3">
        <v>58770.7</v>
      </c>
    </row>
    <row r="4" spans="1:17" ht="15.5" x14ac:dyDescent="0.3">
      <c r="A4" s="10" t="s">
        <v>14</v>
      </c>
      <c r="B4" s="10">
        <v>193718.39999999999</v>
      </c>
      <c r="C4" s="10">
        <v>217255.2</v>
      </c>
      <c r="D4" s="10">
        <v>235492.9</v>
      </c>
      <c r="E4" s="10">
        <v>242174.6</v>
      </c>
      <c r="F4" s="10">
        <v>245384</v>
      </c>
      <c r="G4" s="10">
        <v>245728</v>
      </c>
      <c r="H4" s="10">
        <v>253336.7</v>
      </c>
      <c r="I4" s="10">
        <v>269835</v>
      </c>
      <c r="J4" s="10">
        <v>267338.40000000002</v>
      </c>
      <c r="K4" s="10">
        <v>313986</v>
      </c>
      <c r="L4" s="10">
        <v>336279.8</v>
      </c>
      <c r="M4" s="10">
        <v>338297.4</v>
      </c>
      <c r="O4">
        <v>2010</v>
      </c>
      <c r="P4" s="4" t="s">
        <v>16</v>
      </c>
      <c r="Q4">
        <v>62304.6</v>
      </c>
    </row>
    <row r="5" spans="1:17" ht="15.5" x14ac:dyDescent="0.3">
      <c r="A5" s="10" t="s">
        <v>15</v>
      </c>
      <c r="B5" s="10">
        <v>58770.7</v>
      </c>
      <c r="C5" s="10">
        <v>74293.399999999994</v>
      </c>
      <c r="D5" s="10">
        <v>89609.4</v>
      </c>
      <c r="E5" s="10">
        <v>100218.5</v>
      </c>
      <c r="F5" s="10">
        <v>113335</v>
      </c>
      <c r="G5" s="10">
        <v>124321</v>
      </c>
      <c r="H5" s="10">
        <v>119383.6</v>
      </c>
      <c r="I5" s="10">
        <v>103087</v>
      </c>
      <c r="J5" s="10">
        <v>99490.1</v>
      </c>
      <c r="K5" s="10">
        <v>92502.1</v>
      </c>
      <c r="L5" s="10">
        <v>90639.5</v>
      </c>
      <c r="M5" s="10">
        <v>102985.5</v>
      </c>
      <c r="O5">
        <v>2010</v>
      </c>
      <c r="P5" s="4" t="s">
        <v>17</v>
      </c>
      <c r="Q5">
        <v>46279.1</v>
      </c>
    </row>
    <row r="6" spans="1:17" ht="15.5" x14ac:dyDescent="0.3">
      <c r="A6" s="10" t="s">
        <v>16</v>
      </c>
      <c r="B6" s="10">
        <v>62304.6</v>
      </c>
      <c r="C6" s="10">
        <v>73024.800000000003</v>
      </c>
      <c r="D6" s="10">
        <v>78532.5</v>
      </c>
      <c r="E6" s="10">
        <v>89545.8</v>
      </c>
      <c r="F6" s="10">
        <v>100946</v>
      </c>
      <c r="G6" s="10">
        <v>106975.3</v>
      </c>
      <c r="H6" s="10">
        <v>111383.7</v>
      </c>
      <c r="I6" s="10">
        <v>113191</v>
      </c>
      <c r="J6" s="10">
        <v>103274.7</v>
      </c>
      <c r="K6" s="10">
        <v>111798.7</v>
      </c>
      <c r="L6" s="10">
        <v>125057.60000000001</v>
      </c>
      <c r="M6" s="10">
        <v>125609.2</v>
      </c>
      <c r="O6">
        <v>2010</v>
      </c>
      <c r="P6" s="4" t="s">
        <v>18</v>
      </c>
      <c r="Q6">
        <v>24765.4</v>
      </c>
    </row>
    <row r="7" spans="1:17" ht="15.5" x14ac:dyDescent="0.3">
      <c r="A7" s="10" t="s">
        <v>17</v>
      </c>
      <c r="B7" s="10">
        <v>46279.1</v>
      </c>
      <c r="C7" s="10">
        <v>47354.5</v>
      </c>
      <c r="D7" s="10">
        <v>47028.5</v>
      </c>
      <c r="E7" s="10">
        <v>49035.3</v>
      </c>
      <c r="F7" s="10">
        <v>48955</v>
      </c>
      <c r="G7" s="10">
        <v>42872.5</v>
      </c>
      <c r="H7" s="10">
        <v>44146.7</v>
      </c>
      <c r="I7" s="10">
        <v>47694</v>
      </c>
      <c r="J7" s="10">
        <v>44592.6</v>
      </c>
      <c r="K7" s="10">
        <v>46852.6</v>
      </c>
      <c r="L7" s="10">
        <v>52394.1</v>
      </c>
      <c r="M7" s="10">
        <v>57228.1</v>
      </c>
      <c r="O7">
        <v>2010</v>
      </c>
      <c r="P7" s="4" t="s">
        <v>19</v>
      </c>
      <c r="Q7">
        <v>84653.8</v>
      </c>
    </row>
    <row r="8" spans="1:17" ht="15.5" x14ac:dyDescent="0.3">
      <c r="A8" s="10" t="s">
        <v>18</v>
      </c>
      <c r="B8" s="10">
        <v>24765.4</v>
      </c>
      <c r="C8" s="10">
        <v>27603.5</v>
      </c>
      <c r="D8" s="10">
        <v>31818.5</v>
      </c>
      <c r="E8" s="10">
        <v>37279.800000000003</v>
      </c>
      <c r="F8" s="10">
        <v>36435</v>
      </c>
      <c r="G8" s="10">
        <v>38247.699999999997</v>
      </c>
      <c r="H8" s="10">
        <v>39480.400000000001</v>
      </c>
      <c r="I8" s="10">
        <v>33030</v>
      </c>
      <c r="J8" s="10">
        <v>24906</v>
      </c>
      <c r="K8" s="10">
        <v>24896.5</v>
      </c>
      <c r="L8" s="10">
        <v>27913.7</v>
      </c>
      <c r="M8" s="10">
        <v>26426.7</v>
      </c>
      <c r="O8">
        <v>2010</v>
      </c>
      <c r="P8" s="4" t="s">
        <v>20</v>
      </c>
      <c r="Q8">
        <v>45313.1</v>
      </c>
    </row>
    <row r="9" spans="1:17" ht="15.5" x14ac:dyDescent="0.3">
      <c r="A9" s="10" t="s">
        <v>19</v>
      </c>
      <c r="B9" s="10">
        <v>84653.8</v>
      </c>
      <c r="C9" s="10">
        <v>80976.5</v>
      </c>
      <c r="D9" s="10">
        <v>87180.1</v>
      </c>
      <c r="E9" s="10">
        <v>94885.2</v>
      </c>
      <c r="F9" s="10">
        <v>99586</v>
      </c>
      <c r="G9" s="10">
        <v>85365.6</v>
      </c>
      <c r="H9" s="10">
        <v>87839</v>
      </c>
      <c r="I9" s="10">
        <v>88858</v>
      </c>
      <c r="J9" s="10">
        <v>95317.4</v>
      </c>
      <c r="K9" s="10">
        <v>99879.8</v>
      </c>
      <c r="L9" s="10">
        <v>111931.2</v>
      </c>
      <c r="M9" s="10">
        <v>116505.1</v>
      </c>
      <c r="O9">
        <v>2010</v>
      </c>
      <c r="P9" s="4" t="s">
        <v>21</v>
      </c>
      <c r="Q9">
        <v>61854.3</v>
      </c>
    </row>
    <row r="10" spans="1:17" ht="15.5" x14ac:dyDescent="0.3">
      <c r="A10" s="10" t="s">
        <v>20</v>
      </c>
      <c r="B10" s="10">
        <v>45313.1</v>
      </c>
      <c r="C10" s="10">
        <v>44814.6</v>
      </c>
      <c r="D10" s="10">
        <v>49960.7</v>
      </c>
      <c r="E10" s="10">
        <v>48007.6</v>
      </c>
      <c r="F10" s="10">
        <v>49774</v>
      </c>
      <c r="G10" s="10">
        <v>49275.8</v>
      </c>
      <c r="H10" s="10">
        <v>48252.4</v>
      </c>
      <c r="I10" s="10">
        <v>45530</v>
      </c>
      <c r="J10" s="10">
        <v>36375.699999999997</v>
      </c>
      <c r="K10" s="10">
        <v>42322.9</v>
      </c>
      <c r="L10" s="10">
        <v>44472.2</v>
      </c>
      <c r="M10" s="10">
        <v>50817.9</v>
      </c>
      <c r="O10">
        <v>2010</v>
      </c>
      <c r="P10" s="4" t="s">
        <v>22</v>
      </c>
      <c r="Q10">
        <v>134952.29999999999</v>
      </c>
    </row>
    <row r="11" spans="1:17" ht="15.5" x14ac:dyDescent="0.3">
      <c r="A11" s="10" t="s">
        <v>21</v>
      </c>
      <c r="B11" s="10">
        <v>61854.3</v>
      </c>
      <c r="C11" s="10">
        <v>66599</v>
      </c>
      <c r="D11" s="10">
        <v>65117.7</v>
      </c>
      <c r="E11" s="10">
        <v>62659.5</v>
      </c>
      <c r="F11" s="10">
        <v>62648</v>
      </c>
      <c r="G11" s="10">
        <v>56597.599999999999</v>
      </c>
      <c r="H11" s="10">
        <v>54942.400000000001</v>
      </c>
      <c r="I11" s="10">
        <v>47406</v>
      </c>
      <c r="J11" s="10">
        <v>37154.699999999997</v>
      </c>
      <c r="K11" s="10">
        <v>44394.3</v>
      </c>
      <c r="L11" s="10">
        <v>44204.5</v>
      </c>
      <c r="M11" s="10">
        <v>48638.9</v>
      </c>
      <c r="O11">
        <v>2010</v>
      </c>
      <c r="P11" s="4" t="s">
        <v>23</v>
      </c>
      <c r="Q11">
        <v>315831</v>
      </c>
    </row>
    <row r="12" spans="1:17" ht="15.5" x14ac:dyDescent="0.3">
      <c r="A12" s="10" t="s">
        <v>22</v>
      </c>
      <c r="B12" s="10">
        <v>134952.29999999999</v>
      </c>
      <c r="C12" s="10">
        <v>148500.4</v>
      </c>
      <c r="D12" s="10">
        <v>153361.29999999999</v>
      </c>
      <c r="E12" s="10">
        <v>165754.9</v>
      </c>
      <c r="F12" s="10">
        <v>168173</v>
      </c>
      <c r="G12" s="10">
        <v>171797.7</v>
      </c>
      <c r="H12" s="10">
        <v>183931.9</v>
      </c>
      <c r="I12" s="10">
        <v>183462</v>
      </c>
      <c r="J12" s="10">
        <v>188137.8</v>
      </c>
      <c r="K12" s="10">
        <v>198645.8</v>
      </c>
      <c r="L12" s="10">
        <v>228620.79999999999</v>
      </c>
      <c r="M12" s="10">
        <v>235518.2</v>
      </c>
      <c r="O12">
        <v>2010</v>
      </c>
      <c r="P12" s="4" t="s">
        <v>24</v>
      </c>
      <c r="Q12">
        <v>223484.4</v>
      </c>
    </row>
    <row r="13" spans="1:17" ht="15.5" x14ac:dyDescent="0.3">
      <c r="A13" s="10" t="s">
        <v>23</v>
      </c>
      <c r="B13" s="10">
        <v>315831</v>
      </c>
      <c r="C13" s="10">
        <v>342765.3</v>
      </c>
      <c r="D13" s="10">
        <v>401919.7</v>
      </c>
      <c r="E13" s="10">
        <v>466158.5</v>
      </c>
      <c r="F13" s="10">
        <v>498801</v>
      </c>
      <c r="G13" s="10">
        <v>520302.5</v>
      </c>
      <c r="H13" s="10">
        <v>543437.69999999995</v>
      </c>
      <c r="I13" s="10">
        <v>560002</v>
      </c>
      <c r="J13" s="10">
        <v>560262.80000000005</v>
      </c>
      <c r="K13" s="10">
        <v>635278.9</v>
      </c>
      <c r="L13" s="10">
        <v>669084</v>
      </c>
      <c r="M13" s="10">
        <v>755898.6</v>
      </c>
      <c r="O13">
        <v>2010</v>
      </c>
      <c r="P13" s="4" t="s">
        <v>25</v>
      </c>
      <c r="Q13">
        <v>64168.7</v>
      </c>
    </row>
    <row r="14" spans="1:17" ht="15.5" x14ac:dyDescent="0.3">
      <c r="A14" s="10" t="s">
        <v>24</v>
      </c>
      <c r="B14" s="10">
        <v>223484.4</v>
      </c>
      <c r="C14" s="10">
        <v>253686.5</v>
      </c>
      <c r="D14" s="10">
        <v>278109.5</v>
      </c>
      <c r="E14" s="10">
        <v>311041.7</v>
      </c>
      <c r="F14" s="10">
        <v>338398</v>
      </c>
      <c r="G14" s="10">
        <v>364710.40000000002</v>
      </c>
      <c r="H14" s="10">
        <v>376552.5</v>
      </c>
      <c r="I14" s="10">
        <v>398091</v>
      </c>
      <c r="J14" s="10">
        <v>458037.9</v>
      </c>
      <c r="K14" s="10">
        <v>534723.6</v>
      </c>
      <c r="L14" s="10">
        <v>582980.80000000005</v>
      </c>
      <c r="M14" s="10">
        <v>575283.5</v>
      </c>
      <c r="O14">
        <v>2010</v>
      </c>
      <c r="P14" s="4" t="s">
        <v>26</v>
      </c>
      <c r="Q14">
        <v>76737.399999999994</v>
      </c>
    </row>
    <row r="15" spans="1:17" ht="15.5" x14ac:dyDescent="0.3">
      <c r="A15" s="10" t="s">
        <v>25</v>
      </c>
      <c r="B15" s="10">
        <v>64168.7</v>
      </c>
      <c r="C15" s="10">
        <v>81086.899999999994</v>
      </c>
      <c r="D15" s="10">
        <v>103046.9</v>
      </c>
      <c r="E15" s="10">
        <v>119341.6</v>
      </c>
      <c r="F15" s="10">
        <v>129319</v>
      </c>
      <c r="G15" s="10">
        <v>133558.39999999999</v>
      </c>
      <c r="H15" s="10">
        <v>135829.29999999999</v>
      </c>
      <c r="I15" s="10">
        <v>140452</v>
      </c>
      <c r="J15" s="10">
        <v>147148.79999999999</v>
      </c>
      <c r="K15" s="10">
        <v>175318.1</v>
      </c>
      <c r="L15" s="10">
        <v>194688.1</v>
      </c>
      <c r="M15" s="10">
        <v>235292.1</v>
      </c>
      <c r="O15">
        <v>2010</v>
      </c>
      <c r="P15" s="4" t="s">
        <v>27</v>
      </c>
      <c r="Q15">
        <v>34822.9</v>
      </c>
    </row>
    <row r="16" spans="1:17" ht="15.5" x14ac:dyDescent="0.3">
      <c r="A16" s="10" t="s">
        <v>26</v>
      </c>
      <c r="B16" s="10">
        <v>76737.399999999994</v>
      </c>
      <c r="C16" s="10">
        <v>96884.1</v>
      </c>
      <c r="D16" s="10">
        <v>114492.2</v>
      </c>
      <c r="E16" s="10">
        <v>122544</v>
      </c>
      <c r="F16" s="10">
        <v>135866</v>
      </c>
      <c r="G16" s="10">
        <v>126571.9</v>
      </c>
      <c r="H16" s="10">
        <v>132154.6</v>
      </c>
      <c r="I16" s="10">
        <v>140325</v>
      </c>
      <c r="J16" s="10">
        <v>160921.5</v>
      </c>
      <c r="K16" s="10">
        <v>171451.8</v>
      </c>
      <c r="L16" s="10">
        <v>185622.3</v>
      </c>
      <c r="M16" s="10">
        <v>235412</v>
      </c>
      <c r="O16">
        <v>2010</v>
      </c>
      <c r="P16" s="4" t="s">
        <v>28</v>
      </c>
      <c r="Q16">
        <v>190329.2</v>
      </c>
    </row>
    <row r="17" spans="1:17" ht="15.5" x14ac:dyDescent="0.3">
      <c r="A17" s="10" t="s">
        <v>27</v>
      </c>
      <c r="B17" s="10">
        <v>34822.9</v>
      </c>
      <c r="C17" s="10">
        <v>37517.199999999997</v>
      </c>
      <c r="D17" s="10">
        <v>38152</v>
      </c>
      <c r="E17" s="10">
        <v>43512.1</v>
      </c>
      <c r="F17" s="10">
        <v>43469</v>
      </c>
      <c r="G17" s="10">
        <v>46547.7</v>
      </c>
      <c r="H17" s="10">
        <v>50619.6</v>
      </c>
      <c r="I17" s="10">
        <v>61897</v>
      </c>
      <c r="J17" s="10">
        <v>85255.2</v>
      </c>
      <c r="K17" s="10">
        <v>105592.5</v>
      </c>
      <c r="L17" s="10">
        <v>124326.1</v>
      </c>
      <c r="M17" s="10">
        <v>124784.6</v>
      </c>
      <c r="O17">
        <v>2010</v>
      </c>
      <c r="P17" s="4" t="s">
        <v>29</v>
      </c>
      <c r="Q17">
        <v>101467.4</v>
      </c>
    </row>
    <row r="18" spans="1:17" ht="15.5" x14ac:dyDescent="0.3">
      <c r="A18" s="10" t="s">
        <v>28</v>
      </c>
      <c r="B18" s="10">
        <v>190329.2</v>
      </c>
      <c r="C18" s="10">
        <v>228607.5</v>
      </c>
      <c r="D18" s="10">
        <v>254012.79999999999</v>
      </c>
      <c r="E18" s="10">
        <v>279331.20000000001</v>
      </c>
      <c r="F18" s="10">
        <v>286352</v>
      </c>
      <c r="G18" s="10">
        <v>297845.3</v>
      </c>
      <c r="H18" s="10">
        <v>301480.3</v>
      </c>
      <c r="I18" s="10">
        <v>304820</v>
      </c>
      <c r="J18" s="10">
        <v>308338.90000000002</v>
      </c>
      <c r="K18" s="10">
        <v>278787.3</v>
      </c>
      <c r="L18" s="10">
        <v>341158.7</v>
      </c>
      <c r="M18" s="10">
        <v>447642.2</v>
      </c>
      <c r="O18">
        <v>2010</v>
      </c>
      <c r="P18" s="4" t="s">
        <v>30</v>
      </c>
      <c r="Q18">
        <v>97923.7</v>
      </c>
    </row>
    <row r="19" spans="1:17" ht="15.5" x14ac:dyDescent="0.3">
      <c r="A19" s="10" t="s">
        <v>29</v>
      </c>
      <c r="B19" s="10">
        <v>101467.4</v>
      </c>
      <c r="C19" s="10">
        <v>118040.5</v>
      </c>
      <c r="D19" s="10">
        <v>128322.5</v>
      </c>
      <c r="E19" s="10">
        <v>152251.5</v>
      </c>
      <c r="F19" s="10">
        <v>161444</v>
      </c>
      <c r="G19" s="10">
        <v>158857.60000000001</v>
      </c>
      <c r="H19" s="10">
        <v>166279</v>
      </c>
      <c r="I19" s="10">
        <v>162504</v>
      </c>
      <c r="J19" s="10">
        <v>166807.1</v>
      </c>
      <c r="K19" s="10">
        <v>191570.4</v>
      </c>
      <c r="L19" s="10">
        <v>203080.3</v>
      </c>
      <c r="M19" s="10">
        <v>222432.5</v>
      </c>
      <c r="O19">
        <v>2010</v>
      </c>
      <c r="P19" s="4" t="s">
        <v>31</v>
      </c>
      <c r="Q19">
        <v>72636.600000000006</v>
      </c>
    </row>
    <row r="20" spans="1:17" ht="15.5" x14ac:dyDescent="0.3">
      <c r="A20" s="10" t="s">
        <v>30</v>
      </c>
      <c r="B20" s="10">
        <v>97923.7</v>
      </c>
      <c r="C20" s="10">
        <v>113919.6</v>
      </c>
      <c r="D20" s="10">
        <v>122748.3</v>
      </c>
      <c r="E20" s="10">
        <v>133060.70000000001</v>
      </c>
      <c r="F20" s="10">
        <v>140741</v>
      </c>
      <c r="G20" s="10">
        <v>135480.6</v>
      </c>
      <c r="H20" s="10">
        <v>136607.70000000001</v>
      </c>
      <c r="I20" s="10">
        <v>139990</v>
      </c>
      <c r="J20" s="10">
        <v>155546.6</v>
      </c>
      <c r="K20" s="10">
        <v>178330.3</v>
      </c>
      <c r="L20" s="10">
        <v>192167.7</v>
      </c>
      <c r="M20" s="10">
        <v>230668.2</v>
      </c>
      <c r="O20">
        <v>2010</v>
      </c>
      <c r="P20" s="4" t="s">
        <v>32</v>
      </c>
      <c r="Q20">
        <v>344691.8</v>
      </c>
    </row>
    <row r="21" spans="1:17" ht="15.5" x14ac:dyDescent="0.3">
      <c r="A21" s="10" t="s">
        <v>31</v>
      </c>
      <c r="B21" s="10">
        <v>72636.600000000006</v>
      </c>
      <c r="C21" s="10">
        <v>85783</v>
      </c>
      <c r="D21" s="10">
        <v>100031.5</v>
      </c>
      <c r="E21" s="10">
        <v>103413.6</v>
      </c>
      <c r="F21" s="10">
        <v>107432</v>
      </c>
      <c r="G21" s="10">
        <v>114869.2</v>
      </c>
      <c r="H21" s="10">
        <v>119344.7</v>
      </c>
      <c r="I21" s="10">
        <v>130829</v>
      </c>
      <c r="J21" s="10">
        <v>146948.20000000001</v>
      </c>
      <c r="K21" s="10">
        <v>157277</v>
      </c>
      <c r="L21" s="10">
        <v>177561.2</v>
      </c>
      <c r="M21" s="10">
        <v>209328.6</v>
      </c>
      <c r="O21">
        <v>2010</v>
      </c>
      <c r="P21" s="4" t="s">
        <v>33</v>
      </c>
      <c r="Q21">
        <v>33987.1</v>
      </c>
    </row>
    <row r="22" spans="1:17" ht="15.5" x14ac:dyDescent="0.3">
      <c r="A22" s="10" t="s">
        <v>32</v>
      </c>
      <c r="B22" s="10">
        <v>344691.8</v>
      </c>
      <c r="C22" s="10">
        <v>410805</v>
      </c>
      <c r="D22" s="10">
        <v>492326.9</v>
      </c>
      <c r="E22" s="10">
        <v>501717.7</v>
      </c>
      <c r="F22" s="10">
        <v>506862</v>
      </c>
      <c r="G22" s="10">
        <v>501696.4</v>
      </c>
      <c r="H22" s="10">
        <v>515648.6</v>
      </c>
      <c r="I22" s="10">
        <v>565287</v>
      </c>
      <c r="J22" s="10">
        <v>762733.3</v>
      </c>
      <c r="K22" s="10">
        <v>803207.8</v>
      </c>
      <c r="L22" s="10">
        <v>872238.3</v>
      </c>
      <c r="M22" s="10">
        <v>885247.7</v>
      </c>
      <c r="O22">
        <v>2010</v>
      </c>
      <c r="P22" s="4" t="s">
        <v>34</v>
      </c>
      <c r="Q22">
        <v>4893.1000000000004</v>
      </c>
    </row>
    <row r="23" spans="1:17" ht="15.5" x14ac:dyDescent="0.3">
      <c r="A23" s="10" t="s">
        <v>33</v>
      </c>
      <c r="B23" s="10">
        <v>33987.1</v>
      </c>
      <c r="C23" s="10">
        <v>40135.300000000003</v>
      </c>
      <c r="D23" s="10">
        <v>41267.800000000003</v>
      </c>
      <c r="E23" s="10">
        <v>40663.5</v>
      </c>
      <c r="F23" s="10">
        <v>41208</v>
      </c>
      <c r="G23" s="10">
        <v>38269.1</v>
      </c>
      <c r="H23" s="10">
        <v>39902.800000000003</v>
      </c>
      <c r="I23" s="10">
        <v>36857</v>
      </c>
      <c r="J23" s="10">
        <v>39961.4</v>
      </c>
      <c r="K23" s="10">
        <v>47420.1</v>
      </c>
      <c r="L23" s="10">
        <v>45820.7</v>
      </c>
      <c r="M23" s="10">
        <v>55821.4</v>
      </c>
      <c r="O23">
        <v>2010</v>
      </c>
      <c r="P23" s="4" t="s">
        <v>35</v>
      </c>
      <c r="Q23">
        <v>37078</v>
      </c>
    </row>
    <row r="24" spans="1:17" ht="15.5" x14ac:dyDescent="0.3">
      <c r="A24" s="10" t="s">
        <v>34</v>
      </c>
      <c r="B24" s="10">
        <v>4893.1000000000004</v>
      </c>
      <c r="C24" s="10">
        <v>5396.6</v>
      </c>
      <c r="D24" s="10">
        <v>6786.9</v>
      </c>
      <c r="E24" s="10">
        <v>6961.7</v>
      </c>
      <c r="F24" s="10">
        <v>7514</v>
      </c>
      <c r="G24" s="10">
        <v>7713</v>
      </c>
      <c r="H24" s="10">
        <v>7840.2</v>
      </c>
      <c r="I24" s="10">
        <v>7715</v>
      </c>
      <c r="J24" s="10">
        <v>8160.2</v>
      </c>
      <c r="K24" s="10">
        <v>8903.4</v>
      </c>
      <c r="L24" s="10">
        <v>8961.4</v>
      </c>
      <c r="M24" s="10">
        <v>13457.3</v>
      </c>
      <c r="O24">
        <v>2010</v>
      </c>
      <c r="P24" s="4" t="s">
        <v>36</v>
      </c>
      <c r="Q24">
        <v>83800.3</v>
      </c>
    </row>
    <row r="25" spans="1:17" ht="15.5" x14ac:dyDescent="0.3">
      <c r="A25" s="10" t="s">
        <v>35</v>
      </c>
      <c r="B25" s="10">
        <v>37078</v>
      </c>
      <c r="C25" s="10">
        <v>40697.699999999997</v>
      </c>
      <c r="D25" s="10">
        <v>46122</v>
      </c>
      <c r="E25" s="10">
        <v>52612.2</v>
      </c>
      <c r="F25" s="10">
        <v>58354</v>
      </c>
      <c r="G25" s="10">
        <v>61520.2</v>
      </c>
      <c r="H25" s="10">
        <v>68054.600000000006</v>
      </c>
      <c r="I25" s="10">
        <v>79149</v>
      </c>
      <c r="J25" s="10">
        <v>91972.800000000003</v>
      </c>
      <c r="K25" s="10">
        <v>97601.7</v>
      </c>
      <c r="L25" s="10">
        <v>105712</v>
      </c>
      <c r="M25" s="10">
        <v>123446.39999999999</v>
      </c>
      <c r="O25">
        <v>2010</v>
      </c>
      <c r="P25" s="4" t="s">
        <v>37</v>
      </c>
      <c r="Q25">
        <v>15087.4</v>
      </c>
    </row>
    <row r="26" spans="1:17" ht="15.5" x14ac:dyDescent="0.3">
      <c r="A26" s="10" t="s">
        <v>36</v>
      </c>
      <c r="B26" s="10">
        <v>83800.3</v>
      </c>
      <c r="C26" s="10">
        <v>82484.800000000003</v>
      </c>
      <c r="D26" s="10">
        <v>98010.3</v>
      </c>
      <c r="E26" s="10">
        <v>109708</v>
      </c>
      <c r="F26" s="10">
        <v>119676</v>
      </c>
      <c r="G26" s="10">
        <v>116842.1</v>
      </c>
      <c r="H26" s="10">
        <v>124614.39999999999</v>
      </c>
      <c r="I26" s="10">
        <v>144821</v>
      </c>
      <c r="J26" s="10">
        <v>158846.70000000001</v>
      </c>
      <c r="K26" s="10">
        <v>170776.5</v>
      </c>
      <c r="L26" s="10">
        <v>189828.8</v>
      </c>
      <c r="M26" s="10">
        <v>197143</v>
      </c>
      <c r="O26">
        <v>2010</v>
      </c>
      <c r="P26" s="4" t="s">
        <v>38</v>
      </c>
      <c r="Q26">
        <v>22551.5</v>
      </c>
    </row>
    <row r="27" spans="1:17" ht="15.5" x14ac:dyDescent="0.3">
      <c r="A27" s="10" t="s">
        <v>37</v>
      </c>
      <c r="B27" s="10">
        <v>15087.4</v>
      </c>
      <c r="C27" s="10">
        <v>15885.5</v>
      </c>
      <c r="D27" s="10">
        <v>18732.099999999999</v>
      </c>
      <c r="E27" s="10">
        <v>23887.5</v>
      </c>
      <c r="F27" s="10">
        <v>23969</v>
      </c>
      <c r="G27" s="10">
        <v>23536.7</v>
      </c>
      <c r="H27" s="10">
        <v>24124</v>
      </c>
      <c r="I27" s="10">
        <v>28290</v>
      </c>
      <c r="J27" s="10">
        <v>33357</v>
      </c>
      <c r="K27" s="10">
        <v>37757</v>
      </c>
      <c r="L27" s="10">
        <v>41496.400000000001</v>
      </c>
      <c r="M27" s="10">
        <v>43084.1</v>
      </c>
      <c r="O27">
        <v>2010</v>
      </c>
      <c r="P27" s="4" t="s">
        <v>39</v>
      </c>
      <c r="Q27">
        <v>1258.8</v>
      </c>
    </row>
    <row r="28" spans="1:17" ht="15.5" x14ac:dyDescent="0.3">
      <c r="A28" s="10" t="s">
        <v>38</v>
      </c>
      <c r="B28" s="10">
        <v>22551.5</v>
      </c>
      <c r="C28" s="10">
        <v>25091.9</v>
      </c>
      <c r="D28" s="10">
        <v>27817.200000000001</v>
      </c>
      <c r="E28" s="10">
        <v>28482.9</v>
      </c>
      <c r="F28" s="10">
        <v>30523</v>
      </c>
      <c r="G28" s="10">
        <v>39535.199999999997</v>
      </c>
      <c r="H28" s="10">
        <v>41115.5</v>
      </c>
      <c r="I28" s="10">
        <v>46576</v>
      </c>
      <c r="J28" s="10">
        <v>49666.7</v>
      </c>
      <c r="K28" s="10">
        <v>57156.5</v>
      </c>
      <c r="L28" s="10">
        <v>60368.5</v>
      </c>
      <c r="M28" s="10">
        <v>58880.1</v>
      </c>
      <c r="O28">
        <v>2010</v>
      </c>
      <c r="P28" s="4" t="s">
        <v>40</v>
      </c>
      <c r="Q28">
        <v>73217.8</v>
      </c>
    </row>
    <row r="29" spans="1:17" ht="15.5" x14ac:dyDescent="0.3">
      <c r="A29" s="10" t="s">
        <v>39</v>
      </c>
      <c r="B29" s="10">
        <v>1258.8</v>
      </c>
      <c r="C29" s="10">
        <v>1080.9000000000001</v>
      </c>
      <c r="D29" s="10">
        <v>1198.9000000000001</v>
      </c>
      <c r="E29" s="10">
        <v>1202.9000000000001</v>
      </c>
      <c r="F29" s="10">
        <v>1262</v>
      </c>
      <c r="G29" s="10">
        <v>1129.7</v>
      </c>
      <c r="H29" s="10">
        <v>1126.4000000000001</v>
      </c>
      <c r="I29" s="10">
        <v>1249</v>
      </c>
      <c r="J29" s="10">
        <v>1568.7</v>
      </c>
      <c r="K29" s="10">
        <v>1750.9</v>
      </c>
      <c r="L29" s="10">
        <v>1578.9</v>
      </c>
      <c r="M29" s="10">
        <v>1567.8</v>
      </c>
      <c r="O29">
        <v>2010</v>
      </c>
      <c r="P29" s="4" t="s">
        <v>41</v>
      </c>
      <c r="Q29">
        <v>21661</v>
      </c>
    </row>
    <row r="30" spans="1:17" ht="15.5" x14ac:dyDescent="0.3">
      <c r="A30" s="10" t="s">
        <v>40</v>
      </c>
      <c r="B30" s="10">
        <v>73217.8</v>
      </c>
      <c r="C30" s="10">
        <v>73500.5</v>
      </c>
      <c r="D30" s="10">
        <v>82428.399999999994</v>
      </c>
      <c r="E30" s="10">
        <v>93493.5</v>
      </c>
      <c r="F30" s="10">
        <v>97138</v>
      </c>
      <c r="G30" s="10">
        <v>92617.9</v>
      </c>
      <c r="H30" s="10">
        <v>94755.4</v>
      </c>
      <c r="I30" s="10">
        <v>98188</v>
      </c>
      <c r="J30" s="10">
        <v>96709.5</v>
      </c>
      <c r="K30" s="10">
        <v>115318.8</v>
      </c>
      <c r="L30" s="10">
        <v>118806.6</v>
      </c>
      <c r="M30" s="10">
        <v>125281.4</v>
      </c>
      <c r="O30">
        <v>2010</v>
      </c>
      <c r="P30" s="4" t="s">
        <v>42</v>
      </c>
      <c r="Q30">
        <v>4858.3999999999996</v>
      </c>
    </row>
    <row r="31" spans="1:17" ht="15.5" x14ac:dyDescent="0.3">
      <c r="A31" s="10" t="s">
        <v>41</v>
      </c>
      <c r="B31" s="10">
        <v>21661</v>
      </c>
      <c r="C31" s="10">
        <v>21332.1</v>
      </c>
      <c r="D31" s="10">
        <v>24289.7</v>
      </c>
      <c r="E31" s="10">
        <v>25047.3</v>
      </c>
      <c r="F31" s="10">
        <v>27122</v>
      </c>
      <c r="G31" s="10">
        <v>25858.799999999999</v>
      </c>
      <c r="H31" s="10">
        <v>25759.1</v>
      </c>
      <c r="I31" s="10">
        <v>23738</v>
      </c>
      <c r="J31" s="10">
        <v>22213.9</v>
      </c>
      <c r="K31" s="10">
        <v>25956</v>
      </c>
      <c r="L31" s="10">
        <v>26813.5</v>
      </c>
      <c r="M31" s="10">
        <v>33254.699999999997</v>
      </c>
      <c r="O31">
        <v>2010</v>
      </c>
      <c r="P31" s="4" t="s">
        <v>43</v>
      </c>
      <c r="Q31">
        <v>6377.7</v>
      </c>
    </row>
    <row r="32" spans="1:17" ht="15.5" x14ac:dyDescent="0.3">
      <c r="A32" s="10" t="s">
        <v>42</v>
      </c>
      <c r="B32" s="10">
        <v>4858.3999999999996</v>
      </c>
      <c r="C32" s="10">
        <v>5006.2</v>
      </c>
      <c r="D32" s="10">
        <v>5181</v>
      </c>
      <c r="E32" s="10">
        <v>4767</v>
      </c>
      <c r="F32" s="10">
        <v>4731</v>
      </c>
      <c r="G32" s="10">
        <v>4007.7</v>
      </c>
      <c r="H32" s="10">
        <v>4165.6000000000004</v>
      </c>
      <c r="I32" s="10">
        <v>5656</v>
      </c>
      <c r="J32" s="10">
        <v>4301.1000000000004</v>
      </c>
      <c r="K32" s="10">
        <v>5476</v>
      </c>
      <c r="L32" s="10">
        <v>4423.3</v>
      </c>
      <c r="M32" s="10">
        <v>5204.2</v>
      </c>
      <c r="O32">
        <v>2010</v>
      </c>
      <c r="P32" s="4" t="s">
        <v>44</v>
      </c>
      <c r="Q32">
        <v>14381.7</v>
      </c>
    </row>
    <row r="33" spans="1:17" ht="15.5" x14ac:dyDescent="0.3">
      <c r="A33" s="10" t="s">
        <v>43</v>
      </c>
      <c r="B33" s="10">
        <v>6377.7</v>
      </c>
      <c r="C33" s="10">
        <v>7357.5</v>
      </c>
      <c r="D33" s="10">
        <v>8072.9</v>
      </c>
      <c r="E33" s="10">
        <v>8234.4</v>
      </c>
      <c r="F33" s="10">
        <v>9500</v>
      </c>
      <c r="G33" s="10">
        <v>9246.6</v>
      </c>
      <c r="H33" s="10">
        <v>9004.1</v>
      </c>
      <c r="I33" s="10">
        <v>9859</v>
      </c>
      <c r="J33" s="10">
        <v>11077.1</v>
      </c>
      <c r="K33" s="10">
        <v>12016.1</v>
      </c>
      <c r="L33" s="10">
        <v>12168.8</v>
      </c>
      <c r="M33" s="10">
        <v>15929.6</v>
      </c>
      <c r="O33">
        <v>2011</v>
      </c>
      <c r="P33" s="4" t="s">
        <v>14</v>
      </c>
      <c r="Q33" cm="1">
        <f t="array" ref="Q33:Q63">C4:C34</f>
        <v>217255.2</v>
      </c>
    </row>
    <row r="34" spans="1:17" ht="15.5" x14ac:dyDescent="0.3">
      <c r="A34" s="10" t="s">
        <v>44</v>
      </c>
      <c r="B34" s="10">
        <v>14381.7</v>
      </c>
      <c r="C34" s="10">
        <v>15450.6</v>
      </c>
      <c r="D34" s="10">
        <v>15671</v>
      </c>
      <c r="E34" s="10">
        <v>15821.8</v>
      </c>
      <c r="F34" s="10">
        <v>15662</v>
      </c>
      <c r="G34" s="10">
        <v>16949.099999999999</v>
      </c>
      <c r="H34" s="10">
        <v>16945</v>
      </c>
      <c r="I34" s="10">
        <v>15212</v>
      </c>
      <c r="J34" s="10">
        <v>15022.1</v>
      </c>
      <c r="K34" s="10">
        <v>13820.1</v>
      </c>
      <c r="L34" s="10">
        <v>14108.8</v>
      </c>
      <c r="M34" s="10">
        <v>19243.5</v>
      </c>
      <c r="O34">
        <v>2011</v>
      </c>
      <c r="P34" s="4" t="s">
        <v>15</v>
      </c>
      <c r="Q34">
        <v>74293.399999999994</v>
      </c>
    </row>
    <row r="35" spans="1:17" ht="15.5" x14ac:dyDescent="0.3">
      <c r="O35">
        <v>2011</v>
      </c>
      <c r="P35" s="4" t="s">
        <v>16</v>
      </c>
      <c r="Q35">
        <v>73024.800000000003</v>
      </c>
    </row>
    <row r="36" spans="1:17" ht="15.5" x14ac:dyDescent="0.3">
      <c r="O36">
        <v>2011</v>
      </c>
      <c r="P36" s="4" t="s">
        <v>17</v>
      </c>
      <c r="Q36">
        <v>47354.5</v>
      </c>
    </row>
    <row r="37" spans="1:17" ht="15.5" x14ac:dyDescent="0.3">
      <c r="O37">
        <v>2011</v>
      </c>
      <c r="P37" s="4" t="s">
        <v>18</v>
      </c>
      <c r="Q37">
        <v>27603.5</v>
      </c>
    </row>
    <row r="38" spans="1:17" ht="15.5" x14ac:dyDescent="0.3">
      <c r="O38">
        <v>2011</v>
      </c>
      <c r="P38" s="4" t="s">
        <v>19</v>
      </c>
      <c r="Q38">
        <v>80976.5</v>
      </c>
    </row>
    <row r="39" spans="1:17" ht="15.5" x14ac:dyDescent="0.3">
      <c r="O39">
        <v>2011</v>
      </c>
      <c r="P39" s="4" t="s">
        <v>20</v>
      </c>
      <c r="Q39">
        <v>44814.6</v>
      </c>
    </row>
    <row r="40" spans="1:17" ht="15.5" x14ac:dyDescent="0.3">
      <c r="O40">
        <v>2011</v>
      </c>
      <c r="P40" s="4" t="s">
        <v>21</v>
      </c>
      <c r="Q40">
        <v>66599</v>
      </c>
    </row>
    <row r="41" spans="1:17" ht="15.5" x14ac:dyDescent="0.3">
      <c r="O41">
        <v>2011</v>
      </c>
      <c r="P41" s="4" t="s">
        <v>22</v>
      </c>
      <c r="Q41">
        <v>148500.4</v>
      </c>
    </row>
    <row r="42" spans="1:17" ht="15.5" x14ac:dyDescent="0.3">
      <c r="O42">
        <v>2011</v>
      </c>
      <c r="P42" s="4" t="s">
        <v>23</v>
      </c>
      <c r="Q42">
        <v>342765.3</v>
      </c>
    </row>
    <row r="43" spans="1:17" ht="15.5" x14ac:dyDescent="0.3">
      <c r="O43">
        <v>2011</v>
      </c>
      <c r="P43" s="4" t="s">
        <v>24</v>
      </c>
      <c r="Q43">
        <v>253686.5</v>
      </c>
    </row>
    <row r="44" spans="1:17" ht="15.5" x14ac:dyDescent="0.3">
      <c r="O44">
        <v>2011</v>
      </c>
      <c r="P44" s="4" t="s">
        <v>25</v>
      </c>
      <c r="Q44">
        <v>81086.899999999994</v>
      </c>
    </row>
    <row r="45" spans="1:17" ht="15.5" x14ac:dyDescent="0.3">
      <c r="O45">
        <v>2011</v>
      </c>
      <c r="P45" s="4" t="s">
        <v>26</v>
      </c>
      <c r="Q45">
        <v>96884.1</v>
      </c>
    </row>
    <row r="46" spans="1:17" ht="15.5" x14ac:dyDescent="0.3">
      <c r="O46">
        <v>2011</v>
      </c>
      <c r="P46" s="4" t="s">
        <v>27</v>
      </c>
      <c r="Q46">
        <v>37517.199999999997</v>
      </c>
    </row>
    <row r="47" spans="1:17" ht="15.5" x14ac:dyDescent="0.3">
      <c r="O47">
        <v>2011</v>
      </c>
      <c r="P47" s="4" t="s">
        <v>28</v>
      </c>
      <c r="Q47">
        <v>228607.5</v>
      </c>
    </row>
    <row r="48" spans="1:17" ht="15.5" x14ac:dyDescent="0.3">
      <c r="O48">
        <v>2011</v>
      </c>
      <c r="P48" s="4" t="s">
        <v>29</v>
      </c>
      <c r="Q48">
        <v>118040.5</v>
      </c>
    </row>
    <row r="49" spans="15:17" ht="15.5" x14ac:dyDescent="0.3">
      <c r="O49">
        <v>2011</v>
      </c>
      <c r="P49" s="4" t="s">
        <v>30</v>
      </c>
      <c r="Q49">
        <v>113919.6</v>
      </c>
    </row>
    <row r="50" spans="15:17" ht="15.5" x14ac:dyDescent="0.3">
      <c r="O50">
        <v>2011</v>
      </c>
      <c r="P50" s="4" t="s">
        <v>31</v>
      </c>
      <c r="Q50">
        <v>85783</v>
      </c>
    </row>
    <row r="51" spans="15:17" ht="15.5" x14ac:dyDescent="0.3">
      <c r="O51">
        <v>2011</v>
      </c>
      <c r="P51" s="4" t="s">
        <v>32</v>
      </c>
      <c r="Q51">
        <v>410805</v>
      </c>
    </row>
    <row r="52" spans="15:17" ht="15.5" x14ac:dyDescent="0.3">
      <c r="O52">
        <v>2011</v>
      </c>
      <c r="P52" s="4" t="s">
        <v>33</v>
      </c>
      <c r="Q52">
        <v>40135.300000000003</v>
      </c>
    </row>
    <row r="53" spans="15:17" ht="15.5" x14ac:dyDescent="0.3">
      <c r="O53">
        <v>2011</v>
      </c>
      <c r="P53" s="4" t="s">
        <v>34</v>
      </c>
      <c r="Q53">
        <v>5396.6</v>
      </c>
    </row>
    <row r="54" spans="15:17" ht="15.5" x14ac:dyDescent="0.3">
      <c r="O54">
        <v>2011</v>
      </c>
      <c r="P54" s="4" t="s">
        <v>35</v>
      </c>
      <c r="Q54">
        <v>40697.699999999997</v>
      </c>
    </row>
    <row r="55" spans="15:17" ht="15.5" x14ac:dyDescent="0.3">
      <c r="O55">
        <v>2011</v>
      </c>
      <c r="P55" s="4" t="s">
        <v>36</v>
      </c>
      <c r="Q55">
        <v>82484.800000000003</v>
      </c>
    </row>
    <row r="56" spans="15:17" ht="15.5" x14ac:dyDescent="0.3">
      <c r="O56">
        <v>2011</v>
      </c>
      <c r="P56" s="4" t="s">
        <v>37</v>
      </c>
      <c r="Q56">
        <v>15885.5</v>
      </c>
    </row>
    <row r="57" spans="15:17" ht="15.5" x14ac:dyDescent="0.3">
      <c r="O57">
        <v>2011</v>
      </c>
      <c r="P57" s="4" t="s">
        <v>38</v>
      </c>
      <c r="Q57">
        <v>25091.9</v>
      </c>
    </row>
    <row r="58" spans="15:17" ht="15.5" x14ac:dyDescent="0.3">
      <c r="O58">
        <v>2011</v>
      </c>
      <c r="P58" s="4" t="s">
        <v>39</v>
      </c>
      <c r="Q58">
        <v>1080.9000000000001</v>
      </c>
    </row>
    <row r="59" spans="15:17" ht="15.5" x14ac:dyDescent="0.3">
      <c r="O59">
        <v>2011</v>
      </c>
      <c r="P59" s="4" t="s">
        <v>40</v>
      </c>
      <c r="Q59">
        <v>73500.5</v>
      </c>
    </row>
    <row r="60" spans="15:17" ht="15.5" x14ac:dyDescent="0.3">
      <c r="O60">
        <v>2011</v>
      </c>
      <c r="P60" s="4" t="s">
        <v>41</v>
      </c>
      <c r="Q60">
        <v>21332.1</v>
      </c>
    </row>
    <row r="61" spans="15:17" ht="15.5" x14ac:dyDescent="0.3">
      <c r="O61">
        <v>2011</v>
      </c>
      <c r="P61" s="4" t="s">
        <v>42</v>
      </c>
      <c r="Q61">
        <v>5006.2</v>
      </c>
    </row>
    <row r="62" spans="15:17" ht="15.5" x14ac:dyDescent="0.3">
      <c r="O62">
        <v>2011</v>
      </c>
      <c r="P62" s="4" t="s">
        <v>43</v>
      </c>
      <c r="Q62">
        <v>7357.5</v>
      </c>
    </row>
    <row r="63" spans="15:17" ht="15.5" x14ac:dyDescent="0.3">
      <c r="O63">
        <v>2011</v>
      </c>
      <c r="P63" s="4" t="s">
        <v>44</v>
      </c>
      <c r="Q63">
        <v>15450.6</v>
      </c>
    </row>
    <row r="64" spans="15:17" ht="15.5" x14ac:dyDescent="0.3">
      <c r="O64">
        <v>2012</v>
      </c>
      <c r="P64" s="4" t="s">
        <v>14</v>
      </c>
      <c r="Q64" cm="1">
        <f t="array" ref="Q64:Q94">D4:D34</f>
        <v>235492.9</v>
      </c>
    </row>
    <row r="65" spans="15:17" ht="15.5" x14ac:dyDescent="0.3">
      <c r="O65">
        <v>2012</v>
      </c>
      <c r="P65" s="4" t="s">
        <v>15</v>
      </c>
      <c r="Q65">
        <v>89609.4</v>
      </c>
    </row>
    <row r="66" spans="15:17" ht="15.5" x14ac:dyDescent="0.3">
      <c r="O66">
        <v>2012</v>
      </c>
      <c r="P66" s="4" t="s">
        <v>16</v>
      </c>
      <c r="Q66">
        <v>78532.5</v>
      </c>
    </row>
    <row r="67" spans="15:17" ht="15.5" x14ac:dyDescent="0.3">
      <c r="O67">
        <v>2012</v>
      </c>
      <c r="P67" s="4" t="s">
        <v>17</v>
      </c>
      <c r="Q67">
        <v>47028.5</v>
      </c>
    </row>
    <row r="68" spans="15:17" ht="15.5" x14ac:dyDescent="0.3">
      <c r="O68">
        <v>2012</v>
      </c>
      <c r="P68" s="4" t="s">
        <v>18</v>
      </c>
      <c r="Q68">
        <v>31818.5</v>
      </c>
    </row>
    <row r="69" spans="15:17" ht="15.5" x14ac:dyDescent="0.3">
      <c r="O69">
        <v>2012</v>
      </c>
      <c r="P69" s="4" t="s">
        <v>19</v>
      </c>
      <c r="Q69">
        <v>87180.1</v>
      </c>
    </row>
    <row r="70" spans="15:17" ht="15.5" x14ac:dyDescent="0.3">
      <c r="O70">
        <v>2012</v>
      </c>
      <c r="P70" s="4" t="s">
        <v>20</v>
      </c>
      <c r="Q70">
        <v>49960.7</v>
      </c>
    </row>
    <row r="71" spans="15:17" ht="15.5" x14ac:dyDescent="0.3">
      <c r="O71">
        <v>2012</v>
      </c>
      <c r="P71" s="4" t="s">
        <v>21</v>
      </c>
      <c r="Q71">
        <v>65117.7</v>
      </c>
    </row>
    <row r="72" spans="15:17" ht="15.5" x14ac:dyDescent="0.3">
      <c r="O72">
        <v>2012</v>
      </c>
      <c r="P72" s="4" t="s">
        <v>22</v>
      </c>
      <c r="Q72">
        <v>153361.29999999999</v>
      </c>
    </row>
    <row r="73" spans="15:17" ht="15.5" x14ac:dyDescent="0.3">
      <c r="O73">
        <v>2012</v>
      </c>
      <c r="P73" s="4" t="s">
        <v>23</v>
      </c>
      <c r="Q73">
        <v>401919.7</v>
      </c>
    </row>
    <row r="74" spans="15:17" ht="15.5" x14ac:dyDescent="0.3">
      <c r="O74">
        <v>2012</v>
      </c>
      <c r="P74" s="4" t="s">
        <v>24</v>
      </c>
      <c r="Q74">
        <v>278109.5</v>
      </c>
    </row>
    <row r="75" spans="15:17" ht="15.5" x14ac:dyDescent="0.3">
      <c r="O75">
        <v>2012</v>
      </c>
      <c r="P75" s="4" t="s">
        <v>25</v>
      </c>
      <c r="Q75">
        <v>103046.9</v>
      </c>
    </row>
    <row r="76" spans="15:17" ht="15.5" x14ac:dyDescent="0.3">
      <c r="O76">
        <v>2012</v>
      </c>
      <c r="P76" s="4" t="s">
        <v>26</v>
      </c>
      <c r="Q76">
        <v>114492.2</v>
      </c>
    </row>
    <row r="77" spans="15:17" ht="15.5" x14ac:dyDescent="0.3">
      <c r="O77">
        <v>2012</v>
      </c>
      <c r="P77" s="4" t="s">
        <v>27</v>
      </c>
      <c r="Q77">
        <v>38152</v>
      </c>
    </row>
    <row r="78" spans="15:17" ht="15.5" x14ac:dyDescent="0.3">
      <c r="O78">
        <v>2012</v>
      </c>
      <c r="P78" s="4" t="s">
        <v>28</v>
      </c>
      <c r="Q78">
        <v>254012.79999999999</v>
      </c>
    </row>
    <row r="79" spans="15:17" ht="15.5" x14ac:dyDescent="0.3">
      <c r="O79">
        <v>2012</v>
      </c>
      <c r="P79" s="4" t="s">
        <v>29</v>
      </c>
      <c r="Q79">
        <v>128322.5</v>
      </c>
    </row>
    <row r="80" spans="15:17" ht="15.5" x14ac:dyDescent="0.3">
      <c r="O80">
        <v>2012</v>
      </c>
      <c r="P80" s="4" t="s">
        <v>30</v>
      </c>
      <c r="Q80">
        <v>122748.3</v>
      </c>
    </row>
    <row r="81" spans="15:17" ht="15.5" x14ac:dyDescent="0.3">
      <c r="O81">
        <v>2012</v>
      </c>
      <c r="P81" s="4" t="s">
        <v>31</v>
      </c>
      <c r="Q81">
        <v>100031.5</v>
      </c>
    </row>
    <row r="82" spans="15:17" ht="15.5" x14ac:dyDescent="0.3">
      <c r="O82">
        <v>2012</v>
      </c>
      <c r="P82" s="4" t="s">
        <v>32</v>
      </c>
      <c r="Q82">
        <v>492326.9</v>
      </c>
    </row>
    <row r="83" spans="15:17" ht="15.5" x14ac:dyDescent="0.3">
      <c r="O83">
        <v>2012</v>
      </c>
      <c r="P83" s="4" t="s">
        <v>33</v>
      </c>
      <c r="Q83">
        <v>41267.800000000003</v>
      </c>
    </row>
    <row r="84" spans="15:17" ht="15.5" x14ac:dyDescent="0.3">
      <c r="O84">
        <v>2012</v>
      </c>
      <c r="P84" s="4" t="s">
        <v>34</v>
      </c>
      <c r="Q84">
        <v>6786.9</v>
      </c>
    </row>
    <row r="85" spans="15:17" ht="15.5" x14ac:dyDescent="0.3">
      <c r="O85">
        <v>2012</v>
      </c>
      <c r="P85" s="4" t="s">
        <v>35</v>
      </c>
      <c r="Q85">
        <v>46122</v>
      </c>
    </row>
    <row r="86" spans="15:17" ht="15.5" x14ac:dyDescent="0.3">
      <c r="O86">
        <v>2012</v>
      </c>
      <c r="P86" s="4" t="s">
        <v>36</v>
      </c>
      <c r="Q86">
        <v>98010.3</v>
      </c>
    </row>
    <row r="87" spans="15:17" ht="15.5" x14ac:dyDescent="0.3">
      <c r="O87">
        <v>2012</v>
      </c>
      <c r="P87" s="4" t="s">
        <v>37</v>
      </c>
      <c r="Q87">
        <v>18732.099999999999</v>
      </c>
    </row>
    <row r="88" spans="15:17" ht="15.5" x14ac:dyDescent="0.3">
      <c r="O88">
        <v>2012</v>
      </c>
      <c r="P88" s="4" t="s">
        <v>38</v>
      </c>
      <c r="Q88">
        <v>27817.200000000001</v>
      </c>
    </row>
    <row r="89" spans="15:17" ht="15.5" x14ac:dyDescent="0.3">
      <c r="O89">
        <v>2012</v>
      </c>
      <c r="P89" s="4" t="s">
        <v>39</v>
      </c>
      <c r="Q89">
        <v>1198.9000000000001</v>
      </c>
    </row>
    <row r="90" spans="15:17" ht="15.5" x14ac:dyDescent="0.3">
      <c r="O90">
        <v>2012</v>
      </c>
      <c r="P90" s="4" t="s">
        <v>40</v>
      </c>
      <c r="Q90">
        <v>82428.399999999994</v>
      </c>
    </row>
    <row r="91" spans="15:17" ht="15.5" x14ac:dyDescent="0.3">
      <c r="O91">
        <v>2012</v>
      </c>
      <c r="P91" s="4" t="s">
        <v>41</v>
      </c>
      <c r="Q91">
        <v>24289.7</v>
      </c>
    </row>
    <row r="92" spans="15:17" ht="15.5" x14ac:dyDescent="0.3">
      <c r="O92">
        <v>2012</v>
      </c>
      <c r="P92" s="4" t="s">
        <v>42</v>
      </c>
      <c r="Q92">
        <v>5181</v>
      </c>
    </row>
    <row r="93" spans="15:17" ht="15.5" x14ac:dyDescent="0.3">
      <c r="O93">
        <v>2012</v>
      </c>
      <c r="P93" s="4" t="s">
        <v>43</v>
      </c>
      <c r="Q93">
        <v>8072.9</v>
      </c>
    </row>
    <row r="94" spans="15:17" ht="15.5" x14ac:dyDescent="0.3">
      <c r="O94">
        <v>2012</v>
      </c>
      <c r="P94" s="4" t="s">
        <v>44</v>
      </c>
      <c r="Q94">
        <v>15671</v>
      </c>
    </row>
    <row r="95" spans="15:17" ht="15.5" x14ac:dyDescent="0.3">
      <c r="O95">
        <v>2013</v>
      </c>
      <c r="P95" s="4" t="s">
        <v>14</v>
      </c>
      <c r="Q95" cm="1">
        <f t="array" ref="Q95:Q125">E4:E34</f>
        <v>242174.6</v>
      </c>
    </row>
    <row r="96" spans="15:17" ht="15.5" x14ac:dyDescent="0.3">
      <c r="O96">
        <v>2013</v>
      </c>
      <c r="P96" s="4" t="s">
        <v>15</v>
      </c>
      <c r="Q96">
        <v>100218.5</v>
      </c>
    </row>
    <row r="97" spans="15:17" ht="15.5" x14ac:dyDescent="0.3">
      <c r="O97">
        <v>2013</v>
      </c>
      <c r="P97" s="4" t="s">
        <v>16</v>
      </c>
      <c r="Q97">
        <v>89545.8</v>
      </c>
    </row>
    <row r="98" spans="15:17" ht="15.5" x14ac:dyDescent="0.3">
      <c r="O98">
        <v>2013</v>
      </c>
      <c r="P98" s="4" t="s">
        <v>17</v>
      </c>
      <c r="Q98">
        <v>49035.3</v>
      </c>
    </row>
    <row r="99" spans="15:17" ht="15.5" x14ac:dyDescent="0.3">
      <c r="O99">
        <v>2013</v>
      </c>
      <c r="P99" s="4" t="s">
        <v>18</v>
      </c>
      <c r="Q99">
        <v>37279.800000000003</v>
      </c>
    </row>
    <row r="100" spans="15:17" ht="15.5" x14ac:dyDescent="0.3">
      <c r="O100">
        <v>2013</v>
      </c>
      <c r="P100" s="4" t="s">
        <v>19</v>
      </c>
      <c r="Q100">
        <v>94885.2</v>
      </c>
    </row>
    <row r="101" spans="15:17" ht="15.5" x14ac:dyDescent="0.3">
      <c r="O101">
        <v>2013</v>
      </c>
      <c r="P101" s="4" t="s">
        <v>20</v>
      </c>
      <c r="Q101">
        <v>48007.6</v>
      </c>
    </row>
    <row r="102" spans="15:17" ht="15.5" x14ac:dyDescent="0.3">
      <c r="O102">
        <v>2013</v>
      </c>
      <c r="P102" s="4" t="s">
        <v>21</v>
      </c>
      <c r="Q102">
        <v>62659.5</v>
      </c>
    </row>
    <row r="103" spans="15:17" ht="15.5" x14ac:dyDescent="0.3">
      <c r="O103">
        <v>2013</v>
      </c>
      <c r="P103" s="4" t="s">
        <v>22</v>
      </c>
      <c r="Q103">
        <v>165754.9</v>
      </c>
    </row>
    <row r="104" spans="15:17" ht="15.5" x14ac:dyDescent="0.3">
      <c r="O104">
        <v>2013</v>
      </c>
      <c r="P104" s="4" t="s">
        <v>23</v>
      </c>
      <c r="Q104">
        <v>466158.5</v>
      </c>
    </row>
    <row r="105" spans="15:17" ht="15.5" x14ac:dyDescent="0.3">
      <c r="O105">
        <v>2013</v>
      </c>
      <c r="P105" s="4" t="s">
        <v>24</v>
      </c>
      <c r="Q105">
        <v>311041.7</v>
      </c>
    </row>
    <row r="106" spans="15:17" ht="15.5" x14ac:dyDescent="0.3">
      <c r="O106">
        <v>2013</v>
      </c>
      <c r="P106" s="4" t="s">
        <v>25</v>
      </c>
      <c r="Q106">
        <v>119341.6</v>
      </c>
    </row>
    <row r="107" spans="15:17" ht="15.5" x14ac:dyDescent="0.3">
      <c r="O107">
        <v>2013</v>
      </c>
      <c r="P107" s="4" t="s">
        <v>26</v>
      </c>
      <c r="Q107">
        <v>122544</v>
      </c>
    </row>
    <row r="108" spans="15:17" ht="15.5" x14ac:dyDescent="0.3">
      <c r="O108">
        <v>2013</v>
      </c>
      <c r="P108" s="4" t="s">
        <v>27</v>
      </c>
      <c r="Q108">
        <v>43512.1</v>
      </c>
    </row>
    <row r="109" spans="15:17" ht="15.5" x14ac:dyDescent="0.3">
      <c r="O109">
        <v>2013</v>
      </c>
      <c r="P109" s="4" t="s">
        <v>28</v>
      </c>
      <c r="Q109">
        <v>279331.20000000001</v>
      </c>
    </row>
    <row r="110" spans="15:17" ht="15.5" x14ac:dyDescent="0.3">
      <c r="O110">
        <v>2013</v>
      </c>
      <c r="P110" s="4" t="s">
        <v>29</v>
      </c>
      <c r="Q110">
        <v>152251.5</v>
      </c>
    </row>
    <row r="111" spans="15:17" ht="15.5" x14ac:dyDescent="0.3">
      <c r="O111">
        <v>2013</v>
      </c>
      <c r="P111" s="4" t="s">
        <v>30</v>
      </c>
      <c r="Q111">
        <v>133060.70000000001</v>
      </c>
    </row>
    <row r="112" spans="15:17" ht="15.5" x14ac:dyDescent="0.3">
      <c r="O112">
        <v>2013</v>
      </c>
      <c r="P112" s="4" t="s">
        <v>31</v>
      </c>
      <c r="Q112">
        <v>103413.6</v>
      </c>
    </row>
    <row r="113" spans="15:17" ht="15.5" x14ac:dyDescent="0.3">
      <c r="O113">
        <v>2013</v>
      </c>
      <c r="P113" s="4" t="s">
        <v>32</v>
      </c>
      <c r="Q113">
        <v>501717.7</v>
      </c>
    </row>
    <row r="114" spans="15:17" ht="15.5" x14ac:dyDescent="0.3">
      <c r="O114">
        <v>2013</v>
      </c>
      <c r="P114" s="4" t="s">
        <v>33</v>
      </c>
      <c r="Q114">
        <v>40663.5</v>
      </c>
    </row>
    <row r="115" spans="15:17" ht="15.5" x14ac:dyDescent="0.3">
      <c r="O115">
        <v>2013</v>
      </c>
      <c r="P115" s="4" t="s">
        <v>34</v>
      </c>
      <c r="Q115">
        <v>6961.7</v>
      </c>
    </row>
    <row r="116" spans="15:17" ht="15.5" x14ac:dyDescent="0.3">
      <c r="O116">
        <v>2013</v>
      </c>
      <c r="P116" s="4" t="s">
        <v>35</v>
      </c>
      <c r="Q116">
        <v>52612.2</v>
      </c>
    </row>
    <row r="117" spans="15:17" ht="15.5" x14ac:dyDescent="0.3">
      <c r="O117">
        <v>2013</v>
      </c>
      <c r="P117" s="4" t="s">
        <v>36</v>
      </c>
      <c r="Q117">
        <v>109708</v>
      </c>
    </row>
    <row r="118" spans="15:17" ht="15.5" x14ac:dyDescent="0.3">
      <c r="O118">
        <v>2013</v>
      </c>
      <c r="P118" s="4" t="s">
        <v>37</v>
      </c>
      <c r="Q118">
        <v>23887.5</v>
      </c>
    </row>
    <row r="119" spans="15:17" ht="15.5" x14ac:dyDescent="0.3">
      <c r="O119">
        <v>2013</v>
      </c>
      <c r="P119" s="4" t="s">
        <v>38</v>
      </c>
      <c r="Q119">
        <v>28482.9</v>
      </c>
    </row>
    <row r="120" spans="15:17" ht="15.5" x14ac:dyDescent="0.3">
      <c r="O120">
        <v>2013</v>
      </c>
      <c r="P120" s="4" t="s">
        <v>39</v>
      </c>
      <c r="Q120">
        <v>1202.9000000000001</v>
      </c>
    </row>
    <row r="121" spans="15:17" ht="15.5" x14ac:dyDescent="0.3">
      <c r="O121">
        <v>2013</v>
      </c>
      <c r="P121" s="4" t="s">
        <v>40</v>
      </c>
      <c r="Q121">
        <v>93493.5</v>
      </c>
    </row>
    <row r="122" spans="15:17" ht="15.5" x14ac:dyDescent="0.3">
      <c r="O122">
        <v>2013</v>
      </c>
      <c r="P122" s="4" t="s">
        <v>41</v>
      </c>
      <c r="Q122">
        <v>25047.3</v>
      </c>
    </row>
    <row r="123" spans="15:17" ht="15.5" x14ac:dyDescent="0.3">
      <c r="O123">
        <v>2013</v>
      </c>
      <c r="P123" s="4" t="s">
        <v>42</v>
      </c>
      <c r="Q123">
        <v>4767</v>
      </c>
    </row>
    <row r="124" spans="15:17" ht="15.5" x14ac:dyDescent="0.3">
      <c r="O124">
        <v>2013</v>
      </c>
      <c r="P124" s="4" t="s">
        <v>43</v>
      </c>
      <c r="Q124">
        <v>8234.4</v>
      </c>
    </row>
    <row r="125" spans="15:17" ht="15.5" x14ac:dyDescent="0.3">
      <c r="O125">
        <v>2013</v>
      </c>
      <c r="P125" s="4" t="s">
        <v>44</v>
      </c>
      <c r="Q125">
        <v>15821.8</v>
      </c>
    </row>
    <row r="126" spans="15:17" ht="15.5" x14ac:dyDescent="0.3">
      <c r="O126">
        <v>2014</v>
      </c>
      <c r="P126" s="4" t="s">
        <v>14</v>
      </c>
      <c r="Q126" cm="1">
        <f t="array" ref="Q126:Q156">F4:F34</f>
        <v>245384</v>
      </c>
    </row>
    <row r="127" spans="15:17" ht="15.5" x14ac:dyDescent="0.3">
      <c r="O127">
        <v>2014</v>
      </c>
      <c r="P127" s="4" t="s">
        <v>15</v>
      </c>
      <c r="Q127">
        <v>113335</v>
      </c>
    </row>
    <row r="128" spans="15:17" ht="15.5" x14ac:dyDescent="0.3">
      <c r="O128">
        <v>2014</v>
      </c>
      <c r="P128" s="4" t="s">
        <v>16</v>
      </c>
      <c r="Q128">
        <v>100946</v>
      </c>
    </row>
    <row r="129" spans="15:17" ht="15.5" x14ac:dyDescent="0.3">
      <c r="O129">
        <v>2014</v>
      </c>
      <c r="P129" s="4" t="s">
        <v>17</v>
      </c>
      <c r="Q129">
        <v>48955</v>
      </c>
    </row>
    <row r="130" spans="15:17" ht="15.5" x14ac:dyDescent="0.3">
      <c r="O130">
        <v>2014</v>
      </c>
      <c r="P130" s="4" t="s">
        <v>18</v>
      </c>
      <c r="Q130">
        <v>36435</v>
      </c>
    </row>
    <row r="131" spans="15:17" ht="15.5" x14ac:dyDescent="0.3">
      <c r="O131">
        <v>2014</v>
      </c>
      <c r="P131" s="4" t="s">
        <v>19</v>
      </c>
      <c r="Q131">
        <v>99586</v>
      </c>
    </row>
    <row r="132" spans="15:17" ht="15.5" x14ac:dyDescent="0.3">
      <c r="O132">
        <v>2014</v>
      </c>
      <c r="P132" s="4" t="s">
        <v>20</v>
      </c>
      <c r="Q132">
        <v>49774</v>
      </c>
    </row>
    <row r="133" spans="15:17" ht="15.5" x14ac:dyDescent="0.3">
      <c r="O133">
        <v>2014</v>
      </c>
      <c r="P133" s="4" t="s">
        <v>21</v>
      </c>
      <c r="Q133">
        <v>62648</v>
      </c>
    </row>
    <row r="134" spans="15:17" ht="15.5" x14ac:dyDescent="0.3">
      <c r="O134">
        <v>2014</v>
      </c>
      <c r="P134" s="4" t="s">
        <v>22</v>
      </c>
      <c r="Q134">
        <v>168173</v>
      </c>
    </row>
    <row r="135" spans="15:17" ht="15.5" x14ac:dyDescent="0.3">
      <c r="O135">
        <v>2014</v>
      </c>
      <c r="P135" s="4" t="s">
        <v>23</v>
      </c>
      <c r="Q135">
        <v>498801</v>
      </c>
    </row>
    <row r="136" spans="15:17" ht="15.5" x14ac:dyDescent="0.3">
      <c r="O136">
        <v>2014</v>
      </c>
      <c r="P136" s="4" t="s">
        <v>24</v>
      </c>
      <c r="Q136">
        <v>338398</v>
      </c>
    </row>
    <row r="137" spans="15:17" ht="15.5" x14ac:dyDescent="0.3">
      <c r="O137">
        <v>2014</v>
      </c>
      <c r="P137" s="4" t="s">
        <v>25</v>
      </c>
      <c r="Q137">
        <v>129319</v>
      </c>
    </row>
    <row r="138" spans="15:17" ht="15.5" x14ac:dyDescent="0.3">
      <c r="O138">
        <v>2014</v>
      </c>
      <c r="P138" s="4" t="s">
        <v>26</v>
      </c>
      <c r="Q138">
        <v>135866</v>
      </c>
    </row>
    <row r="139" spans="15:17" ht="15.5" x14ac:dyDescent="0.3">
      <c r="O139">
        <v>2014</v>
      </c>
      <c r="P139" s="4" t="s">
        <v>27</v>
      </c>
      <c r="Q139">
        <v>43469</v>
      </c>
    </row>
    <row r="140" spans="15:17" ht="15.5" x14ac:dyDescent="0.3">
      <c r="O140">
        <v>2014</v>
      </c>
      <c r="P140" s="4" t="s">
        <v>28</v>
      </c>
      <c r="Q140">
        <v>286352</v>
      </c>
    </row>
    <row r="141" spans="15:17" ht="15.5" x14ac:dyDescent="0.3">
      <c r="O141">
        <v>2014</v>
      </c>
      <c r="P141" s="4" t="s">
        <v>29</v>
      </c>
      <c r="Q141">
        <v>161444</v>
      </c>
    </row>
    <row r="142" spans="15:17" ht="15.5" x14ac:dyDescent="0.3">
      <c r="O142">
        <v>2014</v>
      </c>
      <c r="P142" s="4" t="s">
        <v>30</v>
      </c>
      <c r="Q142">
        <v>140741</v>
      </c>
    </row>
    <row r="143" spans="15:17" ht="15.5" x14ac:dyDescent="0.3">
      <c r="O143">
        <v>2014</v>
      </c>
      <c r="P143" s="4" t="s">
        <v>31</v>
      </c>
      <c r="Q143">
        <v>107432</v>
      </c>
    </row>
    <row r="144" spans="15:17" ht="15.5" x14ac:dyDescent="0.3">
      <c r="O144">
        <v>2014</v>
      </c>
      <c r="P144" s="4" t="s">
        <v>32</v>
      </c>
      <c r="Q144">
        <v>506862</v>
      </c>
    </row>
    <row r="145" spans="15:17" ht="15.5" x14ac:dyDescent="0.3">
      <c r="O145">
        <v>2014</v>
      </c>
      <c r="P145" s="4" t="s">
        <v>33</v>
      </c>
      <c r="Q145">
        <v>41208</v>
      </c>
    </row>
    <row r="146" spans="15:17" ht="15.5" x14ac:dyDescent="0.3">
      <c r="O146">
        <v>2014</v>
      </c>
      <c r="P146" s="4" t="s">
        <v>34</v>
      </c>
      <c r="Q146">
        <v>7514</v>
      </c>
    </row>
    <row r="147" spans="15:17" ht="15.5" x14ac:dyDescent="0.3">
      <c r="O147">
        <v>2014</v>
      </c>
      <c r="P147" s="4" t="s">
        <v>35</v>
      </c>
      <c r="Q147">
        <v>58354</v>
      </c>
    </row>
    <row r="148" spans="15:17" ht="15.5" x14ac:dyDescent="0.3">
      <c r="O148">
        <v>2014</v>
      </c>
      <c r="P148" s="4" t="s">
        <v>36</v>
      </c>
      <c r="Q148">
        <v>119676</v>
      </c>
    </row>
    <row r="149" spans="15:17" ht="15.5" x14ac:dyDescent="0.3">
      <c r="O149">
        <v>2014</v>
      </c>
      <c r="P149" s="4" t="s">
        <v>37</v>
      </c>
      <c r="Q149">
        <v>23969</v>
      </c>
    </row>
    <row r="150" spans="15:17" ht="15.5" x14ac:dyDescent="0.3">
      <c r="O150">
        <v>2014</v>
      </c>
      <c r="P150" s="4" t="s">
        <v>38</v>
      </c>
      <c r="Q150">
        <v>30523</v>
      </c>
    </row>
    <row r="151" spans="15:17" ht="15.5" x14ac:dyDescent="0.3">
      <c r="O151">
        <v>2014</v>
      </c>
      <c r="P151" s="4" t="s">
        <v>39</v>
      </c>
      <c r="Q151">
        <v>1262</v>
      </c>
    </row>
    <row r="152" spans="15:17" ht="15.5" x14ac:dyDescent="0.3">
      <c r="O152">
        <v>2014</v>
      </c>
      <c r="P152" s="4" t="s">
        <v>40</v>
      </c>
      <c r="Q152">
        <v>97138</v>
      </c>
    </row>
    <row r="153" spans="15:17" ht="15.5" x14ac:dyDescent="0.3">
      <c r="O153">
        <v>2014</v>
      </c>
      <c r="P153" s="4" t="s">
        <v>41</v>
      </c>
      <c r="Q153">
        <v>27122</v>
      </c>
    </row>
    <row r="154" spans="15:17" ht="15.5" x14ac:dyDescent="0.3">
      <c r="O154">
        <v>2014</v>
      </c>
      <c r="P154" s="4" t="s">
        <v>42</v>
      </c>
      <c r="Q154">
        <v>4731</v>
      </c>
    </row>
    <row r="155" spans="15:17" ht="15.5" x14ac:dyDescent="0.3">
      <c r="O155">
        <v>2014</v>
      </c>
      <c r="P155" s="4" t="s">
        <v>43</v>
      </c>
      <c r="Q155">
        <v>9500</v>
      </c>
    </row>
    <row r="156" spans="15:17" ht="15.5" x14ac:dyDescent="0.3">
      <c r="O156">
        <v>2014</v>
      </c>
      <c r="P156" s="4" t="s">
        <v>44</v>
      </c>
      <c r="Q156">
        <v>15662</v>
      </c>
    </row>
    <row r="157" spans="15:17" ht="15.5" x14ac:dyDescent="0.3">
      <c r="O157">
        <v>2015</v>
      </c>
      <c r="P157" s="4" t="s">
        <v>14</v>
      </c>
      <c r="Q157" cm="1">
        <f t="array" ref="Q157:Q187">G4:G34</f>
        <v>245728</v>
      </c>
    </row>
    <row r="158" spans="15:17" ht="15.5" x14ac:dyDescent="0.3">
      <c r="O158">
        <v>2015</v>
      </c>
      <c r="P158" s="4" t="s">
        <v>15</v>
      </c>
      <c r="Q158">
        <v>124321</v>
      </c>
    </row>
    <row r="159" spans="15:17" ht="15.5" x14ac:dyDescent="0.3">
      <c r="O159">
        <v>2015</v>
      </c>
      <c r="P159" s="4" t="s">
        <v>16</v>
      </c>
      <c r="Q159">
        <v>106975.3</v>
      </c>
    </row>
    <row r="160" spans="15:17" ht="15.5" x14ac:dyDescent="0.3">
      <c r="O160">
        <v>2015</v>
      </c>
      <c r="P160" s="4" t="s">
        <v>17</v>
      </c>
      <c r="Q160">
        <v>42872.5</v>
      </c>
    </row>
    <row r="161" spans="15:17" ht="15.5" x14ac:dyDescent="0.3">
      <c r="O161">
        <v>2015</v>
      </c>
      <c r="P161" s="4" t="s">
        <v>18</v>
      </c>
      <c r="Q161">
        <v>38247.699999999997</v>
      </c>
    </row>
    <row r="162" spans="15:17" ht="15.5" x14ac:dyDescent="0.3">
      <c r="O162">
        <v>2015</v>
      </c>
      <c r="P162" s="4" t="s">
        <v>19</v>
      </c>
      <c r="Q162">
        <v>85365.6</v>
      </c>
    </row>
    <row r="163" spans="15:17" ht="15.5" x14ac:dyDescent="0.3">
      <c r="O163">
        <v>2015</v>
      </c>
      <c r="P163" s="4" t="s">
        <v>20</v>
      </c>
      <c r="Q163">
        <v>49275.8</v>
      </c>
    </row>
    <row r="164" spans="15:17" ht="15.5" x14ac:dyDescent="0.3">
      <c r="O164">
        <v>2015</v>
      </c>
      <c r="P164" s="4" t="s">
        <v>21</v>
      </c>
      <c r="Q164">
        <v>56597.599999999999</v>
      </c>
    </row>
    <row r="165" spans="15:17" ht="15.5" x14ac:dyDescent="0.3">
      <c r="O165">
        <v>2015</v>
      </c>
      <c r="P165" s="4" t="s">
        <v>22</v>
      </c>
      <c r="Q165">
        <v>171797.7</v>
      </c>
    </row>
    <row r="166" spans="15:17" ht="15.5" x14ac:dyDescent="0.3">
      <c r="O166">
        <v>2015</v>
      </c>
      <c r="P166" s="4" t="s">
        <v>23</v>
      </c>
      <c r="Q166">
        <v>520302.5</v>
      </c>
    </row>
    <row r="167" spans="15:17" ht="15.5" x14ac:dyDescent="0.3">
      <c r="O167">
        <v>2015</v>
      </c>
      <c r="P167" s="4" t="s">
        <v>24</v>
      </c>
      <c r="Q167">
        <v>364710.40000000002</v>
      </c>
    </row>
    <row r="168" spans="15:17" ht="15.5" x14ac:dyDescent="0.3">
      <c r="O168">
        <v>2015</v>
      </c>
      <c r="P168" s="4" t="s">
        <v>25</v>
      </c>
      <c r="Q168">
        <v>133558.39999999999</v>
      </c>
    </row>
    <row r="169" spans="15:17" ht="15.5" x14ac:dyDescent="0.3">
      <c r="O169">
        <v>2015</v>
      </c>
      <c r="P169" s="4" t="s">
        <v>26</v>
      </c>
      <c r="Q169">
        <v>126571.9</v>
      </c>
    </row>
    <row r="170" spans="15:17" ht="15.5" x14ac:dyDescent="0.3">
      <c r="O170">
        <v>2015</v>
      </c>
      <c r="P170" s="4" t="s">
        <v>27</v>
      </c>
      <c r="Q170">
        <v>46547.7</v>
      </c>
    </row>
    <row r="171" spans="15:17" ht="15.5" x14ac:dyDescent="0.3">
      <c r="O171">
        <v>2015</v>
      </c>
      <c r="P171" s="4" t="s">
        <v>28</v>
      </c>
      <c r="Q171">
        <v>297845.3</v>
      </c>
    </row>
    <row r="172" spans="15:17" ht="15.5" x14ac:dyDescent="0.3">
      <c r="O172">
        <v>2015</v>
      </c>
      <c r="P172" s="4" t="s">
        <v>29</v>
      </c>
      <c r="Q172">
        <v>158857.60000000001</v>
      </c>
    </row>
    <row r="173" spans="15:17" ht="15.5" x14ac:dyDescent="0.3">
      <c r="O173">
        <v>2015</v>
      </c>
      <c r="P173" s="4" t="s">
        <v>30</v>
      </c>
      <c r="Q173">
        <v>135480.6</v>
      </c>
    </row>
    <row r="174" spans="15:17" ht="15.5" x14ac:dyDescent="0.3">
      <c r="O174">
        <v>2015</v>
      </c>
      <c r="P174" s="4" t="s">
        <v>31</v>
      </c>
      <c r="Q174">
        <v>114869.2</v>
      </c>
    </row>
    <row r="175" spans="15:17" ht="15.5" x14ac:dyDescent="0.3">
      <c r="O175">
        <v>2015</v>
      </c>
      <c r="P175" s="4" t="s">
        <v>32</v>
      </c>
      <c r="Q175">
        <v>501696.4</v>
      </c>
    </row>
    <row r="176" spans="15:17" ht="15.5" x14ac:dyDescent="0.3">
      <c r="O176">
        <v>2015</v>
      </c>
      <c r="P176" s="4" t="s">
        <v>33</v>
      </c>
      <c r="Q176">
        <v>38269.1</v>
      </c>
    </row>
    <row r="177" spans="15:17" ht="15.5" x14ac:dyDescent="0.3">
      <c r="O177">
        <v>2015</v>
      </c>
      <c r="P177" s="4" t="s">
        <v>34</v>
      </c>
      <c r="Q177">
        <v>7713</v>
      </c>
    </row>
    <row r="178" spans="15:17" ht="15.5" x14ac:dyDescent="0.3">
      <c r="O178">
        <v>2015</v>
      </c>
      <c r="P178" s="4" t="s">
        <v>35</v>
      </c>
      <c r="Q178">
        <v>61520.2</v>
      </c>
    </row>
    <row r="179" spans="15:17" ht="15.5" x14ac:dyDescent="0.3">
      <c r="O179">
        <v>2015</v>
      </c>
      <c r="P179" s="4" t="s">
        <v>36</v>
      </c>
      <c r="Q179">
        <v>116842.1</v>
      </c>
    </row>
    <row r="180" spans="15:17" ht="15.5" x14ac:dyDescent="0.3">
      <c r="O180">
        <v>2015</v>
      </c>
      <c r="P180" s="4" t="s">
        <v>37</v>
      </c>
      <c r="Q180">
        <v>23536.7</v>
      </c>
    </row>
    <row r="181" spans="15:17" ht="15.5" x14ac:dyDescent="0.3">
      <c r="O181">
        <v>2015</v>
      </c>
      <c r="P181" s="4" t="s">
        <v>38</v>
      </c>
      <c r="Q181">
        <v>39535.199999999997</v>
      </c>
    </row>
    <row r="182" spans="15:17" ht="15.5" x14ac:dyDescent="0.3">
      <c r="O182">
        <v>2015</v>
      </c>
      <c r="P182" s="4" t="s">
        <v>39</v>
      </c>
      <c r="Q182">
        <v>1129.7</v>
      </c>
    </row>
    <row r="183" spans="15:17" ht="15.5" x14ac:dyDescent="0.3">
      <c r="O183">
        <v>2015</v>
      </c>
      <c r="P183" s="4" t="s">
        <v>40</v>
      </c>
      <c r="Q183">
        <v>92617.9</v>
      </c>
    </row>
    <row r="184" spans="15:17" ht="15.5" x14ac:dyDescent="0.3">
      <c r="O184">
        <v>2015</v>
      </c>
      <c r="P184" s="4" t="s">
        <v>41</v>
      </c>
      <c r="Q184">
        <v>25858.799999999999</v>
      </c>
    </row>
    <row r="185" spans="15:17" ht="15.5" x14ac:dyDescent="0.3">
      <c r="O185">
        <v>2015</v>
      </c>
      <c r="P185" s="4" t="s">
        <v>42</v>
      </c>
      <c r="Q185">
        <v>4007.7</v>
      </c>
    </row>
    <row r="186" spans="15:17" ht="15.5" x14ac:dyDescent="0.3">
      <c r="O186">
        <v>2015</v>
      </c>
      <c r="P186" s="4" t="s">
        <v>43</v>
      </c>
      <c r="Q186">
        <v>9246.6</v>
      </c>
    </row>
    <row r="187" spans="15:17" ht="15.5" x14ac:dyDescent="0.3">
      <c r="O187">
        <v>2015</v>
      </c>
      <c r="P187" s="4" t="s">
        <v>44</v>
      </c>
      <c r="Q187">
        <v>16949.099999999999</v>
      </c>
    </row>
    <row r="188" spans="15:17" ht="15.5" x14ac:dyDescent="0.3">
      <c r="O188">
        <v>2016</v>
      </c>
      <c r="P188" s="4" t="s">
        <v>14</v>
      </c>
      <c r="Q188" cm="1">
        <f t="array" ref="Q188:Q218">H4:H34</f>
        <v>253336.7</v>
      </c>
    </row>
    <row r="189" spans="15:17" ht="15.5" x14ac:dyDescent="0.3">
      <c r="O189">
        <v>2016</v>
      </c>
      <c r="P189" s="4" t="s">
        <v>15</v>
      </c>
      <c r="Q189">
        <v>119383.6</v>
      </c>
    </row>
    <row r="190" spans="15:17" ht="15.5" x14ac:dyDescent="0.3">
      <c r="O190">
        <v>2016</v>
      </c>
      <c r="P190" s="4" t="s">
        <v>16</v>
      </c>
      <c r="Q190">
        <v>111383.7</v>
      </c>
    </row>
    <row r="191" spans="15:17" ht="15.5" x14ac:dyDescent="0.3">
      <c r="O191">
        <v>2016</v>
      </c>
      <c r="P191" s="4" t="s">
        <v>17</v>
      </c>
      <c r="Q191">
        <v>44146.7</v>
      </c>
    </row>
    <row r="192" spans="15:17" ht="15.5" x14ac:dyDescent="0.3">
      <c r="O192">
        <v>2016</v>
      </c>
      <c r="P192" s="4" t="s">
        <v>18</v>
      </c>
      <c r="Q192">
        <v>39480.400000000001</v>
      </c>
    </row>
    <row r="193" spans="15:17" ht="15.5" x14ac:dyDescent="0.3">
      <c r="O193">
        <v>2016</v>
      </c>
      <c r="P193" s="4" t="s">
        <v>19</v>
      </c>
      <c r="Q193">
        <v>87839</v>
      </c>
    </row>
    <row r="194" spans="15:17" ht="15.5" x14ac:dyDescent="0.3">
      <c r="O194">
        <v>2016</v>
      </c>
      <c r="P194" s="4" t="s">
        <v>20</v>
      </c>
      <c r="Q194">
        <v>48252.4</v>
      </c>
    </row>
    <row r="195" spans="15:17" ht="15.5" x14ac:dyDescent="0.3">
      <c r="O195">
        <v>2016</v>
      </c>
      <c r="P195" s="4" t="s">
        <v>21</v>
      </c>
      <c r="Q195">
        <v>54942.400000000001</v>
      </c>
    </row>
    <row r="196" spans="15:17" ht="15.5" x14ac:dyDescent="0.3">
      <c r="O196">
        <v>2016</v>
      </c>
      <c r="P196" s="4" t="s">
        <v>22</v>
      </c>
      <c r="Q196">
        <v>183931.9</v>
      </c>
    </row>
    <row r="197" spans="15:17" ht="15.5" x14ac:dyDescent="0.3">
      <c r="O197">
        <v>2016</v>
      </c>
      <c r="P197" s="4" t="s">
        <v>23</v>
      </c>
      <c r="Q197">
        <v>543437.69999999995</v>
      </c>
    </row>
    <row r="198" spans="15:17" ht="15.5" x14ac:dyDescent="0.3">
      <c r="O198">
        <v>2016</v>
      </c>
      <c r="P198" s="4" t="s">
        <v>24</v>
      </c>
      <c r="Q198">
        <v>376552.5</v>
      </c>
    </row>
    <row r="199" spans="15:17" ht="15.5" x14ac:dyDescent="0.3">
      <c r="O199">
        <v>2016</v>
      </c>
      <c r="P199" s="4" t="s">
        <v>25</v>
      </c>
      <c r="Q199">
        <v>135829.29999999999</v>
      </c>
    </row>
    <row r="200" spans="15:17" ht="15.5" x14ac:dyDescent="0.3">
      <c r="O200">
        <v>2016</v>
      </c>
      <c r="P200" s="4" t="s">
        <v>26</v>
      </c>
      <c r="Q200">
        <v>132154.6</v>
      </c>
    </row>
    <row r="201" spans="15:17" ht="15.5" x14ac:dyDescent="0.3">
      <c r="O201">
        <v>2016</v>
      </c>
      <c r="P201" s="4" t="s">
        <v>27</v>
      </c>
      <c r="Q201">
        <v>50619.6</v>
      </c>
    </row>
    <row r="202" spans="15:17" ht="15.5" x14ac:dyDescent="0.3">
      <c r="O202">
        <v>2016</v>
      </c>
      <c r="P202" s="4" t="s">
        <v>28</v>
      </c>
      <c r="Q202">
        <v>301480.3</v>
      </c>
    </row>
    <row r="203" spans="15:17" ht="15.5" x14ac:dyDescent="0.3">
      <c r="O203">
        <v>2016</v>
      </c>
      <c r="P203" s="4" t="s">
        <v>29</v>
      </c>
      <c r="Q203">
        <v>166279</v>
      </c>
    </row>
    <row r="204" spans="15:17" ht="15.5" x14ac:dyDescent="0.3">
      <c r="O204">
        <v>2016</v>
      </c>
      <c r="P204" s="4" t="s">
        <v>30</v>
      </c>
      <c r="Q204">
        <v>136607.70000000001</v>
      </c>
    </row>
    <row r="205" spans="15:17" ht="15.5" x14ac:dyDescent="0.3">
      <c r="O205">
        <v>2016</v>
      </c>
      <c r="P205" s="4" t="s">
        <v>31</v>
      </c>
      <c r="Q205">
        <v>119344.7</v>
      </c>
    </row>
    <row r="206" spans="15:17" ht="15.5" x14ac:dyDescent="0.3">
      <c r="O206">
        <v>2016</v>
      </c>
      <c r="P206" s="4" t="s">
        <v>32</v>
      </c>
      <c r="Q206">
        <v>515648.6</v>
      </c>
    </row>
    <row r="207" spans="15:17" ht="15.5" x14ac:dyDescent="0.3">
      <c r="O207">
        <v>2016</v>
      </c>
      <c r="P207" s="4" t="s">
        <v>33</v>
      </c>
      <c r="Q207">
        <v>39902.800000000003</v>
      </c>
    </row>
    <row r="208" spans="15:17" ht="15.5" x14ac:dyDescent="0.3">
      <c r="O208">
        <v>2016</v>
      </c>
      <c r="P208" s="4" t="s">
        <v>34</v>
      </c>
      <c r="Q208">
        <v>7840.2</v>
      </c>
    </row>
    <row r="209" spans="15:17" ht="15.5" x14ac:dyDescent="0.3">
      <c r="O209">
        <v>2016</v>
      </c>
      <c r="P209" s="4" t="s">
        <v>35</v>
      </c>
      <c r="Q209">
        <v>68054.600000000006</v>
      </c>
    </row>
    <row r="210" spans="15:17" ht="15.5" x14ac:dyDescent="0.3">
      <c r="O210">
        <v>2016</v>
      </c>
      <c r="P210" s="4" t="s">
        <v>36</v>
      </c>
      <c r="Q210">
        <v>124614.39999999999</v>
      </c>
    </row>
    <row r="211" spans="15:17" ht="15.5" x14ac:dyDescent="0.3">
      <c r="O211">
        <v>2016</v>
      </c>
      <c r="P211" s="4" t="s">
        <v>37</v>
      </c>
      <c r="Q211">
        <v>24124</v>
      </c>
    </row>
    <row r="212" spans="15:17" ht="15.5" x14ac:dyDescent="0.3">
      <c r="O212">
        <v>2016</v>
      </c>
      <c r="P212" s="4" t="s">
        <v>38</v>
      </c>
      <c r="Q212">
        <v>41115.5</v>
      </c>
    </row>
    <row r="213" spans="15:17" ht="15.5" x14ac:dyDescent="0.3">
      <c r="O213">
        <v>2016</v>
      </c>
      <c r="P213" s="4" t="s">
        <v>39</v>
      </c>
      <c r="Q213">
        <v>1126.4000000000001</v>
      </c>
    </row>
    <row r="214" spans="15:17" ht="15.5" x14ac:dyDescent="0.3">
      <c r="O214">
        <v>2016</v>
      </c>
      <c r="P214" s="4" t="s">
        <v>40</v>
      </c>
      <c r="Q214">
        <v>94755.4</v>
      </c>
    </row>
    <row r="215" spans="15:17" ht="15.5" x14ac:dyDescent="0.3">
      <c r="O215">
        <v>2016</v>
      </c>
      <c r="P215" s="4" t="s">
        <v>41</v>
      </c>
      <c r="Q215">
        <v>25759.1</v>
      </c>
    </row>
    <row r="216" spans="15:17" ht="15.5" x14ac:dyDescent="0.3">
      <c r="O216">
        <v>2016</v>
      </c>
      <c r="P216" s="4" t="s">
        <v>42</v>
      </c>
      <c r="Q216">
        <v>4165.6000000000004</v>
      </c>
    </row>
    <row r="217" spans="15:17" ht="15.5" x14ac:dyDescent="0.3">
      <c r="O217">
        <v>2016</v>
      </c>
      <c r="P217" s="4" t="s">
        <v>43</v>
      </c>
      <c r="Q217">
        <v>9004.1</v>
      </c>
    </row>
    <row r="218" spans="15:17" ht="15.5" x14ac:dyDescent="0.3">
      <c r="O218">
        <v>2016</v>
      </c>
      <c r="P218" s="4" t="s">
        <v>44</v>
      </c>
      <c r="Q218">
        <v>16945</v>
      </c>
    </row>
    <row r="219" spans="15:17" ht="15.5" x14ac:dyDescent="0.3">
      <c r="O219">
        <v>2017</v>
      </c>
      <c r="P219" s="4" t="s">
        <v>14</v>
      </c>
      <c r="Q219" cm="1">
        <f t="array" ref="Q219:Q249">I4:I34</f>
        <v>269835</v>
      </c>
    </row>
    <row r="220" spans="15:17" ht="15.5" x14ac:dyDescent="0.3">
      <c r="O220">
        <v>2017</v>
      </c>
      <c r="P220" s="4" t="s">
        <v>15</v>
      </c>
      <c r="Q220">
        <v>103087</v>
      </c>
    </row>
    <row r="221" spans="15:17" ht="15.5" x14ac:dyDescent="0.3">
      <c r="O221">
        <v>2017</v>
      </c>
      <c r="P221" s="4" t="s">
        <v>16</v>
      </c>
      <c r="Q221">
        <v>113191</v>
      </c>
    </row>
    <row r="222" spans="15:17" ht="15.5" x14ac:dyDescent="0.3">
      <c r="O222">
        <v>2017</v>
      </c>
      <c r="P222" s="4" t="s">
        <v>17</v>
      </c>
      <c r="Q222">
        <v>47694</v>
      </c>
    </row>
    <row r="223" spans="15:17" ht="15.5" x14ac:dyDescent="0.3">
      <c r="O223">
        <v>2017</v>
      </c>
      <c r="P223" s="4" t="s">
        <v>18</v>
      </c>
      <c r="Q223">
        <v>33030</v>
      </c>
    </row>
    <row r="224" spans="15:17" ht="15.5" x14ac:dyDescent="0.3">
      <c r="O224">
        <v>2017</v>
      </c>
      <c r="P224" s="4" t="s">
        <v>19</v>
      </c>
      <c r="Q224">
        <v>88858</v>
      </c>
    </row>
    <row r="225" spans="15:17" ht="15.5" x14ac:dyDescent="0.3">
      <c r="O225">
        <v>2017</v>
      </c>
      <c r="P225" s="4" t="s">
        <v>20</v>
      </c>
      <c r="Q225">
        <v>45530</v>
      </c>
    </row>
    <row r="226" spans="15:17" ht="15.5" x14ac:dyDescent="0.3">
      <c r="O226">
        <v>2017</v>
      </c>
      <c r="P226" s="4" t="s">
        <v>21</v>
      </c>
      <c r="Q226">
        <v>47406</v>
      </c>
    </row>
    <row r="227" spans="15:17" ht="15.5" x14ac:dyDescent="0.3">
      <c r="O227">
        <v>2017</v>
      </c>
      <c r="P227" s="4" t="s">
        <v>22</v>
      </c>
      <c r="Q227">
        <v>183462</v>
      </c>
    </row>
    <row r="228" spans="15:17" ht="15.5" x14ac:dyDescent="0.3">
      <c r="O228">
        <v>2017</v>
      </c>
      <c r="P228" s="4" t="s">
        <v>23</v>
      </c>
      <c r="Q228">
        <v>560002</v>
      </c>
    </row>
    <row r="229" spans="15:17" ht="15.5" x14ac:dyDescent="0.3">
      <c r="O229">
        <v>2017</v>
      </c>
      <c r="P229" s="4" t="s">
        <v>24</v>
      </c>
      <c r="Q229">
        <v>398091</v>
      </c>
    </row>
    <row r="230" spans="15:17" ht="15.5" x14ac:dyDescent="0.3">
      <c r="O230">
        <v>2017</v>
      </c>
      <c r="P230" s="4" t="s">
        <v>25</v>
      </c>
      <c r="Q230">
        <v>140452</v>
      </c>
    </row>
    <row r="231" spans="15:17" ht="15.5" x14ac:dyDescent="0.3">
      <c r="O231">
        <v>2017</v>
      </c>
      <c r="P231" s="4" t="s">
        <v>26</v>
      </c>
      <c r="Q231">
        <v>140325</v>
      </c>
    </row>
    <row r="232" spans="15:17" ht="15.5" x14ac:dyDescent="0.3">
      <c r="O232">
        <v>2017</v>
      </c>
      <c r="P232" s="4" t="s">
        <v>27</v>
      </c>
      <c r="Q232">
        <v>61897</v>
      </c>
    </row>
    <row r="233" spans="15:17" ht="15.5" x14ac:dyDescent="0.3">
      <c r="O233">
        <v>2017</v>
      </c>
      <c r="P233" s="4" t="s">
        <v>28</v>
      </c>
      <c r="Q233">
        <v>304820</v>
      </c>
    </row>
    <row r="234" spans="15:17" ht="15.5" x14ac:dyDescent="0.3">
      <c r="O234">
        <v>2017</v>
      </c>
      <c r="P234" s="4" t="s">
        <v>29</v>
      </c>
      <c r="Q234">
        <v>162504</v>
      </c>
    </row>
    <row r="235" spans="15:17" ht="15.5" x14ac:dyDescent="0.3">
      <c r="O235">
        <v>2017</v>
      </c>
      <c r="P235" s="4" t="s">
        <v>30</v>
      </c>
      <c r="Q235">
        <v>139990</v>
      </c>
    </row>
    <row r="236" spans="15:17" ht="15.5" x14ac:dyDescent="0.3">
      <c r="O236">
        <v>2017</v>
      </c>
      <c r="P236" s="4" t="s">
        <v>31</v>
      </c>
      <c r="Q236">
        <v>130829</v>
      </c>
    </row>
    <row r="237" spans="15:17" ht="15.5" x14ac:dyDescent="0.3">
      <c r="O237">
        <v>2017</v>
      </c>
      <c r="P237" s="4" t="s">
        <v>32</v>
      </c>
      <c r="Q237">
        <v>565287</v>
      </c>
    </row>
    <row r="238" spans="15:17" ht="15.5" x14ac:dyDescent="0.3">
      <c r="O238">
        <v>2017</v>
      </c>
      <c r="P238" s="4" t="s">
        <v>33</v>
      </c>
      <c r="Q238">
        <v>36857</v>
      </c>
    </row>
    <row r="239" spans="15:17" ht="15.5" x14ac:dyDescent="0.3">
      <c r="O239">
        <v>2017</v>
      </c>
      <c r="P239" s="4" t="s">
        <v>34</v>
      </c>
      <c r="Q239">
        <v>7715</v>
      </c>
    </row>
    <row r="240" spans="15:17" ht="15.5" x14ac:dyDescent="0.3">
      <c r="O240">
        <v>2017</v>
      </c>
      <c r="P240" s="4" t="s">
        <v>35</v>
      </c>
      <c r="Q240">
        <v>79149</v>
      </c>
    </row>
    <row r="241" spans="15:17" ht="15.5" x14ac:dyDescent="0.3">
      <c r="O241">
        <v>2017</v>
      </c>
      <c r="P241" s="4" t="s">
        <v>36</v>
      </c>
      <c r="Q241">
        <v>144821</v>
      </c>
    </row>
    <row r="242" spans="15:17" ht="15.5" x14ac:dyDescent="0.3">
      <c r="O242">
        <v>2017</v>
      </c>
      <c r="P242" s="4" t="s">
        <v>37</v>
      </c>
      <c r="Q242">
        <v>28290</v>
      </c>
    </row>
    <row r="243" spans="15:17" ht="15.5" x14ac:dyDescent="0.3">
      <c r="O243">
        <v>2017</v>
      </c>
      <c r="P243" s="4" t="s">
        <v>38</v>
      </c>
      <c r="Q243">
        <v>46576</v>
      </c>
    </row>
    <row r="244" spans="15:17" ht="15.5" x14ac:dyDescent="0.3">
      <c r="O244">
        <v>2017</v>
      </c>
      <c r="P244" s="4" t="s">
        <v>39</v>
      </c>
      <c r="Q244">
        <v>1249</v>
      </c>
    </row>
    <row r="245" spans="15:17" ht="15.5" x14ac:dyDescent="0.3">
      <c r="O245">
        <v>2017</v>
      </c>
      <c r="P245" s="4" t="s">
        <v>40</v>
      </c>
      <c r="Q245">
        <v>98188</v>
      </c>
    </row>
    <row r="246" spans="15:17" ht="15.5" x14ac:dyDescent="0.3">
      <c r="O246">
        <v>2017</v>
      </c>
      <c r="P246" s="4" t="s">
        <v>41</v>
      </c>
      <c r="Q246">
        <v>23738</v>
      </c>
    </row>
    <row r="247" spans="15:17" ht="15.5" x14ac:dyDescent="0.3">
      <c r="O247">
        <v>2017</v>
      </c>
      <c r="P247" s="4" t="s">
        <v>42</v>
      </c>
      <c r="Q247">
        <v>5656</v>
      </c>
    </row>
    <row r="248" spans="15:17" ht="15.5" x14ac:dyDescent="0.3">
      <c r="O248">
        <v>2017</v>
      </c>
      <c r="P248" s="4" t="s">
        <v>43</v>
      </c>
      <c r="Q248">
        <v>9859</v>
      </c>
    </row>
    <row r="249" spans="15:17" ht="15.5" x14ac:dyDescent="0.3">
      <c r="O249">
        <v>2017</v>
      </c>
      <c r="P249" s="4" t="s">
        <v>44</v>
      </c>
      <c r="Q249">
        <v>15212</v>
      </c>
    </row>
    <row r="250" spans="15:17" ht="15.5" x14ac:dyDescent="0.3">
      <c r="O250">
        <v>2018</v>
      </c>
      <c r="P250" s="4" t="s">
        <v>14</v>
      </c>
      <c r="Q250" cm="1">
        <f t="array" ref="Q250:Q280">J4:J34</f>
        <v>267338.40000000002</v>
      </c>
    </row>
    <row r="251" spans="15:17" ht="15.5" x14ac:dyDescent="0.3">
      <c r="O251">
        <v>2018</v>
      </c>
      <c r="P251" s="4" t="s">
        <v>15</v>
      </c>
      <c r="Q251">
        <v>99490.1</v>
      </c>
    </row>
    <row r="252" spans="15:17" ht="15.5" x14ac:dyDescent="0.3">
      <c r="O252">
        <v>2018</v>
      </c>
      <c r="P252" s="4" t="s">
        <v>16</v>
      </c>
      <c r="Q252">
        <v>103274.7</v>
      </c>
    </row>
    <row r="253" spans="15:17" ht="15.5" x14ac:dyDescent="0.3">
      <c r="O253">
        <v>2018</v>
      </c>
      <c r="P253" s="4" t="s">
        <v>17</v>
      </c>
      <c r="Q253">
        <v>44592.6</v>
      </c>
    </row>
    <row r="254" spans="15:17" ht="15.5" x14ac:dyDescent="0.3">
      <c r="O254">
        <v>2018</v>
      </c>
      <c r="P254" s="4" t="s">
        <v>18</v>
      </c>
      <c r="Q254">
        <v>24906</v>
      </c>
    </row>
    <row r="255" spans="15:17" ht="15.5" x14ac:dyDescent="0.3">
      <c r="O255">
        <v>2018</v>
      </c>
      <c r="P255" s="4" t="s">
        <v>19</v>
      </c>
      <c r="Q255">
        <v>95317.4</v>
      </c>
    </row>
    <row r="256" spans="15:17" ht="15.5" x14ac:dyDescent="0.3">
      <c r="O256">
        <v>2018</v>
      </c>
      <c r="P256" s="4" t="s">
        <v>20</v>
      </c>
      <c r="Q256">
        <v>36375.699999999997</v>
      </c>
    </row>
    <row r="257" spans="15:17" ht="15.5" x14ac:dyDescent="0.3">
      <c r="O257">
        <v>2018</v>
      </c>
      <c r="P257" s="4" t="s">
        <v>21</v>
      </c>
      <c r="Q257">
        <v>37154.699999999997</v>
      </c>
    </row>
    <row r="258" spans="15:17" ht="15.5" x14ac:dyDescent="0.3">
      <c r="O258">
        <v>2018</v>
      </c>
      <c r="P258" s="4" t="s">
        <v>22</v>
      </c>
      <c r="Q258">
        <v>188137.8</v>
      </c>
    </row>
    <row r="259" spans="15:17" ht="15.5" x14ac:dyDescent="0.3">
      <c r="O259">
        <v>2018</v>
      </c>
      <c r="P259" s="4" t="s">
        <v>23</v>
      </c>
      <c r="Q259">
        <v>560262.80000000005</v>
      </c>
    </row>
    <row r="260" spans="15:17" ht="15.5" x14ac:dyDescent="0.3">
      <c r="O260">
        <v>2018</v>
      </c>
      <c r="P260" s="4" t="s">
        <v>24</v>
      </c>
      <c r="Q260">
        <v>458037.9</v>
      </c>
    </row>
    <row r="261" spans="15:17" ht="15.5" x14ac:dyDescent="0.3">
      <c r="O261">
        <v>2018</v>
      </c>
      <c r="P261" s="4" t="s">
        <v>25</v>
      </c>
      <c r="Q261">
        <v>147148.79999999999</v>
      </c>
    </row>
    <row r="262" spans="15:17" ht="15.5" x14ac:dyDescent="0.3">
      <c r="O262">
        <v>2018</v>
      </c>
      <c r="P262" s="4" t="s">
        <v>26</v>
      </c>
      <c r="Q262">
        <v>160921.5</v>
      </c>
    </row>
    <row r="263" spans="15:17" ht="15.5" x14ac:dyDescent="0.3">
      <c r="O263">
        <v>2018</v>
      </c>
      <c r="P263" s="4" t="s">
        <v>27</v>
      </c>
      <c r="Q263">
        <v>85255.2</v>
      </c>
    </row>
    <row r="264" spans="15:17" ht="15.5" x14ac:dyDescent="0.3">
      <c r="O264">
        <v>2018</v>
      </c>
      <c r="P264" s="4" t="s">
        <v>28</v>
      </c>
      <c r="Q264">
        <v>308338.90000000002</v>
      </c>
    </row>
    <row r="265" spans="15:17" ht="15.5" x14ac:dyDescent="0.3">
      <c r="O265">
        <v>2018</v>
      </c>
      <c r="P265" s="4" t="s">
        <v>29</v>
      </c>
      <c r="Q265">
        <v>166807.1</v>
      </c>
    </row>
    <row r="266" spans="15:17" ht="15.5" x14ac:dyDescent="0.3">
      <c r="O266">
        <v>2018</v>
      </c>
      <c r="P266" s="4" t="s">
        <v>30</v>
      </c>
      <c r="Q266">
        <v>155546.6</v>
      </c>
    </row>
    <row r="267" spans="15:17" ht="15.5" x14ac:dyDescent="0.3">
      <c r="O267">
        <v>2018</v>
      </c>
      <c r="P267" s="4" t="s">
        <v>31</v>
      </c>
      <c r="Q267">
        <v>146948.20000000001</v>
      </c>
    </row>
    <row r="268" spans="15:17" ht="15.5" x14ac:dyDescent="0.3">
      <c r="O268">
        <v>2018</v>
      </c>
      <c r="P268" s="4" t="s">
        <v>32</v>
      </c>
      <c r="Q268">
        <v>762733.3</v>
      </c>
    </row>
    <row r="269" spans="15:17" ht="15.5" x14ac:dyDescent="0.3">
      <c r="O269">
        <v>2018</v>
      </c>
      <c r="P269" s="4" t="s">
        <v>33</v>
      </c>
      <c r="Q269">
        <v>39961.4</v>
      </c>
    </row>
    <row r="270" spans="15:17" ht="15.5" x14ac:dyDescent="0.3">
      <c r="O270">
        <v>2018</v>
      </c>
      <c r="P270" s="4" t="s">
        <v>34</v>
      </c>
      <c r="Q270">
        <v>8160.2</v>
      </c>
    </row>
    <row r="271" spans="15:17" ht="15.5" x14ac:dyDescent="0.3">
      <c r="O271">
        <v>2018</v>
      </c>
      <c r="P271" s="4" t="s">
        <v>35</v>
      </c>
      <c r="Q271">
        <v>91972.800000000003</v>
      </c>
    </row>
    <row r="272" spans="15:17" ht="15.5" x14ac:dyDescent="0.3">
      <c r="O272">
        <v>2018</v>
      </c>
      <c r="P272" s="4" t="s">
        <v>36</v>
      </c>
      <c r="Q272">
        <v>158846.70000000001</v>
      </c>
    </row>
    <row r="273" spans="15:17" ht="15.5" x14ac:dyDescent="0.3">
      <c r="O273">
        <v>2018</v>
      </c>
      <c r="P273" s="4" t="s">
        <v>37</v>
      </c>
      <c r="Q273">
        <v>33357</v>
      </c>
    </row>
    <row r="274" spans="15:17" ht="15.5" x14ac:dyDescent="0.3">
      <c r="O274">
        <v>2018</v>
      </c>
      <c r="P274" s="4" t="s">
        <v>38</v>
      </c>
      <c r="Q274">
        <v>49666.7</v>
      </c>
    </row>
    <row r="275" spans="15:17" ht="15.5" x14ac:dyDescent="0.3">
      <c r="O275">
        <v>2018</v>
      </c>
      <c r="P275" s="4" t="s">
        <v>39</v>
      </c>
      <c r="Q275">
        <v>1568.7</v>
      </c>
    </row>
    <row r="276" spans="15:17" ht="15.5" x14ac:dyDescent="0.3">
      <c r="O276">
        <v>2018</v>
      </c>
      <c r="P276" s="4" t="s">
        <v>40</v>
      </c>
      <c r="Q276">
        <v>96709.5</v>
      </c>
    </row>
    <row r="277" spans="15:17" ht="15.5" x14ac:dyDescent="0.3">
      <c r="O277">
        <v>2018</v>
      </c>
      <c r="P277" s="4" t="s">
        <v>41</v>
      </c>
      <c r="Q277">
        <v>22213.9</v>
      </c>
    </row>
    <row r="278" spans="15:17" ht="15.5" x14ac:dyDescent="0.3">
      <c r="O278">
        <v>2018</v>
      </c>
      <c r="P278" s="4" t="s">
        <v>42</v>
      </c>
      <c r="Q278">
        <v>4301.1000000000004</v>
      </c>
    </row>
    <row r="279" spans="15:17" ht="15.5" x14ac:dyDescent="0.3">
      <c r="O279">
        <v>2018</v>
      </c>
      <c r="P279" s="4" t="s">
        <v>43</v>
      </c>
      <c r="Q279">
        <v>11077.1</v>
      </c>
    </row>
    <row r="280" spans="15:17" ht="15.5" x14ac:dyDescent="0.3">
      <c r="O280">
        <v>2018</v>
      </c>
      <c r="P280" s="4" t="s">
        <v>44</v>
      </c>
      <c r="Q280">
        <v>15022.1</v>
      </c>
    </row>
    <row r="281" spans="15:17" ht="15.5" x14ac:dyDescent="0.3">
      <c r="O281">
        <v>2019</v>
      </c>
      <c r="P281" s="4" t="s">
        <v>14</v>
      </c>
      <c r="Q281" cm="1">
        <f t="array" ref="Q281:Q311">K4:K34</f>
        <v>313986</v>
      </c>
    </row>
    <row r="282" spans="15:17" ht="15.5" x14ac:dyDescent="0.3">
      <c r="O282">
        <v>2019</v>
      </c>
      <c r="P282" s="4" t="s">
        <v>15</v>
      </c>
      <c r="Q282">
        <v>92502.1</v>
      </c>
    </row>
    <row r="283" spans="15:17" ht="15.5" x14ac:dyDescent="0.3">
      <c r="O283">
        <v>2019</v>
      </c>
      <c r="P283" s="4" t="s">
        <v>16</v>
      </c>
      <c r="Q283">
        <v>111798.7</v>
      </c>
    </row>
    <row r="284" spans="15:17" ht="15.5" x14ac:dyDescent="0.3">
      <c r="O284">
        <v>2019</v>
      </c>
      <c r="P284" s="4" t="s">
        <v>17</v>
      </c>
      <c r="Q284">
        <v>46852.6</v>
      </c>
    </row>
    <row r="285" spans="15:17" ht="15.5" x14ac:dyDescent="0.3">
      <c r="O285">
        <v>2019</v>
      </c>
      <c r="P285" s="4" t="s">
        <v>18</v>
      </c>
      <c r="Q285">
        <v>24896.5</v>
      </c>
    </row>
    <row r="286" spans="15:17" ht="15.5" x14ac:dyDescent="0.3">
      <c r="O286">
        <v>2019</v>
      </c>
      <c r="P286" s="4" t="s">
        <v>19</v>
      </c>
      <c r="Q286">
        <v>99879.8</v>
      </c>
    </row>
    <row r="287" spans="15:17" ht="15.5" x14ac:dyDescent="0.3">
      <c r="O287">
        <v>2019</v>
      </c>
      <c r="P287" s="4" t="s">
        <v>20</v>
      </c>
      <c r="Q287">
        <v>42322.9</v>
      </c>
    </row>
    <row r="288" spans="15:17" ht="15.5" x14ac:dyDescent="0.3">
      <c r="O288">
        <v>2019</v>
      </c>
      <c r="P288" s="4" t="s">
        <v>21</v>
      </c>
      <c r="Q288">
        <v>44394.3</v>
      </c>
    </row>
    <row r="289" spans="15:17" ht="15.5" x14ac:dyDescent="0.3">
      <c r="O289">
        <v>2019</v>
      </c>
      <c r="P289" s="4" t="s">
        <v>22</v>
      </c>
      <c r="Q289">
        <v>198645.8</v>
      </c>
    </row>
    <row r="290" spans="15:17" ht="15.5" x14ac:dyDescent="0.3">
      <c r="O290">
        <v>2019</v>
      </c>
      <c r="P290" s="4" t="s">
        <v>23</v>
      </c>
      <c r="Q290">
        <v>635278.9</v>
      </c>
    </row>
    <row r="291" spans="15:17" ht="15.5" x14ac:dyDescent="0.3">
      <c r="O291">
        <v>2019</v>
      </c>
      <c r="P291" s="4" t="s">
        <v>24</v>
      </c>
      <c r="Q291">
        <v>534723.6</v>
      </c>
    </row>
    <row r="292" spans="15:17" ht="15.5" x14ac:dyDescent="0.3">
      <c r="O292">
        <v>2019</v>
      </c>
      <c r="P292" s="4" t="s">
        <v>25</v>
      </c>
      <c r="Q292">
        <v>175318.1</v>
      </c>
    </row>
    <row r="293" spans="15:17" ht="15.5" x14ac:dyDescent="0.3">
      <c r="O293">
        <v>2019</v>
      </c>
      <c r="P293" s="4" t="s">
        <v>26</v>
      </c>
      <c r="Q293">
        <v>171451.8</v>
      </c>
    </row>
    <row r="294" spans="15:17" ht="15.5" x14ac:dyDescent="0.3">
      <c r="O294">
        <v>2019</v>
      </c>
      <c r="P294" s="4" t="s">
        <v>27</v>
      </c>
      <c r="Q294">
        <v>105592.5</v>
      </c>
    </row>
    <row r="295" spans="15:17" ht="15.5" x14ac:dyDescent="0.3">
      <c r="O295">
        <v>2019</v>
      </c>
      <c r="P295" s="4" t="s">
        <v>28</v>
      </c>
      <c r="Q295">
        <v>278787.3</v>
      </c>
    </row>
    <row r="296" spans="15:17" ht="15.5" x14ac:dyDescent="0.3">
      <c r="O296">
        <v>2019</v>
      </c>
      <c r="P296" s="4" t="s">
        <v>29</v>
      </c>
      <c r="Q296">
        <v>191570.4</v>
      </c>
    </row>
    <row r="297" spans="15:17" ht="15.5" x14ac:dyDescent="0.3">
      <c r="O297">
        <v>2019</v>
      </c>
      <c r="P297" s="4" t="s">
        <v>30</v>
      </c>
      <c r="Q297">
        <v>178330.3</v>
      </c>
    </row>
    <row r="298" spans="15:17" ht="15.5" x14ac:dyDescent="0.3">
      <c r="O298">
        <v>2019</v>
      </c>
      <c r="P298" s="4" t="s">
        <v>31</v>
      </c>
      <c r="Q298">
        <v>157277</v>
      </c>
    </row>
    <row r="299" spans="15:17" ht="15.5" x14ac:dyDescent="0.3">
      <c r="O299">
        <v>2019</v>
      </c>
      <c r="P299" s="4" t="s">
        <v>32</v>
      </c>
      <c r="Q299">
        <v>803207.8</v>
      </c>
    </row>
    <row r="300" spans="15:17" ht="15.5" x14ac:dyDescent="0.3">
      <c r="O300">
        <v>2019</v>
      </c>
      <c r="P300" s="4" t="s">
        <v>33</v>
      </c>
      <c r="Q300">
        <v>47420.1</v>
      </c>
    </row>
    <row r="301" spans="15:17" ht="15.5" x14ac:dyDescent="0.3">
      <c r="O301">
        <v>2019</v>
      </c>
      <c r="P301" s="4" t="s">
        <v>34</v>
      </c>
      <c r="Q301">
        <v>8903.4</v>
      </c>
    </row>
    <row r="302" spans="15:17" ht="15.5" x14ac:dyDescent="0.3">
      <c r="O302">
        <v>2019</v>
      </c>
      <c r="P302" s="4" t="s">
        <v>35</v>
      </c>
      <c r="Q302">
        <v>97601.7</v>
      </c>
    </row>
    <row r="303" spans="15:17" ht="15.5" x14ac:dyDescent="0.3">
      <c r="O303">
        <v>2019</v>
      </c>
      <c r="P303" s="4" t="s">
        <v>36</v>
      </c>
      <c r="Q303">
        <v>170776.5</v>
      </c>
    </row>
    <row r="304" spans="15:17" ht="15.5" x14ac:dyDescent="0.3">
      <c r="O304">
        <v>2019</v>
      </c>
      <c r="P304" s="4" t="s">
        <v>37</v>
      </c>
      <c r="Q304">
        <v>37757</v>
      </c>
    </row>
    <row r="305" spans="15:17" ht="15.5" x14ac:dyDescent="0.3">
      <c r="O305">
        <v>2019</v>
      </c>
      <c r="P305" s="4" t="s">
        <v>38</v>
      </c>
      <c r="Q305">
        <v>57156.5</v>
      </c>
    </row>
    <row r="306" spans="15:17" ht="15.5" x14ac:dyDescent="0.3">
      <c r="O306">
        <v>2019</v>
      </c>
      <c r="P306" s="4" t="s">
        <v>39</v>
      </c>
      <c r="Q306">
        <v>1750.9</v>
      </c>
    </row>
    <row r="307" spans="15:17" ht="15.5" x14ac:dyDescent="0.3">
      <c r="O307">
        <v>2019</v>
      </c>
      <c r="P307" s="4" t="s">
        <v>40</v>
      </c>
      <c r="Q307">
        <v>115318.8</v>
      </c>
    </row>
    <row r="308" spans="15:17" ht="15.5" x14ac:dyDescent="0.3">
      <c r="O308">
        <v>2019</v>
      </c>
      <c r="P308" s="4" t="s">
        <v>41</v>
      </c>
      <c r="Q308">
        <v>25956</v>
      </c>
    </row>
    <row r="309" spans="15:17" ht="15.5" x14ac:dyDescent="0.3">
      <c r="O309">
        <v>2019</v>
      </c>
      <c r="P309" s="4" t="s">
        <v>42</v>
      </c>
      <c r="Q309">
        <v>5476</v>
      </c>
    </row>
    <row r="310" spans="15:17" ht="15.5" x14ac:dyDescent="0.3">
      <c r="O310">
        <v>2019</v>
      </c>
      <c r="P310" s="4" t="s">
        <v>43</v>
      </c>
      <c r="Q310">
        <v>12016.1</v>
      </c>
    </row>
    <row r="311" spans="15:17" ht="15.5" x14ac:dyDescent="0.3">
      <c r="O311">
        <v>2019</v>
      </c>
      <c r="P311" s="4" t="s">
        <v>44</v>
      </c>
      <c r="Q311">
        <v>13820.1</v>
      </c>
    </row>
    <row r="312" spans="15:17" ht="15.5" x14ac:dyDescent="0.3">
      <c r="O312">
        <v>2020</v>
      </c>
      <c r="P312" s="4" t="s">
        <v>14</v>
      </c>
      <c r="Q312" cm="1">
        <f t="array" ref="Q312:Q342">L4:L34</f>
        <v>336279.8</v>
      </c>
    </row>
    <row r="313" spans="15:17" ht="15.5" x14ac:dyDescent="0.3">
      <c r="O313">
        <v>2020</v>
      </c>
      <c r="P313" s="4" t="s">
        <v>15</v>
      </c>
      <c r="Q313">
        <v>90639.5</v>
      </c>
    </row>
    <row r="314" spans="15:17" ht="15.5" x14ac:dyDescent="0.3">
      <c r="O314">
        <v>2020</v>
      </c>
      <c r="P314" s="4" t="s">
        <v>16</v>
      </c>
      <c r="Q314">
        <v>125057.60000000001</v>
      </c>
    </row>
    <row r="315" spans="15:17" ht="15.5" x14ac:dyDescent="0.3">
      <c r="O315">
        <v>2020</v>
      </c>
      <c r="P315" s="4" t="s">
        <v>17</v>
      </c>
      <c r="Q315">
        <v>52394.1</v>
      </c>
    </row>
    <row r="316" spans="15:17" ht="15.5" x14ac:dyDescent="0.3">
      <c r="O316">
        <v>2020</v>
      </c>
      <c r="P316" s="4" t="s">
        <v>18</v>
      </c>
      <c r="Q316">
        <v>27913.7</v>
      </c>
    </row>
    <row r="317" spans="15:17" ht="15.5" x14ac:dyDescent="0.3">
      <c r="O317">
        <v>2020</v>
      </c>
      <c r="P317" s="4" t="s">
        <v>19</v>
      </c>
      <c r="Q317">
        <v>111931.2</v>
      </c>
    </row>
    <row r="318" spans="15:17" ht="15.5" x14ac:dyDescent="0.3">
      <c r="O318">
        <v>2020</v>
      </c>
      <c r="P318" s="4" t="s">
        <v>20</v>
      </c>
      <c r="Q318">
        <v>44472.2</v>
      </c>
    </row>
    <row r="319" spans="15:17" ht="15.5" x14ac:dyDescent="0.3">
      <c r="O319">
        <v>2020</v>
      </c>
      <c r="P319" s="4" t="s">
        <v>21</v>
      </c>
      <c r="Q319">
        <v>44204.5</v>
      </c>
    </row>
    <row r="320" spans="15:17" ht="15.5" x14ac:dyDescent="0.3">
      <c r="O320">
        <v>2020</v>
      </c>
      <c r="P320" s="4" t="s">
        <v>22</v>
      </c>
      <c r="Q320">
        <v>228620.79999999999</v>
      </c>
    </row>
    <row r="321" spans="15:17" ht="15.5" x14ac:dyDescent="0.3">
      <c r="O321">
        <v>2020</v>
      </c>
      <c r="P321" s="4" t="s">
        <v>23</v>
      </c>
      <c r="Q321">
        <v>669084</v>
      </c>
    </row>
    <row r="322" spans="15:17" ht="15.5" x14ac:dyDescent="0.3">
      <c r="O322">
        <v>2020</v>
      </c>
      <c r="P322" s="4" t="s">
        <v>24</v>
      </c>
      <c r="Q322">
        <v>582980.80000000005</v>
      </c>
    </row>
    <row r="323" spans="15:17" ht="15.5" x14ac:dyDescent="0.3">
      <c r="O323">
        <v>2020</v>
      </c>
      <c r="P323" s="4" t="s">
        <v>25</v>
      </c>
      <c r="Q323">
        <v>194688.1</v>
      </c>
    </row>
    <row r="324" spans="15:17" ht="15.5" x14ac:dyDescent="0.3">
      <c r="O324">
        <v>2020</v>
      </c>
      <c r="P324" s="4" t="s">
        <v>26</v>
      </c>
      <c r="Q324">
        <v>185622.3</v>
      </c>
    </row>
    <row r="325" spans="15:17" ht="15.5" x14ac:dyDescent="0.3">
      <c r="O325">
        <v>2020</v>
      </c>
      <c r="P325" s="4" t="s">
        <v>27</v>
      </c>
      <c r="Q325">
        <v>124326.1</v>
      </c>
    </row>
    <row r="326" spans="15:17" ht="15.5" x14ac:dyDescent="0.3">
      <c r="O326">
        <v>2020</v>
      </c>
      <c r="P326" s="4" t="s">
        <v>28</v>
      </c>
      <c r="Q326">
        <v>341158.7</v>
      </c>
    </row>
    <row r="327" spans="15:17" ht="15.5" x14ac:dyDescent="0.3">
      <c r="O327">
        <v>2020</v>
      </c>
      <c r="P327" s="4" t="s">
        <v>29</v>
      </c>
      <c r="Q327">
        <v>203080.3</v>
      </c>
    </row>
    <row r="328" spans="15:17" ht="15.5" x14ac:dyDescent="0.3">
      <c r="O328">
        <v>2020</v>
      </c>
      <c r="P328" s="4" t="s">
        <v>30</v>
      </c>
      <c r="Q328">
        <v>192167.7</v>
      </c>
    </row>
    <row r="329" spans="15:17" ht="15.5" x14ac:dyDescent="0.3">
      <c r="O329">
        <v>2020</v>
      </c>
      <c r="P329" s="4" t="s">
        <v>31</v>
      </c>
      <c r="Q329">
        <v>177561.2</v>
      </c>
    </row>
    <row r="330" spans="15:17" ht="15.5" x14ac:dyDescent="0.3">
      <c r="O330">
        <v>2020</v>
      </c>
      <c r="P330" s="4" t="s">
        <v>32</v>
      </c>
      <c r="Q330">
        <v>872238.3</v>
      </c>
    </row>
    <row r="331" spans="15:17" ht="15.5" x14ac:dyDescent="0.3">
      <c r="O331">
        <v>2020</v>
      </c>
      <c r="P331" s="4" t="s">
        <v>33</v>
      </c>
      <c r="Q331">
        <v>45820.7</v>
      </c>
    </row>
    <row r="332" spans="15:17" ht="15.5" x14ac:dyDescent="0.3">
      <c r="O332">
        <v>2020</v>
      </c>
      <c r="P332" s="4" t="s">
        <v>34</v>
      </c>
      <c r="Q332">
        <v>8961.4</v>
      </c>
    </row>
    <row r="333" spans="15:17" ht="15.5" x14ac:dyDescent="0.3">
      <c r="O333">
        <v>2020</v>
      </c>
      <c r="P333" s="4" t="s">
        <v>35</v>
      </c>
      <c r="Q333">
        <v>105712</v>
      </c>
    </row>
    <row r="334" spans="15:17" ht="15.5" x14ac:dyDescent="0.3">
      <c r="O334">
        <v>2020</v>
      </c>
      <c r="P334" s="4" t="s">
        <v>36</v>
      </c>
      <c r="Q334">
        <v>189828.8</v>
      </c>
    </row>
    <row r="335" spans="15:17" ht="15.5" x14ac:dyDescent="0.3">
      <c r="O335">
        <v>2020</v>
      </c>
      <c r="P335" s="4" t="s">
        <v>37</v>
      </c>
      <c r="Q335">
        <v>41496.400000000001</v>
      </c>
    </row>
    <row r="336" spans="15:17" ht="15.5" x14ac:dyDescent="0.3">
      <c r="O336">
        <v>2020</v>
      </c>
      <c r="P336" s="4" t="s">
        <v>38</v>
      </c>
      <c r="Q336">
        <v>60368.5</v>
      </c>
    </row>
    <row r="337" spans="15:17" ht="15.5" x14ac:dyDescent="0.3">
      <c r="O337">
        <v>2020</v>
      </c>
      <c r="P337" s="4" t="s">
        <v>39</v>
      </c>
      <c r="Q337">
        <v>1578.9</v>
      </c>
    </row>
    <row r="338" spans="15:17" ht="15.5" x14ac:dyDescent="0.3">
      <c r="O338">
        <v>2020</v>
      </c>
      <c r="P338" s="4" t="s">
        <v>40</v>
      </c>
      <c r="Q338">
        <v>118806.6</v>
      </c>
    </row>
    <row r="339" spans="15:17" ht="15.5" x14ac:dyDescent="0.3">
      <c r="O339">
        <v>2020</v>
      </c>
      <c r="P339" s="4" t="s">
        <v>41</v>
      </c>
      <c r="Q339">
        <v>26813.5</v>
      </c>
    </row>
    <row r="340" spans="15:17" ht="15.5" x14ac:dyDescent="0.3">
      <c r="O340">
        <v>2020</v>
      </c>
      <c r="P340" s="4" t="s">
        <v>42</v>
      </c>
      <c r="Q340">
        <v>4423.3</v>
      </c>
    </row>
    <row r="341" spans="15:17" ht="15.5" x14ac:dyDescent="0.3">
      <c r="O341">
        <v>2020</v>
      </c>
      <c r="P341" s="4" t="s">
        <v>43</v>
      </c>
      <c r="Q341">
        <v>12168.8</v>
      </c>
    </row>
    <row r="342" spans="15:17" ht="15.5" x14ac:dyDescent="0.3">
      <c r="O342">
        <v>2020</v>
      </c>
      <c r="P342" s="4" t="s">
        <v>44</v>
      </c>
      <c r="Q342">
        <v>14108.8</v>
      </c>
    </row>
    <row r="343" spans="15:17" ht="15.5" x14ac:dyDescent="0.3">
      <c r="O343">
        <v>2021</v>
      </c>
      <c r="P343" s="4" t="s">
        <v>14</v>
      </c>
      <c r="Q343" cm="1">
        <f t="array" ref="Q343:Q373">M4:M34</f>
        <v>338297.4</v>
      </c>
    </row>
    <row r="344" spans="15:17" ht="15.5" x14ac:dyDescent="0.3">
      <c r="O344">
        <v>2021</v>
      </c>
      <c r="P344" s="4" t="s">
        <v>15</v>
      </c>
      <c r="Q344">
        <v>102985.5</v>
      </c>
    </row>
    <row r="345" spans="15:17" ht="15.5" x14ac:dyDescent="0.3">
      <c r="O345">
        <v>2021</v>
      </c>
      <c r="P345" s="4" t="s">
        <v>16</v>
      </c>
      <c r="Q345">
        <v>125609.2</v>
      </c>
    </row>
    <row r="346" spans="15:17" ht="15.5" x14ac:dyDescent="0.3">
      <c r="O346">
        <v>2021</v>
      </c>
      <c r="P346" s="4" t="s">
        <v>17</v>
      </c>
      <c r="Q346">
        <v>57228.1</v>
      </c>
    </row>
    <row r="347" spans="15:17" ht="15.5" x14ac:dyDescent="0.3">
      <c r="O347">
        <v>2021</v>
      </c>
      <c r="P347" s="4" t="s">
        <v>18</v>
      </c>
      <c r="Q347">
        <v>26426.7</v>
      </c>
    </row>
    <row r="348" spans="15:17" ht="15.5" x14ac:dyDescent="0.3">
      <c r="O348">
        <v>2021</v>
      </c>
      <c r="P348" s="4" t="s">
        <v>19</v>
      </c>
      <c r="Q348">
        <v>116505.1</v>
      </c>
    </row>
    <row r="349" spans="15:17" ht="15.5" x14ac:dyDescent="0.3">
      <c r="O349">
        <v>2021</v>
      </c>
      <c r="P349" s="4" t="s">
        <v>20</v>
      </c>
      <c r="Q349">
        <v>50817.9</v>
      </c>
    </row>
    <row r="350" spans="15:17" ht="15.5" x14ac:dyDescent="0.3">
      <c r="O350">
        <v>2021</v>
      </c>
      <c r="P350" s="4" t="s">
        <v>21</v>
      </c>
      <c r="Q350">
        <v>48638.9</v>
      </c>
    </row>
    <row r="351" spans="15:17" ht="15.5" x14ac:dyDescent="0.3">
      <c r="O351">
        <v>2021</v>
      </c>
      <c r="P351" s="4" t="s">
        <v>22</v>
      </c>
      <c r="Q351">
        <v>235518.2</v>
      </c>
    </row>
    <row r="352" spans="15:17" ht="15.5" x14ac:dyDescent="0.3">
      <c r="O352">
        <v>2021</v>
      </c>
      <c r="P352" s="4" t="s">
        <v>23</v>
      </c>
      <c r="Q352">
        <v>755898.6</v>
      </c>
    </row>
    <row r="353" spans="15:17" ht="15.5" x14ac:dyDescent="0.3">
      <c r="O353">
        <v>2021</v>
      </c>
      <c r="P353" s="4" t="s">
        <v>24</v>
      </c>
      <c r="Q353">
        <v>575283.5</v>
      </c>
    </row>
    <row r="354" spans="15:17" ht="15.5" x14ac:dyDescent="0.3">
      <c r="O354">
        <v>2021</v>
      </c>
      <c r="P354" s="4" t="s">
        <v>25</v>
      </c>
      <c r="Q354">
        <v>235292.1</v>
      </c>
    </row>
    <row r="355" spans="15:17" ht="15.5" x14ac:dyDescent="0.3">
      <c r="O355">
        <v>2021</v>
      </c>
      <c r="P355" s="4" t="s">
        <v>26</v>
      </c>
      <c r="Q355">
        <v>235412</v>
      </c>
    </row>
    <row r="356" spans="15:17" ht="15.5" x14ac:dyDescent="0.3">
      <c r="O356">
        <v>2021</v>
      </c>
      <c r="P356" s="4" t="s">
        <v>27</v>
      </c>
      <c r="Q356">
        <v>124784.6</v>
      </c>
    </row>
    <row r="357" spans="15:17" ht="15.5" x14ac:dyDescent="0.3">
      <c r="O357">
        <v>2021</v>
      </c>
      <c r="P357" s="4" t="s">
        <v>28</v>
      </c>
      <c r="Q357">
        <v>447642.2</v>
      </c>
    </row>
    <row r="358" spans="15:17" ht="15.5" x14ac:dyDescent="0.3">
      <c r="O358">
        <v>2021</v>
      </c>
      <c r="P358" s="4" t="s">
        <v>29</v>
      </c>
      <c r="Q358">
        <v>222432.5</v>
      </c>
    </row>
    <row r="359" spans="15:17" ht="15.5" x14ac:dyDescent="0.3">
      <c r="O359">
        <v>2021</v>
      </c>
      <c r="P359" s="4" t="s">
        <v>30</v>
      </c>
      <c r="Q359">
        <v>230668.2</v>
      </c>
    </row>
    <row r="360" spans="15:17" ht="15.5" x14ac:dyDescent="0.3">
      <c r="O360">
        <v>2021</v>
      </c>
      <c r="P360" s="4" t="s">
        <v>31</v>
      </c>
      <c r="Q360">
        <v>209328.6</v>
      </c>
    </row>
    <row r="361" spans="15:17" ht="15.5" x14ac:dyDescent="0.3">
      <c r="O361">
        <v>2021</v>
      </c>
      <c r="P361" s="4" t="s">
        <v>32</v>
      </c>
      <c r="Q361">
        <v>885247.7</v>
      </c>
    </row>
    <row r="362" spans="15:17" ht="15.5" x14ac:dyDescent="0.3">
      <c r="O362">
        <v>2021</v>
      </c>
      <c r="P362" s="4" t="s">
        <v>33</v>
      </c>
      <c r="Q362">
        <v>55821.4</v>
      </c>
    </row>
    <row r="363" spans="15:17" ht="15.5" x14ac:dyDescent="0.3">
      <c r="O363">
        <v>2021</v>
      </c>
      <c r="P363" s="4" t="s">
        <v>34</v>
      </c>
      <c r="Q363">
        <v>13457.3</v>
      </c>
    </row>
    <row r="364" spans="15:17" ht="15.5" x14ac:dyDescent="0.3">
      <c r="O364">
        <v>2021</v>
      </c>
      <c r="P364" s="4" t="s">
        <v>35</v>
      </c>
      <c r="Q364">
        <v>123446.39999999999</v>
      </c>
    </row>
    <row r="365" spans="15:17" ht="15.5" x14ac:dyDescent="0.3">
      <c r="O365">
        <v>2021</v>
      </c>
      <c r="P365" s="4" t="s">
        <v>36</v>
      </c>
      <c r="Q365">
        <v>197143</v>
      </c>
    </row>
    <row r="366" spans="15:17" ht="15.5" x14ac:dyDescent="0.3">
      <c r="O366">
        <v>2021</v>
      </c>
      <c r="P366" s="4" t="s">
        <v>37</v>
      </c>
      <c r="Q366">
        <v>43084.1</v>
      </c>
    </row>
    <row r="367" spans="15:17" ht="15.5" x14ac:dyDescent="0.3">
      <c r="O367">
        <v>2021</v>
      </c>
      <c r="P367" s="4" t="s">
        <v>38</v>
      </c>
      <c r="Q367">
        <v>58880.1</v>
      </c>
    </row>
    <row r="368" spans="15:17" ht="15.5" x14ac:dyDescent="0.3">
      <c r="O368">
        <v>2021</v>
      </c>
      <c r="P368" s="4" t="s">
        <v>39</v>
      </c>
      <c r="Q368">
        <v>1567.8</v>
      </c>
    </row>
    <row r="369" spans="15:17" ht="15.5" x14ac:dyDescent="0.3">
      <c r="O369">
        <v>2021</v>
      </c>
      <c r="P369" s="4" t="s">
        <v>40</v>
      </c>
      <c r="Q369">
        <v>125281.4</v>
      </c>
    </row>
    <row r="370" spans="15:17" ht="15.5" x14ac:dyDescent="0.3">
      <c r="O370">
        <v>2021</v>
      </c>
      <c r="P370" s="4" t="s">
        <v>41</v>
      </c>
      <c r="Q370">
        <v>33254.699999999997</v>
      </c>
    </row>
    <row r="371" spans="15:17" ht="15.5" x14ac:dyDescent="0.3">
      <c r="O371">
        <v>2021</v>
      </c>
      <c r="P371" s="4" t="s">
        <v>42</v>
      </c>
      <c r="Q371">
        <v>5204.2</v>
      </c>
    </row>
    <row r="372" spans="15:17" ht="15.5" x14ac:dyDescent="0.3">
      <c r="O372">
        <v>2021</v>
      </c>
      <c r="P372" s="4" t="s">
        <v>43</v>
      </c>
      <c r="Q372">
        <v>15929.6</v>
      </c>
    </row>
    <row r="373" spans="15:17" ht="15.5" x14ac:dyDescent="0.3">
      <c r="O373">
        <v>2021</v>
      </c>
      <c r="P373" s="4" t="s">
        <v>44</v>
      </c>
      <c r="Q373">
        <v>19243.5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C470-0BB8-4554-9199-F93977CF6BB2}">
  <sheetPr>
    <tabColor theme="5" tint="0.59999389629810485"/>
  </sheetPr>
  <dimension ref="A1:R373"/>
  <sheetViews>
    <sheetView topLeftCell="C1" workbookViewId="0">
      <selection activeCell="Q1" sqref="O1:Q1048576"/>
    </sheetView>
  </sheetViews>
  <sheetFormatPr defaultRowHeight="14" x14ac:dyDescent="0.3"/>
  <cols>
    <col min="1" max="14" width="8.6640625" style="14"/>
    <col min="15" max="17" width="9.33203125" customWidth="1"/>
    <col min="18" max="16384" width="8.6640625" style="14"/>
  </cols>
  <sheetData>
    <row r="1" spans="1:18" x14ac:dyDescent="0.3">
      <c r="O1" t="s">
        <v>54</v>
      </c>
      <c r="P1" t="s">
        <v>53</v>
      </c>
      <c r="Q1" t="s">
        <v>113</v>
      </c>
      <c r="R1" s="14" t="s">
        <v>114</v>
      </c>
    </row>
    <row r="2" spans="1:18" ht="15.5" x14ac:dyDescent="0.3">
      <c r="O2">
        <v>2010</v>
      </c>
      <c r="P2" s="4" t="s">
        <v>14</v>
      </c>
      <c r="Q2" cm="1">
        <f t="array" ref="Q2:Q32">B4:B34</f>
        <v>8218234.2000000002</v>
      </c>
      <c r="R2" s="14">
        <f>Q2/10000</f>
        <v>821.82342000000006</v>
      </c>
    </row>
    <row r="3" spans="1:18" ht="15.5" x14ac:dyDescent="0.3">
      <c r="A3" s="10" t="s">
        <v>56</v>
      </c>
      <c r="B3" s="10" t="s">
        <v>57</v>
      </c>
      <c r="C3" s="10" t="s">
        <v>58</v>
      </c>
      <c r="D3" s="10" t="s">
        <v>59</v>
      </c>
      <c r="E3" s="10" t="s">
        <v>60</v>
      </c>
      <c r="F3" s="10" t="s">
        <v>61</v>
      </c>
      <c r="G3" s="10" t="s">
        <v>62</v>
      </c>
      <c r="H3" s="10" t="s">
        <v>63</v>
      </c>
      <c r="I3" s="10" t="s">
        <v>64</v>
      </c>
      <c r="J3" s="10" t="s">
        <v>65</v>
      </c>
      <c r="K3" s="10" t="s">
        <v>66</v>
      </c>
      <c r="L3" s="10" t="s">
        <v>67</v>
      </c>
      <c r="M3" s="10" t="s">
        <v>68</v>
      </c>
      <c r="O3">
        <v>2010</v>
      </c>
      <c r="P3" s="4" t="s">
        <v>15</v>
      </c>
      <c r="Q3">
        <v>2295643.7999999998</v>
      </c>
      <c r="R3" s="14">
        <f t="shared" ref="R3:R66" si="0">Q3/10000</f>
        <v>229.56437999999997</v>
      </c>
    </row>
    <row r="4" spans="1:18" ht="15.5" x14ac:dyDescent="0.3">
      <c r="A4" s="10" t="s">
        <v>14</v>
      </c>
      <c r="B4" s="10">
        <v>8218234.2000000002</v>
      </c>
      <c r="C4" s="10">
        <v>9366438.8000000007</v>
      </c>
      <c r="D4" s="10">
        <v>10633639.9</v>
      </c>
      <c r="E4" s="10">
        <v>11850469</v>
      </c>
      <c r="F4" s="10">
        <v>12687953</v>
      </c>
      <c r="G4" s="10">
        <v>13840231.1</v>
      </c>
      <c r="H4" s="10">
        <v>14845762.300000001</v>
      </c>
      <c r="I4" s="10">
        <v>15796512</v>
      </c>
      <c r="J4" s="10">
        <v>18707700.800000001</v>
      </c>
      <c r="K4" s="10">
        <v>22335870</v>
      </c>
      <c r="L4" s="10">
        <v>23265792.600000001</v>
      </c>
      <c r="M4" s="10">
        <v>26293207.699999999</v>
      </c>
      <c r="O4">
        <v>2010</v>
      </c>
      <c r="P4" s="4" t="s">
        <v>16</v>
      </c>
      <c r="Q4">
        <v>1554491.9</v>
      </c>
      <c r="R4" s="14">
        <f t="shared" si="0"/>
        <v>155.44918999999999</v>
      </c>
    </row>
    <row r="5" spans="1:18" ht="15.5" x14ac:dyDescent="0.3">
      <c r="A5" s="10" t="s">
        <v>15</v>
      </c>
      <c r="B5" s="10">
        <v>2295643.7999999998</v>
      </c>
      <c r="C5" s="10">
        <v>2977580.2</v>
      </c>
      <c r="D5" s="10">
        <v>3604865.5</v>
      </c>
      <c r="E5" s="10">
        <v>4280921.2</v>
      </c>
      <c r="F5" s="10">
        <v>4646868</v>
      </c>
      <c r="G5" s="10">
        <v>5101839.2</v>
      </c>
      <c r="H5" s="10">
        <v>5373223.2999999998</v>
      </c>
      <c r="I5" s="10">
        <v>4587227</v>
      </c>
      <c r="J5" s="10">
        <v>4923997</v>
      </c>
      <c r="K5" s="10">
        <v>4629715.5</v>
      </c>
      <c r="L5" s="10">
        <v>4850115.5999999996</v>
      </c>
      <c r="M5" s="10">
        <v>5743281.5999999996</v>
      </c>
      <c r="O5">
        <v>2010</v>
      </c>
      <c r="P5" s="4" t="s">
        <v>17</v>
      </c>
      <c r="Q5">
        <v>898835</v>
      </c>
      <c r="R5" s="14">
        <f t="shared" si="0"/>
        <v>89.883499999999998</v>
      </c>
    </row>
    <row r="6" spans="1:18" ht="15.5" x14ac:dyDescent="0.3">
      <c r="A6" s="10" t="s">
        <v>16</v>
      </c>
      <c r="B6" s="10">
        <v>1554491.9</v>
      </c>
      <c r="C6" s="10">
        <v>2013376.9</v>
      </c>
      <c r="D6" s="10">
        <v>2457669.7000000002</v>
      </c>
      <c r="E6" s="10">
        <v>2818550.9</v>
      </c>
      <c r="F6" s="10">
        <v>3130881</v>
      </c>
      <c r="G6" s="10">
        <v>3508707.5</v>
      </c>
      <c r="H6" s="10">
        <v>3834273.8</v>
      </c>
      <c r="I6" s="10">
        <v>4520312</v>
      </c>
      <c r="J6" s="10">
        <v>4997415.2</v>
      </c>
      <c r="K6" s="10">
        <v>5667279.2000000002</v>
      </c>
      <c r="L6" s="10">
        <v>6343723.7000000002</v>
      </c>
      <c r="M6" s="10">
        <v>7454936.4000000004</v>
      </c>
      <c r="O6">
        <v>2010</v>
      </c>
      <c r="P6" s="4" t="s">
        <v>18</v>
      </c>
      <c r="Q6">
        <v>637205</v>
      </c>
      <c r="R6" s="14">
        <f t="shared" si="0"/>
        <v>63.720500000000001</v>
      </c>
    </row>
    <row r="7" spans="1:18" ht="15.5" x14ac:dyDescent="0.3">
      <c r="A7" s="10" t="s">
        <v>17</v>
      </c>
      <c r="B7" s="10">
        <v>898835</v>
      </c>
      <c r="C7" s="10">
        <v>1133926.3</v>
      </c>
      <c r="D7" s="10">
        <v>1323457.5</v>
      </c>
      <c r="E7" s="10">
        <v>1549798.9</v>
      </c>
      <c r="F7" s="10">
        <v>1521871</v>
      </c>
      <c r="G7" s="10">
        <v>1325267.8</v>
      </c>
      <c r="H7" s="10">
        <v>1326237</v>
      </c>
      <c r="I7" s="10">
        <v>1482347</v>
      </c>
      <c r="J7" s="10">
        <v>1757821.7</v>
      </c>
      <c r="K7" s="10">
        <v>1912214.7</v>
      </c>
      <c r="L7" s="10">
        <v>2110548.9</v>
      </c>
      <c r="M7" s="10">
        <v>2518889.2999999998</v>
      </c>
      <c r="O7">
        <v>2010</v>
      </c>
      <c r="P7" s="4" t="s">
        <v>19</v>
      </c>
      <c r="Q7">
        <v>2874702.6</v>
      </c>
      <c r="R7" s="14">
        <f t="shared" si="0"/>
        <v>287.47026</v>
      </c>
    </row>
    <row r="8" spans="1:18" ht="15.5" x14ac:dyDescent="0.3">
      <c r="A8" s="10" t="s">
        <v>18</v>
      </c>
      <c r="B8" s="10">
        <v>637205</v>
      </c>
      <c r="C8" s="10">
        <v>851685.3</v>
      </c>
      <c r="D8" s="10">
        <v>1014468.1</v>
      </c>
      <c r="E8" s="10">
        <v>1171877.3999999999</v>
      </c>
      <c r="F8" s="10">
        <v>1221346</v>
      </c>
      <c r="G8" s="10">
        <v>1360616.5</v>
      </c>
      <c r="H8" s="10">
        <v>1475124.2</v>
      </c>
      <c r="I8" s="10">
        <v>1323278</v>
      </c>
      <c r="J8" s="10">
        <v>1292186.8999999999</v>
      </c>
      <c r="K8" s="10">
        <v>1478091.7</v>
      </c>
      <c r="L8" s="10">
        <v>1610703.1</v>
      </c>
      <c r="M8" s="10">
        <v>1900594.8</v>
      </c>
      <c r="O8">
        <v>2010</v>
      </c>
      <c r="P8" s="4" t="s">
        <v>20</v>
      </c>
      <c r="Q8">
        <v>758004.8</v>
      </c>
      <c r="R8" s="14">
        <f t="shared" si="0"/>
        <v>75.800480000000007</v>
      </c>
    </row>
    <row r="9" spans="1:18" ht="15.5" x14ac:dyDescent="0.3">
      <c r="A9" s="10" t="s">
        <v>19</v>
      </c>
      <c r="B9" s="10">
        <v>2874702.6</v>
      </c>
      <c r="C9" s="10">
        <v>3638347.6</v>
      </c>
      <c r="D9" s="10">
        <v>3908679.5</v>
      </c>
      <c r="E9" s="10">
        <v>4459321.9000000004</v>
      </c>
      <c r="F9" s="10">
        <v>4351851</v>
      </c>
      <c r="G9" s="10">
        <v>3633971.4</v>
      </c>
      <c r="H9" s="10">
        <v>3727164.5</v>
      </c>
      <c r="I9" s="10">
        <v>4298825</v>
      </c>
      <c r="J9" s="10">
        <v>4600799.9000000004</v>
      </c>
      <c r="K9" s="10">
        <v>5084603.5</v>
      </c>
      <c r="L9" s="10">
        <v>5490051.9000000004</v>
      </c>
      <c r="M9" s="10">
        <v>6004236.4000000004</v>
      </c>
      <c r="O9">
        <v>2010</v>
      </c>
      <c r="P9" s="4" t="s">
        <v>21</v>
      </c>
      <c r="Q9">
        <v>1230433.8</v>
      </c>
      <c r="R9" s="14">
        <f t="shared" si="0"/>
        <v>123.04338</v>
      </c>
    </row>
    <row r="10" spans="1:18" ht="15.5" x14ac:dyDescent="0.3">
      <c r="A10" s="10" t="s">
        <v>20</v>
      </c>
      <c r="B10" s="10">
        <v>758004.8</v>
      </c>
      <c r="C10" s="10">
        <v>891337.3</v>
      </c>
      <c r="D10" s="10">
        <v>1098010.3999999999</v>
      </c>
      <c r="E10" s="10">
        <v>1196882.3</v>
      </c>
      <c r="F10" s="10">
        <v>1307243</v>
      </c>
      <c r="G10" s="10">
        <v>1414088.8</v>
      </c>
      <c r="H10" s="10">
        <v>1396668</v>
      </c>
      <c r="I10" s="10">
        <v>1280073</v>
      </c>
      <c r="J10" s="10">
        <v>1150255.3</v>
      </c>
      <c r="K10" s="10">
        <v>1483827.7</v>
      </c>
      <c r="L10" s="10">
        <v>1595098.7</v>
      </c>
      <c r="M10" s="10">
        <v>1836516.4</v>
      </c>
      <c r="O10">
        <v>2010</v>
      </c>
      <c r="P10" s="4" t="s">
        <v>22</v>
      </c>
      <c r="Q10">
        <v>4817031.4000000004</v>
      </c>
      <c r="R10" s="14">
        <f t="shared" si="0"/>
        <v>481.70314000000002</v>
      </c>
    </row>
    <row r="11" spans="1:18" ht="15.5" x14ac:dyDescent="0.3">
      <c r="A11" s="10" t="s">
        <v>21</v>
      </c>
      <c r="B11" s="10">
        <v>1230433.8</v>
      </c>
      <c r="C11" s="10">
        <v>1287788.1000000001</v>
      </c>
      <c r="D11" s="10">
        <v>1459588.3</v>
      </c>
      <c r="E11" s="10">
        <v>1647838.1</v>
      </c>
      <c r="F11" s="10">
        <v>1613469</v>
      </c>
      <c r="G11" s="10">
        <v>1576676.5</v>
      </c>
      <c r="H11" s="10">
        <v>1525047.9</v>
      </c>
      <c r="I11" s="10">
        <v>1465898</v>
      </c>
      <c r="J11" s="10">
        <v>1349873.3</v>
      </c>
      <c r="K11" s="10">
        <v>1465527.8</v>
      </c>
      <c r="L11" s="10">
        <v>1731605.2</v>
      </c>
      <c r="M11" s="10">
        <v>1945827.3</v>
      </c>
      <c r="O11">
        <v>2010</v>
      </c>
      <c r="P11" s="4" t="s">
        <v>23</v>
      </c>
      <c r="Q11">
        <v>8579490.6999999993</v>
      </c>
      <c r="R11" s="14">
        <f t="shared" si="0"/>
        <v>857.94906999999989</v>
      </c>
    </row>
    <row r="12" spans="1:18" ht="15.5" x14ac:dyDescent="0.3">
      <c r="A12" s="10" t="s">
        <v>22</v>
      </c>
      <c r="B12" s="10">
        <v>4817031.4000000004</v>
      </c>
      <c r="C12" s="10">
        <v>5977130.7000000002</v>
      </c>
      <c r="D12" s="10">
        <v>6794635.5999999996</v>
      </c>
      <c r="E12" s="10">
        <v>7767846.7999999998</v>
      </c>
      <c r="F12" s="10">
        <v>8619549</v>
      </c>
      <c r="G12" s="10">
        <v>9361438.5999999996</v>
      </c>
      <c r="H12" s="10">
        <v>10493187.4</v>
      </c>
      <c r="I12" s="10">
        <v>12052052</v>
      </c>
      <c r="J12" s="10">
        <v>13592022.6</v>
      </c>
      <c r="K12" s="10">
        <v>15245533.6</v>
      </c>
      <c r="L12" s="10">
        <v>16156905.300000001</v>
      </c>
      <c r="M12" s="10">
        <v>18197704.800000001</v>
      </c>
      <c r="O12">
        <v>2010</v>
      </c>
      <c r="P12" s="4" t="s">
        <v>24</v>
      </c>
      <c r="Q12">
        <v>4942348.5</v>
      </c>
      <c r="R12" s="14">
        <f t="shared" si="0"/>
        <v>494.23484999999999</v>
      </c>
    </row>
    <row r="13" spans="1:18" ht="15.5" x14ac:dyDescent="0.3">
      <c r="A13" s="10" t="s">
        <v>23</v>
      </c>
      <c r="B13" s="10">
        <v>8579490.6999999993</v>
      </c>
      <c r="C13" s="10">
        <v>10655109.1</v>
      </c>
      <c r="D13" s="10">
        <v>12878616</v>
      </c>
      <c r="E13" s="10">
        <v>14874465.5</v>
      </c>
      <c r="F13" s="10">
        <v>16528208</v>
      </c>
      <c r="G13" s="10">
        <v>18012271</v>
      </c>
      <c r="H13" s="10">
        <v>20268733.800000001</v>
      </c>
      <c r="I13" s="10">
        <v>22600621</v>
      </c>
      <c r="J13" s="10">
        <v>25044292.5</v>
      </c>
      <c r="K13" s="10">
        <v>27795165</v>
      </c>
      <c r="L13" s="10">
        <v>30059282.600000001</v>
      </c>
      <c r="M13" s="10">
        <v>34385571.5</v>
      </c>
      <c r="O13">
        <v>2010</v>
      </c>
      <c r="P13" s="4" t="s">
        <v>25</v>
      </c>
      <c r="Q13">
        <v>1637219.2</v>
      </c>
      <c r="R13" s="14">
        <f t="shared" si="0"/>
        <v>163.72191999999998</v>
      </c>
    </row>
    <row r="14" spans="1:18" ht="15.5" x14ac:dyDescent="0.3">
      <c r="A14" s="10" t="s">
        <v>24</v>
      </c>
      <c r="B14" s="10">
        <v>4942348.5</v>
      </c>
      <c r="C14" s="10">
        <v>5980824.4000000004</v>
      </c>
      <c r="D14" s="10">
        <v>7225867.2000000002</v>
      </c>
      <c r="E14" s="10">
        <v>8172674.5</v>
      </c>
      <c r="F14" s="10">
        <v>9078500</v>
      </c>
      <c r="G14" s="10">
        <v>10111792</v>
      </c>
      <c r="H14" s="10">
        <v>11306297.1</v>
      </c>
      <c r="I14" s="10">
        <v>12663398</v>
      </c>
      <c r="J14" s="10">
        <v>14456892.9</v>
      </c>
      <c r="K14" s="10">
        <v>16697956.300000001</v>
      </c>
      <c r="L14" s="10">
        <v>18598951.399999999</v>
      </c>
      <c r="M14" s="10">
        <v>21576903.600000001</v>
      </c>
      <c r="O14">
        <v>2010</v>
      </c>
      <c r="P14" s="4" t="s">
        <v>26</v>
      </c>
      <c r="Q14">
        <v>1708982.3</v>
      </c>
      <c r="R14" s="14">
        <f t="shared" si="0"/>
        <v>170.89823000000001</v>
      </c>
    </row>
    <row r="15" spans="1:18" ht="15.5" x14ac:dyDescent="0.3">
      <c r="A15" s="10" t="s">
        <v>25</v>
      </c>
      <c r="B15" s="10">
        <v>1637219.2</v>
      </c>
      <c r="C15" s="10">
        <v>2146439.4</v>
      </c>
      <c r="D15" s="10">
        <v>2817952.7</v>
      </c>
      <c r="E15" s="10">
        <v>3520832.6</v>
      </c>
      <c r="F15" s="10">
        <v>3936070</v>
      </c>
      <c r="G15" s="10">
        <v>4317510.7</v>
      </c>
      <c r="H15" s="10">
        <v>4751328.7</v>
      </c>
      <c r="I15" s="10">
        <v>5649198</v>
      </c>
      <c r="J15" s="10">
        <v>6489540.7000000002</v>
      </c>
      <c r="K15" s="10">
        <v>7540286.4000000004</v>
      </c>
      <c r="L15" s="10">
        <v>8831832.5999999996</v>
      </c>
      <c r="M15" s="10">
        <v>10061244.5</v>
      </c>
      <c r="O15">
        <v>2010</v>
      </c>
      <c r="P15" s="4" t="s">
        <v>27</v>
      </c>
      <c r="Q15">
        <v>871527.1</v>
      </c>
      <c r="R15" s="14">
        <f t="shared" si="0"/>
        <v>87.152709999999999</v>
      </c>
    </row>
    <row r="16" spans="1:18" ht="15.5" x14ac:dyDescent="0.3">
      <c r="A16" s="10" t="s">
        <v>26</v>
      </c>
      <c r="B16" s="10">
        <v>1708982.3</v>
      </c>
      <c r="C16" s="10">
        <v>2215151.2999999998</v>
      </c>
      <c r="D16" s="10">
        <v>2709890.7</v>
      </c>
      <c r="E16" s="10">
        <v>3140589.4</v>
      </c>
      <c r="F16" s="10">
        <v>3550325</v>
      </c>
      <c r="G16" s="10">
        <v>3929297.9</v>
      </c>
      <c r="H16" s="10">
        <v>4542919.8</v>
      </c>
      <c r="I16" s="10">
        <v>5430888</v>
      </c>
      <c r="J16" s="10">
        <v>6427935</v>
      </c>
      <c r="K16" s="10">
        <v>7537465.7999999998</v>
      </c>
      <c r="L16" s="10">
        <v>8424071.9000000004</v>
      </c>
      <c r="M16" s="10">
        <v>9687291.9000000004</v>
      </c>
      <c r="O16">
        <v>2010</v>
      </c>
      <c r="P16" s="4" t="s">
        <v>28</v>
      </c>
      <c r="Q16">
        <v>6720045</v>
      </c>
      <c r="R16" s="14">
        <f t="shared" si="0"/>
        <v>672.00450000000001</v>
      </c>
    </row>
    <row r="17" spans="1:18" ht="15.5" x14ac:dyDescent="0.3">
      <c r="A17" s="10" t="s">
        <v>27</v>
      </c>
      <c r="B17" s="10">
        <v>871527.1</v>
      </c>
      <c r="C17" s="10">
        <v>967528.8</v>
      </c>
      <c r="D17" s="10">
        <v>1136551.8999999999</v>
      </c>
      <c r="E17" s="10">
        <v>1354971.9</v>
      </c>
      <c r="F17" s="10">
        <v>1531114</v>
      </c>
      <c r="G17" s="10">
        <v>1731819.5</v>
      </c>
      <c r="H17" s="10">
        <v>2073090.9</v>
      </c>
      <c r="I17" s="10">
        <v>2558030</v>
      </c>
      <c r="J17" s="10">
        <v>3106905.8</v>
      </c>
      <c r="K17" s="10">
        <v>3843094.4</v>
      </c>
      <c r="L17" s="10">
        <v>4307188.2</v>
      </c>
      <c r="M17" s="10">
        <v>5021718.0999999996</v>
      </c>
      <c r="O17">
        <v>2010</v>
      </c>
      <c r="P17" s="4" t="s">
        <v>29</v>
      </c>
      <c r="Q17">
        <v>2111675.1</v>
      </c>
      <c r="R17" s="14">
        <f t="shared" si="0"/>
        <v>211.16751000000002</v>
      </c>
    </row>
    <row r="18" spans="1:18" ht="15.5" x14ac:dyDescent="0.3">
      <c r="A18" s="10" t="s">
        <v>28</v>
      </c>
      <c r="B18" s="10">
        <v>6720045</v>
      </c>
      <c r="C18" s="10">
        <v>8443667</v>
      </c>
      <c r="D18" s="10">
        <v>10203265.6</v>
      </c>
      <c r="E18" s="10">
        <v>11758026.6</v>
      </c>
      <c r="F18" s="10">
        <v>13040695</v>
      </c>
      <c r="G18" s="10">
        <v>14271890.199999999</v>
      </c>
      <c r="H18" s="10">
        <v>15660904</v>
      </c>
      <c r="I18" s="10">
        <v>17530070</v>
      </c>
      <c r="J18" s="10">
        <v>16433299.9</v>
      </c>
      <c r="K18" s="10">
        <v>14947162.1</v>
      </c>
      <c r="L18" s="10">
        <v>16818915.300000001</v>
      </c>
      <c r="M18" s="10">
        <v>19446588.399999999</v>
      </c>
      <c r="O18">
        <v>2010</v>
      </c>
      <c r="P18" s="4" t="s">
        <v>30</v>
      </c>
      <c r="Q18">
        <v>2641180.2999999998</v>
      </c>
      <c r="R18" s="14">
        <f t="shared" si="0"/>
        <v>264.11802999999998</v>
      </c>
    </row>
    <row r="19" spans="1:18" ht="15.5" x14ac:dyDescent="0.3">
      <c r="A19" s="10" t="s">
        <v>29</v>
      </c>
      <c r="B19" s="10">
        <v>2111675.1</v>
      </c>
      <c r="C19" s="10">
        <v>2644922.5</v>
      </c>
      <c r="D19" s="10">
        <v>3107802.3</v>
      </c>
      <c r="E19" s="10">
        <v>3553245.9</v>
      </c>
      <c r="F19" s="10">
        <v>4000099</v>
      </c>
      <c r="G19" s="10">
        <v>4350429.7</v>
      </c>
      <c r="H19" s="10">
        <v>4941879.7</v>
      </c>
      <c r="I19" s="10">
        <v>5820538</v>
      </c>
      <c r="J19" s="10">
        <v>6715193.0999999996</v>
      </c>
      <c r="K19" s="10">
        <v>7930368.7999999998</v>
      </c>
      <c r="L19" s="10">
        <v>9012741.8000000007</v>
      </c>
      <c r="M19" s="10">
        <v>10188408.199999999</v>
      </c>
      <c r="O19">
        <v>2010</v>
      </c>
      <c r="P19" s="4" t="s">
        <v>31</v>
      </c>
      <c r="Q19">
        <v>1865583.7</v>
      </c>
      <c r="R19" s="14">
        <f t="shared" si="0"/>
        <v>186.55837</v>
      </c>
    </row>
    <row r="20" spans="1:18" ht="15.5" x14ac:dyDescent="0.3">
      <c r="A20" s="10" t="s">
        <v>30</v>
      </c>
      <c r="B20" s="10">
        <v>2641180.2999999998</v>
      </c>
      <c r="C20" s="10">
        <v>3230129.1</v>
      </c>
      <c r="D20" s="10">
        <v>3845238.6</v>
      </c>
      <c r="E20" s="10">
        <v>4462042.5</v>
      </c>
      <c r="F20" s="10">
        <v>5108973</v>
      </c>
      <c r="G20" s="10">
        <v>5617414.5</v>
      </c>
      <c r="H20" s="10">
        <v>6000422.9000000004</v>
      </c>
      <c r="I20" s="10">
        <v>7006253</v>
      </c>
      <c r="J20" s="10">
        <v>8220500.7000000002</v>
      </c>
      <c r="K20" s="10">
        <v>9578822.6999999993</v>
      </c>
      <c r="L20" s="10">
        <v>10052799.699999999</v>
      </c>
      <c r="M20" s="10">
        <v>11602178</v>
      </c>
      <c r="O20">
        <v>2010</v>
      </c>
      <c r="P20" s="4" t="s">
        <v>32</v>
      </c>
      <c r="Q20">
        <v>8087477.5999999996</v>
      </c>
      <c r="R20" s="14">
        <f t="shared" si="0"/>
        <v>808.74775999999997</v>
      </c>
    </row>
    <row r="21" spans="1:18" ht="15.5" x14ac:dyDescent="0.3">
      <c r="A21" s="10" t="s">
        <v>31</v>
      </c>
      <c r="B21" s="10">
        <v>1865583.7</v>
      </c>
      <c r="C21" s="10">
        <v>2332181.1</v>
      </c>
      <c r="D21" s="10">
        <v>2876779.9</v>
      </c>
      <c r="E21" s="10">
        <v>3270252.9</v>
      </c>
      <c r="F21" s="10">
        <v>3679345</v>
      </c>
      <c r="G21" s="10">
        <v>4126691.5</v>
      </c>
      <c r="H21" s="10">
        <v>4688418.2</v>
      </c>
      <c r="I21" s="10">
        <v>5685310</v>
      </c>
      <c r="J21" s="10">
        <v>6582729.2999999998</v>
      </c>
      <c r="K21" s="10">
        <v>7871637.7999999998</v>
      </c>
      <c r="L21" s="10">
        <v>8987001</v>
      </c>
      <c r="M21" s="10">
        <v>10289088.199999999</v>
      </c>
      <c r="O21">
        <v>2010</v>
      </c>
      <c r="P21" s="4" t="s">
        <v>33</v>
      </c>
      <c r="Q21">
        <v>628696.19999999995</v>
      </c>
      <c r="R21" s="14">
        <f t="shared" si="0"/>
        <v>62.869619999999998</v>
      </c>
    </row>
    <row r="22" spans="1:18" ht="15.5" x14ac:dyDescent="0.3">
      <c r="A22" s="10" t="s">
        <v>32</v>
      </c>
      <c r="B22" s="10">
        <v>8087477.5999999996</v>
      </c>
      <c r="C22" s="10">
        <v>10454871.699999999</v>
      </c>
      <c r="D22" s="10">
        <v>12361500.800000001</v>
      </c>
      <c r="E22" s="10">
        <v>14434527.4</v>
      </c>
      <c r="F22" s="10">
        <v>16054458</v>
      </c>
      <c r="G22" s="10">
        <v>17981678.5</v>
      </c>
      <c r="H22" s="10">
        <v>20351439.899999999</v>
      </c>
      <c r="I22" s="10">
        <v>23436283</v>
      </c>
      <c r="J22" s="10">
        <v>27046969.199999999</v>
      </c>
      <c r="K22" s="10">
        <v>30984890</v>
      </c>
      <c r="L22" s="10">
        <v>34798833.299999997</v>
      </c>
      <c r="M22" s="10">
        <v>40021795.299999997</v>
      </c>
      <c r="O22">
        <v>2010</v>
      </c>
      <c r="P22" s="4" t="s">
        <v>34</v>
      </c>
      <c r="Q22">
        <v>70203.5</v>
      </c>
      <c r="R22" s="14">
        <f t="shared" si="0"/>
        <v>7.0203499999999996</v>
      </c>
    </row>
    <row r="23" spans="1:18" ht="15.5" x14ac:dyDescent="0.3">
      <c r="A23" s="10" t="s">
        <v>33</v>
      </c>
      <c r="B23" s="10">
        <v>628696.19999999995</v>
      </c>
      <c r="C23" s="10">
        <v>810205.3</v>
      </c>
      <c r="D23" s="10">
        <v>971538.7</v>
      </c>
      <c r="E23" s="10">
        <v>1076789.5</v>
      </c>
      <c r="F23" s="10">
        <v>1119033</v>
      </c>
      <c r="G23" s="10">
        <v>1059124.3</v>
      </c>
      <c r="H23" s="10">
        <v>1177487.1000000001</v>
      </c>
      <c r="I23" s="10">
        <v>1421787.2</v>
      </c>
      <c r="J23" s="10">
        <v>1448529.7</v>
      </c>
      <c r="K23" s="10">
        <v>1671325.2</v>
      </c>
      <c r="L23" s="10">
        <v>1732304</v>
      </c>
      <c r="M23" s="10">
        <v>1994571.7</v>
      </c>
      <c r="O23">
        <v>2010</v>
      </c>
      <c r="P23" s="4" t="s">
        <v>35</v>
      </c>
      <c r="Q23">
        <v>1002663.3</v>
      </c>
      <c r="R23" s="14">
        <f t="shared" si="0"/>
        <v>100.26633000000001</v>
      </c>
    </row>
    <row r="24" spans="1:18" ht="15.5" x14ac:dyDescent="0.3">
      <c r="A24" s="10" t="s">
        <v>34</v>
      </c>
      <c r="B24" s="10">
        <v>70203.5</v>
      </c>
      <c r="C24" s="10">
        <v>103717.1</v>
      </c>
      <c r="D24" s="10">
        <v>137243.5</v>
      </c>
      <c r="E24" s="10">
        <v>148357.4</v>
      </c>
      <c r="F24" s="10">
        <v>169151</v>
      </c>
      <c r="G24" s="10">
        <v>169685</v>
      </c>
      <c r="H24" s="10">
        <v>217094.5</v>
      </c>
      <c r="I24" s="10">
        <v>231099</v>
      </c>
      <c r="J24" s="10">
        <v>268722.8</v>
      </c>
      <c r="K24" s="10">
        <v>299095.8</v>
      </c>
      <c r="L24" s="10">
        <v>366252.3</v>
      </c>
      <c r="M24" s="10">
        <v>469840.1</v>
      </c>
      <c r="O24">
        <v>2010</v>
      </c>
      <c r="P24" s="4" t="s">
        <v>36</v>
      </c>
      <c r="Q24">
        <v>2642695.2999999998</v>
      </c>
      <c r="R24" s="14">
        <f t="shared" si="0"/>
        <v>264.26952999999997</v>
      </c>
    </row>
    <row r="25" spans="1:18" ht="15.5" x14ac:dyDescent="0.3">
      <c r="A25" s="10" t="s">
        <v>35</v>
      </c>
      <c r="B25" s="10">
        <v>1002663.3</v>
      </c>
      <c r="C25" s="10">
        <v>1283560.2</v>
      </c>
      <c r="D25" s="10">
        <v>1597973.3</v>
      </c>
      <c r="E25" s="10">
        <v>1764911.2</v>
      </c>
      <c r="F25" s="10">
        <v>2018528</v>
      </c>
      <c r="G25" s="10">
        <v>2470011.6</v>
      </c>
      <c r="H25" s="10">
        <v>3021829.9</v>
      </c>
      <c r="I25" s="10">
        <v>3646309</v>
      </c>
      <c r="J25" s="10">
        <v>4102094.1</v>
      </c>
      <c r="K25" s="10">
        <v>4695714</v>
      </c>
      <c r="L25" s="10">
        <v>5267943.7</v>
      </c>
      <c r="M25" s="10">
        <v>6038409.7000000002</v>
      </c>
      <c r="O25">
        <v>2010</v>
      </c>
      <c r="P25" s="4" t="s">
        <v>37</v>
      </c>
      <c r="Q25">
        <v>299664.59999999998</v>
      </c>
      <c r="R25" s="14">
        <f t="shared" si="0"/>
        <v>29.966459999999998</v>
      </c>
    </row>
    <row r="26" spans="1:18" ht="15.5" x14ac:dyDescent="0.3">
      <c r="A26" s="10" t="s">
        <v>36</v>
      </c>
      <c r="B26" s="10">
        <v>2642695.2999999998</v>
      </c>
      <c r="C26" s="10">
        <v>2941008.9</v>
      </c>
      <c r="D26" s="10">
        <v>3508588.5</v>
      </c>
      <c r="E26" s="10">
        <v>3999702.3</v>
      </c>
      <c r="F26" s="10">
        <v>4493285</v>
      </c>
      <c r="G26" s="10">
        <v>5028760.8</v>
      </c>
      <c r="H26" s="10">
        <v>5614193</v>
      </c>
      <c r="I26" s="10">
        <v>6378500</v>
      </c>
      <c r="J26" s="10">
        <v>7370813.2000000002</v>
      </c>
      <c r="K26" s="10">
        <v>8709514.6999999993</v>
      </c>
      <c r="L26" s="10">
        <v>10552846.1</v>
      </c>
      <c r="M26" s="10">
        <v>12145208.6</v>
      </c>
      <c r="O26">
        <v>2010</v>
      </c>
      <c r="P26" s="4" t="s">
        <v>38</v>
      </c>
      <c r="Q26">
        <v>441671.8</v>
      </c>
      <c r="R26" s="14">
        <f t="shared" si="0"/>
        <v>44.167180000000002</v>
      </c>
    </row>
    <row r="27" spans="1:18" ht="15.5" x14ac:dyDescent="0.3">
      <c r="A27" s="10" t="s">
        <v>37</v>
      </c>
      <c r="B27" s="10">
        <v>299664.59999999998</v>
      </c>
      <c r="C27" s="10">
        <v>363089.4</v>
      </c>
      <c r="D27" s="10">
        <v>417260.79999999999</v>
      </c>
      <c r="E27" s="10">
        <v>471849.5</v>
      </c>
      <c r="F27" s="10">
        <v>554795</v>
      </c>
      <c r="G27" s="10">
        <v>623196.1</v>
      </c>
      <c r="H27" s="10">
        <v>734005.9</v>
      </c>
      <c r="I27" s="10">
        <v>958815</v>
      </c>
      <c r="J27" s="10">
        <v>1216145.1000000001</v>
      </c>
      <c r="K27" s="10">
        <v>1446848.7</v>
      </c>
      <c r="L27" s="10">
        <v>1617089.9</v>
      </c>
      <c r="M27" s="10">
        <v>1803505.5</v>
      </c>
      <c r="O27">
        <v>2010</v>
      </c>
      <c r="P27" s="4" t="s">
        <v>39</v>
      </c>
      <c r="Q27">
        <v>14598.5</v>
      </c>
      <c r="R27" s="14">
        <f t="shared" si="0"/>
        <v>1.4598500000000001</v>
      </c>
    </row>
    <row r="28" spans="1:18" ht="15.5" x14ac:dyDescent="0.3">
      <c r="A28" s="10" t="s">
        <v>38</v>
      </c>
      <c r="B28" s="10">
        <v>441671.8</v>
      </c>
      <c r="C28" s="10">
        <v>560796.6</v>
      </c>
      <c r="D28" s="10">
        <v>687547.8</v>
      </c>
      <c r="E28" s="10">
        <v>798371.4</v>
      </c>
      <c r="F28" s="10">
        <v>859297</v>
      </c>
      <c r="G28" s="10">
        <v>1093569.6000000001</v>
      </c>
      <c r="H28" s="10">
        <v>1327615.5</v>
      </c>
      <c r="I28" s="10">
        <v>1577604</v>
      </c>
      <c r="J28" s="10">
        <v>1872976.4</v>
      </c>
      <c r="K28" s="10">
        <v>2200452.4</v>
      </c>
      <c r="L28" s="10">
        <v>2459861.6</v>
      </c>
      <c r="M28" s="10">
        <v>2819391.5</v>
      </c>
      <c r="O28">
        <v>2010</v>
      </c>
      <c r="P28" s="4" t="s">
        <v>40</v>
      </c>
      <c r="Q28">
        <v>2175042.2000000002</v>
      </c>
      <c r="R28" s="14">
        <f t="shared" si="0"/>
        <v>217.50422000000003</v>
      </c>
    </row>
    <row r="29" spans="1:18" ht="15.5" x14ac:dyDescent="0.3">
      <c r="A29" s="10" t="s">
        <v>39</v>
      </c>
      <c r="B29" s="10">
        <v>14598.5</v>
      </c>
      <c r="C29" s="10">
        <v>11529.6</v>
      </c>
      <c r="D29" s="10">
        <v>17838.599999999999</v>
      </c>
      <c r="E29" s="10">
        <v>23032.5</v>
      </c>
      <c r="F29" s="10">
        <v>23519</v>
      </c>
      <c r="G29" s="10">
        <v>31241.9</v>
      </c>
      <c r="H29" s="10">
        <v>22183.599999999999</v>
      </c>
      <c r="I29" s="10">
        <v>28648</v>
      </c>
      <c r="J29" s="10">
        <v>37064.400000000001</v>
      </c>
      <c r="K29" s="10">
        <v>43345.1</v>
      </c>
      <c r="L29" s="10">
        <v>43691.7</v>
      </c>
      <c r="M29" s="10">
        <v>59989</v>
      </c>
      <c r="O29">
        <v>2010</v>
      </c>
      <c r="P29" s="4" t="s">
        <v>41</v>
      </c>
      <c r="Q29">
        <v>419384.6</v>
      </c>
      <c r="R29" s="14">
        <f t="shared" si="0"/>
        <v>41.938459999999999</v>
      </c>
    </row>
    <row r="30" spans="1:18" ht="15.5" x14ac:dyDescent="0.3">
      <c r="A30" s="10" t="s">
        <v>40</v>
      </c>
      <c r="B30" s="10">
        <v>2175042.2000000002</v>
      </c>
      <c r="C30" s="10">
        <v>2493548.2000000002</v>
      </c>
      <c r="D30" s="10">
        <v>2872034.9</v>
      </c>
      <c r="E30" s="10">
        <v>3427454.4</v>
      </c>
      <c r="F30" s="10">
        <v>3667730</v>
      </c>
      <c r="G30" s="10">
        <v>3931727.2</v>
      </c>
      <c r="H30" s="10">
        <v>4195553.7</v>
      </c>
      <c r="I30" s="10">
        <v>4609363</v>
      </c>
      <c r="J30" s="10">
        <v>5324201</v>
      </c>
      <c r="K30" s="10">
        <v>5845753.7999999998</v>
      </c>
      <c r="L30" s="10">
        <v>6323310.0999999996</v>
      </c>
      <c r="M30" s="10">
        <v>7006207.2000000002</v>
      </c>
      <c r="O30">
        <v>2010</v>
      </c>
      <c r="P30" s="4" t="s">
        <v>42</v>
      </c>
      <c r="Q30">
        <v>99437.9</v>
      </c>
      <c r="R30" s="14">
        <f t="shared" si="0"/>
        <v>9.9437899999999999</v>
      </c>
    </row>
    <row r="31" spans="1:18" ht="15.5" x14ac:dyDescent="0.3">
      <c r="A31" s="10" t="s">
        <v>41</v>
      </c>
      <c r="B31" s="10">
        <v>419384.6</v>
      </c>
      <c r="C31" s="10">
        <v>485260.7</v>
      </c>
      <c r="D31" s="10">
        <v>604761.80000000005</v>
      </c>
      <c r="E31" s="10">
        <v>669193.9</v>
      </c>
      <c r="F31" s="10">
        <v>768739</v>
      </c>
      <c r="G31" s="10">
        <v>827203.3</v>
      </c>
      <c r="H31" s="10">
        <v>869850.3</v>
      </c>
      <c r="I31" s="10">
        <v>884070</v>
      </c>
      <c r="J31" s="10">
        <v>970536.7</v>
      </c>
      <c r="K31" s="10">
        <v>1102445.5</v>
      </c>
      <c r="L31" s="10">
        <v>1096443.8999999999</v>
      </c>
      <c r="M31" s="10">
        <v>1294693.8999999999</v>
      </c>
      <c r="O31">
        <v>2010</v>
      </c>
      <c r="P31" s="4" t="s">
        <v>43</v>
      </c>
      <c r="Q31">
        <v>115101.3</v>
      </c>
      <c r="R31" s="14">
        <f t="shared" si="0"/>
        <v>11.51013</v>
      </c>
    </row>
    <row r="32" spans="1:18" ht="15.5" x14ac:dyDescent="0.3">
      <c r="A32" s="10" t="s">
        <v>42</v>
      </c>
      <c r="B32" s="10">
        <v>99437.9</v>
      </c>
      <c r="C32" s="10">
        <v>125756.1</v>
      </c>
      <c r="D32" s="10">
        <v>131228.4</v>
      </c>
      <c r="E32" s="10">
        <v>137541.4</v>
      </c>
      <c r="F32" s="10">
        <v>143235</v>
      </c>
      <c r="G32" s="10">
        <v>115842.7</v>
      </c>
      <c r="H32" s="10">
        <v>139976.70000000001</v>
      </c>
      <c r="I32" s="10">
        <v>179109</v>
      </c>
      <c r="J32" s="10">
        <v>172951.1</v>
      </c>
      <c r="K32" s="10">
        <v>205680.1</v>
      </c>
      <c r="L32" s="10">
        <v>213155.20000000001</v>
      </c>
      <c r="M32" s="10">
        <v>267745.2</v>
      </c>
      <c r="O32">
        <v>2010</v>
      </c>
      <c r="P32" s="4" t="s">
        <v>44</v>
      </c>
      <c r="Q32">
        <v>266545.40000000002</v>
      </c>
      <c r="R32" s="14">
        <f t="shared" si="0"/>
        <v>26.654540000000001</v>
      </c>
    </row>
    <row r="33" spans="1:18" ht="15.5" x14ac:dyDescent="0.3">
      <c r="A33" s="10" t="s">
        <v>43</v>
      </c>
      <c r="B33" s="10">
        <v>115101.3</v>
      </c>
      <c r="C33" s="10">
        <v>153182.6</v>
      </c>
      <c r="D33" s="10">
        <v>182304</v>
      </c>
      <c r="E33" s="10">
        <v>209042.4</v>
      </c>
      <c r="F33" s="10">
        <v>238580</v>
      </c>
      <c r="G33" s="10">
        <v>254841.5</v>
      </c>
      <c r="H33" s="10">
        <v>299269.2</v>
      </c>
      <c r="I33" s="10">
        <v>389357</v>
      </c>
      <c r="J33" s="10">
        <v>455792.5</v>
      </c>
      <c r="K33" s="10">
        <v>545051.19999999995</v>
      </c>
      <c r="L33" s="10">
        <v>596400.1</v>
      </c>
      <c r="M33" s="10">
        <v>704410.1</v>
      </c>
      <c r="O33">
        <v>2011</v>
      </c>
      <c r="P33" s="4" t="s">
        <v>14</v>
      </c>
      <c r="Q33" cm="1">
        <f t="array" ref="Q33:Q63">C4:C34</f>
        <v>9366438.8000000007</v>
      </c>
      <c r="R33" s="14">
        <f t="shared" si="0"/>
        <v>936.64388000000008</v>
      </c>
    </row>
    <row r="34" spans="1:18" ht="15.5" x14ac:dyDescent="0.3">
      <c r="A34" s="10" t="s">
        <v>44</v>
      </c>
      <c r="B34" s="10">
        <v>266545.40000000002</v>
      </c>
      <c r="C34" s="10">
        <v>330031</v>
      </c>
      <c r="D34" s="10">
        <v>397289.3</v>
      </c>
      <c r="E34" s="10">
        <v>454597.9</v>
      </c>
      <c r="F34" s="10">
        <v>491587</v>
      </c>
      <c r="G34" s="10">
        <v>520009.7</v>
      </c>
      <c r="H34" s="10">
        <v>566301.30000000005</v>
      </c>
      <c r="I34" s="10">
        <v>569519</v>
      </c>
      <c r="J34" s="10">
        <v>643134.9</v>
      </c>
      <c r="K34" s="10">
        <v>641033.1</v>
      </c>
      <c r="L34" s="10">
        <v>615662.30000000005</v>
      </c>
      <c r="M34" s="10">
        <v>783117.8</v>
      </c>
      <c r="O34">
        <v>2011</v>
      </c>
      <c r="P34" s="4" t="s">
        <v>15</v>
      </c>
      <c r="Q34">
        <v>2977580.2</v>
      </c>
      <c r="R34" s="14">
        <f t="shared" si="0"/>
        <v>297.75802000000004</v>
      </c>
    </row>
    <row r="35" spans="1:18" ht="15.5" x14ac:dyDescent="0.3">
      <c r="O35">
        <v>2011</v>
      </c>
      <c r="P35" s="4" t="s">
        <v>16</v>
      </c>
      <c r="Q35">
        <v>2013376.9</v>
      </c>
      <c r="R35" s="14">
        <f t="shared" si="0"/>
        <v>201.33768999999998</v>
      </c>
    </row>
    <row r="36" spans="1:18" ht="15.5" x14ac:dyDescent="0.3">
      <c r="O36">
        <v>2011</v>
      </c>
      <c r="P36" s="4" t="s">
        <v>17</v>
      </c>
      <c r="Q36">
        <v>1133926.3</v>
      </c>
      <c r="R36" s="14">
        <f t="shared" si="0"/>
        <v>113.39263000000001</v>
      </c>
    </row>
    <row r="37" spans="1:18" ht="15.5" x14ac:dyDescent="0.3">
      <c r="O37">
        <v>2011</v>
      </c>
      <c r="P37" s="4" t="s">
        <v>18</v>
      </c>
      <c r="Q37">
        <v>851685.3</v>
      </c>
      <c r="R37" s="14">
        <f t="shared" si="0"/>
        <v>85.168530000000004</v>
      </c>
    </row>
    <row r="38" spans="1:18" ht="15.5" x14ac:dyDescent="0.3">
      <c r="O38">
        <v>2011</v>
      </c>
      <c r="P38" s="4" t="s">
        <v>19</v>
      </c>
      <c r="Q38">
        <v>3638347.6</v>
      </c>
      <c r="R38" s="14">
        <f t="shared" si="0"/>
        <v>363.83476000000002</v>
      </c>
    </row>
    <row r="39" spans="1:18" ht="15.5" x14ac:dyDescent="0.3">
      <c r="O39">
        <v>2011</v>
      </c>
      <c r="P39" s="4" t="s">
        <v>20</v>
      </c>
      <c r="Q39">
        <v>891337.3</v>
      </c>
      <c r="R39" s="14">
        <f t="shared" si="0"/>
        <v>89.13373</v>
      </c>
    </row>
    <row r="40" spans="1:18" ht="15.5" x14ac:dyDescent="0.3">
      <c r="O40">
        <v>2011</v>
      </c>
      <c r="P40" s="4" t="s">
        <v>21</v>
      </c>
      <c r="Q40">
        <v>1287788.1000000001</v>
      </c>
      <c r="R40" s="14">
        <f t="shared" si="0"/>
        <v>128.77881000000002</v>
      </c>
    </row>
    <row r="41" spans="1:18" ht="15.5" x14ac:dyDescent="0.3">
      <c r="O41">
        <v>2011</v>
      </c>
      <c r="P41" s="4" t="s">
        <v>22</v>
      </c>
      <c r="Q41">
        <v>5977130.7000000002</v>
      </c>
      <c r="R41" s="14">
        <f t="shared" si="0"/>
        <v>597.71307000000002</v>
      </c>
    </row>
    <row r="42" spans="1:18" ht="15.5" x14ac:dyDescent="0.3">
      <c r="O42">
        <v>2011</v>
      </c>
      <c r="P42" s="4" t="s">
        <v>23</v>
      </c>
      <c r="Q42">
        <v>10655109.1</v>
      </c>
      <c r="R42" s="14">
        <f t="shared" si="0"/>
        <v>1065.51091</v>
      </c>
    </row>
    <row r="43" spans="1:18" ht="15.5" x14ac:dyDescent="0.3">
      <c r="O43">
        <v>2011</v>
      </c>
      <c r="P43" s="4" t="s">
        <v>24</v>
      </c>
      <c r="Q43">
        <v>5980824.4000000004</v>
      </c>
      <c r="R43" s="14">
        <f t="shared" si="0"/>
        <v>598.08244000000002</v>
      </c>
    </row>
    <row r="44" spans="1:18" ht="15.5" x14ac:dyDescent="0.3">
      <c r="O44">
        <v>2011</v>
      </c>
      <c r="P44" s="4" t="s">
        <v>25</v>
      </c>
      <c r="Q44">
        <v>2146439.4</v>
      </c>
      <c r="R44" s="14">
        <f t="shared" si="0"/>
        <v>214.64393999999999</v>
      </c>
    </row>
    <row r="45" spans="1:18" ht="15.5" x14ac:dyDescent="0.3">
      <c r="O45">
        <v>2011</v>
      </c>
      <c r="P45" s="4" t="s">
        <v>26</v>
      </c>
      <c r="Q45">
        <v>2215151.2999999998</v>
      </c>
      <c r="R45" s="14">
        <f t="shared" si="0"/>
        <v>221.51512999999997</v>
      </c>
    </row>
    <row r="46" spans="1:18" ht="15.5" x14ac:dyDescent="0.3">
      <c r="O46">
        <v>2011</v>
      </c>
      <c r="P46" s="4" t="s">
        <v>27</v>
      </c>
      <c r="Q46">
        <v>967528.8</v>
      </c>
      <c r="R46" s="14">
        <f t="shared" si="0"/>
        <v>96.752880000000005</v>
      </c>
    </row>
    <row r="47" spans="1:18" ht="15.5" x14ac:dyDescent="0.3">
      <c r="O47">
        <v>2011</v>
      </c>
      <c r="P47" s="4" t="s">
        <v>28</v>
      </c>
      <c r="Q47">
        <v>8443667</v>
      </c>
      <c r="R47" s="14">
        <f t="shared" si="0"/>
        <v>844.36670000000004</v>
      </c>
    </row>
    <row r="48" spans="1:18" ht="15.5" x14ac:dyDescent="0.3">
      <c r="O48">
        <v>2011</v>
      </c>
      <c r="P48" s="4" t="s">
        <v>29</v>
      </c>
      <c r="Q48">
        <v>2644922.5</v>
      </c>
      <c r="R48" s="14">
        <f t="shared" si="0"/>
        <v>264.49225000000001</v>
      </c>
    </row>
    <row r="49" spans="15:18" ht="15.5" x14ac:dyDescent="0.3">
      <c r="O49">
        <v>2011</v>
      </c>
      <c r="P49" s="4" t="s">
        <v>30</v>
      </c>
      <c r="Q49">
        <v>3230129.1</v>
      </c>
      <c r="R49" s="14">
        <f t="shared" si="0"/>
        <v>323.01291000000003</v>
      </c>
    </row>
    <row r="50" spans="15:18" ht="15.5" x14ac:dyDescent="0.3">
      <c r="O50">
        <v>2011</v>
      </c>
      <c r="P50" s="4" t="s">
        <v>31</v>
      </c>
      <c r="Q50">
        <v>2332181.1</v>
      </c>
      <c r="R50" s="14">
        <f t="shared" si="0"/>
        <v>233.21811</v>
      </c>
    </row>
    <row r="51" spans="15:18" ht="15.5" x14ac:dyDescent="0.3">
      <c r="O51">
        <v>2011</v>
      </c>
      <c r="P51" s="4" t="s">
        <v>32</v>
      </c>
      <c r="Q51">
        <v>10454871.699999999</v>
      </c>
      <c r="R51" s="14">
        <f t="shared" si="0"/>
        <v>1045.4871699999999</v>
      </c>
    </row>
    <row r="52" spans="15:18" ht="15.5" x14ac:dyDescent="0.3">
      <c r="O52">
        <v>2011</v>
      </c>
      <c r="P52" s="4" t="s">
        <v>33</v>
      </c>
      <c r="Q52">
        <v>810205.3</v>
      </c>
      <c r="R52" s="14">
        <f t="shared" si="0"/>
        <v>81.020530000000008</v>
      </c>
    </row>
    <row r="53" spans="15:18" ht="15.5" x14ac:dyDescent="0.3">
      <c r="O53">
        <v>2011</v>
      </c>
      <c r="P53" s="4" t="s">
        <v>34</v>
      </c>
      <c r="Q53">
        <v>103717.1</v>
      </c>
      <c r="R53" s="14">
        <f t="shared" si="0"/>
        <v>10.37171</v>
      </c>
    </row>
    <row r="54" spans="15:18" ht="15.5" x14ac:dyDescent="0.3">
      <c r="O54">
        <v>2011</v>
      </c>
      <c r="P54" s="4" t="s">
        <v>35</v>
      </c>
      <c r="Q54">
        <v>1283560.2</v>
      </c>
      <c r="R54" s="14">
        <f t="shared" si="0"/>
        <v>128.35602</v>
      </c>
    </row>
    <row r="55" spans="15:18" ht="15.5" x14ac:dyDescent="0.3">
      <c r="O55">
        <v>2011</v>
      </c>
      <c r="P55" s="4" t="s">
        <v>36</v>
      </c>
      <c r="Q55">
        <v>2941008.9</v>
      </c>
      <c r="R55" s="14">
        <f t="shared" si="0"/>
        <v>294.10088999999999</v>
      </c>
    </row>
    <row r="56" spans="15:18" ht="15.5" x14ac:dyDescent="0.3">
      <c r="O56">
        <v>2011</v>
      </c>
      <c r="P56" s="4" t="s">
        <v>37</v>
      </c>
      <c r="Q56">
        <v>363089.4</v>
      </c>
      <c r="R56" s="14">
        <f t="shared" si="0"/>
        <v>36.30894</v>
      </c>
    </row>
    <row r="57" spans="15:18" ht="15.5" x14ac:dyDescent="0.3">
      <c r="O57">
        <v>2011</v>
      </c>
      <c r="P57" s="4" t="s">
        <v>38</v>
      </c>
      <c r="Q57">
        <v>560796.6</v>
      </c>
      <c r="R57" s="14">
        <f t="shared" si="0"/>
        <v>56.079659999999997</v>
      </c>
    </row>
    <row r="58" spans="15:18" ht="15.5" x14ac:dyDescent="0.3">
      <c r="O58">
        <v>2011</v>
      </c>
      <c r="P58" s="4" t="s">
        <v>39</v>
      </c>
      <c r="Q58">
        <v>11529.6</v>
      </c>
      <c r="R58" s="14">
        <f t="shared" si="0"/>
        <v>1.15296</v>
      </c>
    </row>
    <row r="59" spans="15:18" ht="15.5" x14ac:dyDescent="0.3">
      <c r="O59">
        <v>2011</v>
      </c>
      <c r="P59" s="4" t="s">
        <v>40</v>
      </c>
      <c r="Q59">
        <v>2493548.2000000002</v>
      </c>
      <c r="R59" s="14">
        <f t="shared" si="0"/>
        <v>249.35482000000002</v>
      </c>
    </row>
    <row r="60" spans="15:18" ht="15.5" x14ac:dyDescent="0.3">
      <c r="O60">
        <v>2011</v>
      </c>
      <c r="P60" s="4" t="s">
        <v>41</v>
      </c>
      <c r="Q60">
        <v>485260.7</v>
      </c>
      <c r="R60" s="14">
        <f t="shared" si="0"/>
        <v>48.526070000000004</v>
      </c>
    </row>
    <row r="61" spans="15:18" ht="15.5" x14ac:dyDescent="0.3">
      <c r="O61">
        <v>2011</v>
      </c>
      <c r="P61" s="4" t="s">
        <v>42</v>
      </c>
      <c r="Q61">
        <v>125756.1</v>
      </c>
      <c r="R61" s="14">
        <f t="shared" si="0"/>
        <v>12.575610000000001</v>
      </c>
    </row>
    <row r="62" spans="15:18" ht="15.5" x14ac:dyDescent="0.3">
      <c r="O62">
        <v>2011</v>
      </c>
      <c r="P62" s="4" t="s">
        <v>43</v>
      </c>
      <c r="Q62">
        <v>153182.6</v>
      </c>
      <c r="R62" s="14">
        <f t="shared" si="0"/>
        <v>15.31826</v>
      </c>
    </row>
    <row r="63" spans="15:18" ht="15.5" x14ac:dyDescent="0.3">
      <c r="O63">
        <v>2011</v>
      </c>
      <c r="P63" s="4" t="s">
        <v>44</v>
      </c>
      <c r="Q63">
        <v>330031</v>
      </c>
      <c r="R63" s="14">
        <f t="shared" si="0"/>
        <v>33.003100000000003</v>
      </c>
    </row>
    <row r="64" spans="15:18" ht="15.5" x14ac:dyDescent="0.3">
      <c r="O64">
        <v>2012</v>
      </c>
      <c r="P64" s="4" t="s">
        <v>14</v>
      </c>
      <c r="Q64" cm="1">
        <f t="array" ref="Q64:Q94">D4:D34</f>
        <v>10633639.9</v>
      </c>
      <c r="R64" s="14">
        <f t="shared" si="0"/>
        <v>1063.3639900000001</v>
      </c>
    </row>
    <row r="65" spans="15:18" ht="15.5" x14ac:dyDescent="0.3">
      <c r="O65">
        <v>2012</v>
      </c>
      <c r="P65" s="4" t="s">
        <v>15</v>
      </c>
      <c r="Q65">
        <v>3604865.5</v>
      </c>
      <c r="R65" s="14">
        <f t="shared" si="0"/>
        <v>360.48655000000002</v>
      </c>
    </row>
    <row r="66" spans="15:18" ht="15.5" x14ac:dyDescent="0.3">
      <c r="O66">
        <v>2012</v>
      </c>
      <c r="P66" s="4" t="s">
        <v>16</v>
      </c>
      <c r="Q66">
        <v>2457669.7000000002</v>
      </c>
      <c r="R66" s="14">
        <f t="shared" si="0"/>
        <v>245.76697000000001</v>
      </c>
    </row>
    <row r="67" spans="15:18" ht="15.5" x14ac:dyDescent="0.3">
      <c r="O67">
        <v>2012</v>
      </c>
      <c r="P67" s="4" t="s">
        <v>17</v>
      </c>
      <c r="Q67">
        <v>1323457.5</v>
      </c>
      <c r="R67" s="14">
        <f t="shared" ref="R67:R130" si="1">Q67/10000</f>
        <v>132.34575000000001</v>
      </c>
    </row>
    <row r="68" spans="15:18" ht="15.5" x14ac:dyDescent="0.3">
      <c r="O68">
        <v>2012</v>
      </c>
      <c r="P68" s="4" t="s">
        <v>18</v>
      </c>
      <c r="Q68">
        <v>1014468.1</v>
      </c>
      <c r="R68" s="14">
        <f t="shared" si="1"/>
        <v>101.44681</v>
      </c>
    </row>
    <row r="69" spans="15:18" ht="15.5" x14ac:dyDescent="0.3">
      <c r="O69">
        <v>2012</v>
      </c>
      <c r="P69" s="4" t="s">
        <v>19</v>
      </c>
      <c r="Q69">
        <v>3908679.5</v>
      </c>
      <c r="R69" s="14">
        <f t="shared" si="1"/>
        <v>390.86795000000001</v>
      </c>
    </row>
    <row r="70" spans="15:18" ht="15.5" x14ac:dyDescent="0.3">
      <c r="O70">
        <v>2012</v>
      </c>
      <c r="P70" s="4" t="s">
        <v>20</v>
      </c>
      <c r="Q70">
        <v>1098010.3999999999</v>
      </c>
      <c r="R70" s="14">
        <f t="shared" si="1"/>
        <v>109.80103999999999</v>
      </c>
    </row>
    <row r="71" spans="15:18" ht="15.5" x14ac:dyDescent="0.3">
      <c r="O71">
        <v>2012</v>
      </c>
      <c r="P71" s="4" t="s">
        <v>21</v>
      </c>
      <c r="Q71">
        <v>1459588.3</v>
      </c>
      <c r="R71" s="14">
        <f t="shared" si="1"/>
        <v>145.95883000000001</v>
      </c>
    </row>
    <row r="72" spans="15:18" ht="15.5" x14ac:dyDescent="0.3">
      <c r="O72">
        <v>2012</v>
      </c>
      <c r="P72" s="4" t="s">
        <v>22</v>
      </c>
      <c r="Q72">
        <v>6794635.5999999996</v>
      </c>
      <c r="R72" s="14">
        <f t="shared" si="1"/>
        <v>679.46355999999992</v>
      </c>
    </row>
    <row r="73" spans="15:18" ht="15.5" x14ac:dyDescent="0.3">
      <c r="O73">
        <v>2012</v>
      </c>
      <c r="P73" s="4" t="s">
        <v>23</v>
      </c>
      <c r="Q73">
        <v>12878616</v>
      </c>
      <c r="R73" s="14">
        <f t="shared" si="1"/>
        <v>1287.8616</v>
      </c>
    </row>
    <row r="74" spans="15:18" ht="15.5" x14ac:dyDescent="0.3">
      <c r="O74">
        <v>2012</v>
      </c>
      <c r="P74" s="4" t="s">
        <v>24</v>
      </c>
      <c r="Q74">
        <v>7225867.2000000002</v>
      </c>
      <c r="R74" s="14">
        <f t="shared" si="1"/>
        <v>722.58672000000001</v>
      </c>
    </row>
    <row r="75" spans="15:18" ht="15.5" x14ac:dyDescent="0.3">
      <c r="O75">
        <v>2012</v>
      </c>
      <c r="P75" s="4" t="s">
        <v>25</v>
      </c>
      <c r="Q75">
        <v>2817952.7</v>
      </c>
      <c r="R75" s="14">
        <f t="shared" si="1"/>
        <v>281.79527000000002</v>
      </c>
    </row>
    <row r="76" spans="15:18" ht="15.5" x14ac:dyDescent="0.3">
      <c r="O76">
        <v>2012</v>
      </c>
      <c r="P76" s="4" t="s">
        <v>26</v>
      </c>
      <c r="Q76">
        <v>2709890.7</v>
      </c>
      <c r="R76" s="14">
        <f t="shared" si="1"/>
        <v>270.98907000000003</v>
      </c>
    </row>
    <row r="77" spans="15:18" ht="15.5" x14ac:dyDescent="0.3">
      <c r="O77">
        <v>2012</v>
      </c>
      <c r="P77" s="4" t="s">
        <v>27</v>
      </c>
      <c r="Q77">
        <v>1136551.8999999999</v>
      </c>
      <c r="R77" s="14">
        <f t="shared" si="1"/>
        <v>113.65518999999999</v>
      </c>
    </row>
    <row r="78" spans="15:18" ht="15.5" x14ac:dyDescent="0.3">
      <c r="O78">
        <v>2012</v>
      </c>
      <c r="P78" s="4" t="s">
        <v>28</v>
      </c>
      <c r="Q78">
        <v>10203265.6</v>
      </c>
      <c r="R78" s="14">
        <f t="shared" si="1"/>
        <v>1020.32656</v>
      </c>
    </row>
    <row r="79" spans="15:18" ht="15.5" x14ac:dyDescent="0.3">
      <c r="O79">
        <v>2012</v>
      </c>
      <c r="P79" s="4" t="s">
        <v>29</v>
      </c>
      <c r="Q79">
        <v>3107802.3</v>
      </c>
      <c r="R79" s="14">
        <f t="shared" si="1"/>
        <v>310.78022999999996</v>
      </c>
    </row>
    <row r="80" spans="15:18" ht="15.5" x14ac:dyDescent="0.3">
      <c r="O80">
        <v>2012</v>
      </c>
      <c r="P80" s="4" t="s">
        <v>30</v>
      </c>
      <c r="Q80">
        <v>3845238.6</v>
      </c>
      <c r="R80" s="14">
        <f t="shared" si="1"/>
        <v>384.52386000000001</v>
      </c>
    </row>
    <row r="81" spans="15:18" ht="15.5" x14ac:dyDescent="0.3">
      <c r="O81">
        <v>2012</v>
      </c>
      <c r="P81" s="4" t="s">
        <v>31</v>
      </c>
      <c r="Q81">
        <v>2876779.9</v>
      </c>
      <c r="R81" s="14">
        <f t="shared" si="1"/>
        <v>287.67798999999997</v>
      </c>
    </row>
    <row r="82" spans="15:18" ht="15.5" x14ac:dyDescent="0.3">
      <c r="O82">
        <v>2012</v>
      </c>
      <c r="P82" s="4" t="s">
        <v>32</v>
      </c>
      <c r="Q82">
        <v>12361500.800000001</v>
      </c>
      <c r="R82" s="14">
        <f t="shared" si="1"/>
        <v>1236.1500800000001</v>
      </c>
    </row>
    <row r="83" spans="15:18" ht="15.5" x14ac:dyDescent="0.3">
      <c r="O83">
        <v>2012</v>
      </c>
      <c r="P83" s="4" t="s">
        <v>33</v>
      </c>
      <c r="Q83">
        <v>971538.7</v>
      </c>
      <c r="R83" s="14">
        <f t="shared" si="1"/>
        <v>97.153869999999998</v>
      </c>
    </row>
    <row r="84" spans="15:18" ht="15.5" x14ac:dyDescent="0.3">
      <c r="O84">
        <v>2012</v>
      </c>
      <c r="P84" s="4" t="s">
        <v>34</v>
      </c>
      <c r="Q84">
        <v>137243.5</v>
      </c>
      <c r="R84" s="14">
        <f t="shared" si="1"/>
        <v>13.724349999999999</v>
      </c>
    </row>
    <row r="85" spans="15:18" ht="15.5" x14ac:dyDescent="0.3">
      <c r="O85">
        <v>2012</v>
      </c>
      <c r="P85" s="4" t="s">
        <v>35</v>
      </c>
      <c r="Q85">
        <v>1597973.3</v>
      </c>
      <c r="R85" s="14">
        <f t="shared" si="1"/>
        <v>159.79733000000002</v>
      </c>
    </row>
    <row r="86" spans="15:18" ht="15.5" x14ac:dyDescent="0.3">
      <c r="O86">
        <v>2012</v>
      </c>
      <c r="P86" s="4" t="s">
        <v>36</v>
      </c>
      <c r="Q86">
        <v>3508588.5</v>
      </c>
      <c r="R86" s="14">
        <f t="shared" si="1"/>
        <v>350.85885000000002</v>
      </c>
    </row>
    <row r="87" spans="15:18" ht="15.5" x14ac:dyDescent="0.3">
      <c r="O87">
        <v>2012</v>
      </c>
      <c r="P87" s="4" t="s">
        <v>37</v>
      </c>
      <c r="Q87">
        <v>417260.79999999999</v>
      </c>
      <c r="R87" s="14">
        <f t="shared" si="1"/>
        <v>41.726079999999996</v>
      </c>
    </row>
    <row r="88" spans="15:18" ht="15.5" x14ac:dyDescent="0.3">
      <c r="O88">
        <v>2012</v>
      </c>
      <c r="P88" s="4" t="s">
        <v>38</v>
      </c>
      <c r="Q88">
        <v>687547.8</v>
      </c>
      <c r="R88" s="14">
        <f t="shared" si="1"/>
        <v>68.754780000000011</v>
      </c>
    </row>
    <row r="89" spans="15:18" ht="15.5" x14ac:dyDescent="0.3">
      <c r="O89">
        <v>2012</v>
      </c>
      <c r="P89" s="4" t="s">
        <v>39</v>
      </c>
      <c r="Q89">
        <v>17838.599999999999</v>
      </c>
      <c r="R89" s="14">
        <f t="shared" si="1"/>
        <v>1.7838599999999998</v>
      </c>
    </row>
    <row r="90" spans="15:18" ht="15.5" x14ac:dyDescent="0.3">
      <c r="O90">
        <v>2012</v>
      </c>
      <c r="P90" s="4" t="s">
        <v>40</v>
      </c>
      <c r="Q90">
        <v>2872034.9</v>
      </c>
      <c r="R90" s="14">
        <f t="shared" si="1"/>
        <v>287.20348999999999</v>
      </c>
    </row>
    <row r="91" spans="15:18" ht="15.5" x14ac:dyDescent="0.3">
      <c r="O91">
        <v>2012</v>
      </c>
      <c r="P91" s="4" t="s">
        <v>41</v>
      </c>
      <c r="Q91">
        <v>604761.80000000005</v>
      </c>
      <c r="R91" s="14">
        <f t="shared" si="1"/>
        <v>60.476180000000006</v>
      </c>
    </row>
    <row r="92" spans="15:18" ht="15.5" x14ac:dyDescent="0.3">
      <c r="O92">
        <v>2012</v>
      </c>
      <c r="P92" s="4" t="s">
        <v>42</v>
      </c>
      <c r="Q92">
        <v>131228.4</v>
      </c>
      <c r="R92" s="14">
        <f t="shared" si="1"/>
        <v>13.12284</v>
      </c>
    </row>
    <row r="93" spans="15:18" ht="15.5" x14ac:dyDescent="0.3">
      <c r="O93">
        <v>2012</v>
      </c>
      <c r="P93" s="4" t="s">
        <v>43</v>
      </c>
      <c r="Q93">
        <v>182304</v>
      </c>
      <c r="R93" s="14">
        <f t="shared" si="1"/>
        <v>18.230399999999999</v>
      </c>
    </row>
    <row r="94" spans="15:18" ht="15.5" x14ac:dyDescent="0.3">
      <c r="O94">
        <v>2012</v>
      </c>
      <c r="P94" s="4" t="s">
        <v>44</v>
      </c>
      <c r="Q94">
        <v>397289.3</v>
      </c>
      <c r="R94" s="14">
        <f t="shared" si="1"/>
        <v>39.728929999999998</v>
      </c>
    </row>
    <row r="95" spans="15:18" ht="15.5" x14ac:dyDescent="0.3">
      <c r="O95">
        <v>2013</v>
      </c>
      <c r="P95" s="4" t="s">
        <v>14</v>
      </c>
      <c r="Q95" cm="1">
        <f t="array" ref="Q95:Q125">E4:E34</f>
        <v>11850469</v>
      </c>
      <c r="R95" s="14">
        <f t="shared" si="1"/>
        <v>1185.0469000000001</v>
      </c>
    </row>
    <row r="96" spans="15:18" ht="15.5" x14ac:dyDescent="0.3">
      <c r="O96">
        <v>2013</v>
      </c>
      <c r="P96" s="4" t="s">
        <v>15</v>
      </c>
      <c r="Q96">
        <v>4280921.2</v>
      </c>
      <c r="R96" s="14">
        <f t="shared" si="1"/>
        <v>428.09212000000002</v>
      </c>
    </row>
    <row r="97" spans="15:18" ht="15.5" x14ac:dyDescent="0.3">
      <c r="O97">
        <v>2013</v>
      </c>
      <c r="P97" s="4" t="s">
        <v>16</v>
      </c>
      <c r="Q97">
        <v>2818550.9</v>
      </c>
      <c r="R97" s="14">
        <f t="shared" si="1"/>
        <v>281.85509000000002</v>
      </c>
    </row>
    <row r="98" spans="15:18" ht="15.5" x14ac:dyDescent="0.3">
      <c r="O98">
        <v>2013</v>
      </c>
      <c r="P98" s="4" t="s">
        <v>17</v>
      </c>
      <c r="Q98">
        <v>1549798.9</v>
      </c>
      <c r="R98" s="14">
        <f t="shared" si="1"/>
        <v>154.97988999999998</v>
      </c>
    </row>
    <row r="99" spans="15:18" ht="15.5" x14ac:dyDescent="0.3">
      <c r="O99">
        <v>2013</v>
      </c>
      <c r="P99" s="4" t="s">
        <v>18</v>
      </c>
      <c r="Q99">
        <v>1171877.3999999999</v>
      </c>
      <c r="R99" s="14">
        <f t="shared" si="1"/>
        <v>117.18773999999999</v>
      </c>
    </row>
    <row r="100" spans="15:18" ht="15.5" x14ac:dyDescent="0.3">
      <c r="O100">
        <v>2013</v>
      </c>
      <c r="P100" s="4" t="s">
        <v>19</v>
      </c>
      <c r="Q100">
        <v>4459321.9000000004</v>
      </c>
      <c r="R100" s="14">
        <f t="shared" si="1"/>
        <v>445.93219000000005</v>
      </c>
    </row>
    <row r="101" spans="15:18" ht="15.5" x14ac:dyDescent="0.3">
      <c r="O101">
        <v>2013</v>
      </c>
      <c r="P101" s="4" t="s">
        <v>20</v>
      </c>
      <c r="Q101">
        <v>1196882.3</v>
      </c>
      <c r="R101" s="14">
        <f t="shared" si="1"/>
        <v>119.68823</v>
      </c>
    </row>
    <row r="102" spans="15:18" ht="15.5" x14ac:dyDescent="0.3">
      <c r="O102">
        <v>2013</v>
      </c>
      <c r="P102" s="4" t="s">
        <v>21</v>
      </c>
      <c r="Q102">
        <v>1647838.1</v>
      </c>
      <c r="R102" s="14">
        <f t="shared" si="1"/>
        <v>164.78381000000002</v>
      </c>
    </row>
    <row r="103" spans="15:18" ht="15.5" x14ac:dyDescent="0.3">
      <c r="O103">
        <v>2013</v>
      </c>
      <c r="P103" s="4" t="s">
        <v>22</v>
      </c>
      <c r="Q103">
        <v>7767846.7999999998</v>
      </c>
      <c r="R103" s="14">
        <f t="shared" si="1"/>
        <v>776.78467999999998</v>
      </c>
    </row>
    <row r="104" spans="15:18" ht="15.5" x14ac:dyDescent="0.3">
      <c r="O104">
        <v>2013</v>
      </c>
      <c r="P104" s="4" t="s">
        <v>23</v>
      </c>
      <c r="Q104">
        <v>14874465.5</v>
      </c>
      <c r="R104" s="14">
        <f t="shared" si="1"/>
        <v>1487.4465499999999</v>
      </c>
    </row>
    <row r="105" spans="15:18" ht="15.5" x14ac:dyDescent="0.3">
      <c r="O105">
        <v>2013</v>
      </c>
      <c r="P105" s="4" t="s">
        <v>24</v>
      </c>
      <c r="Q105">
        <v>8172674.5</v>
      </c>
      <c r="R105" s="14">
        <f t="shared" si="1"/>
        <v>817.26745000000005</v>
      </c>
    </row>
    <row r="106" spans="15:18" ht="15.5" x14ac:dyDescent="0.3">
      <c r="O106">
        <v>2013</v>
      </c>
      <c r="P106" s="4" t="s">
        <v>25</v>
      </c>
      <c r="Q106">
        <v>3520832.6</v>
      </c>
      <c r="R106" s="14">
        <f t="shared" si="1"/>
        <v>352.08326</v>
      </c>
    </row>
    <row r="107" spans="15:18" ht="15.5" x14ac:dyDescent="0.3">
      <c r="O107">
        <v>2013</v>
      </c>
      <c r="P107" s="4" t="s">
        <v>26</v>
      </c>
      <c r="Q107">
        <v>3140589.4</v>
      </c>
      <c r="R107" s="14">
        <f t="shared" si="1"/>
        <v>314.05894000000001</v>
      </c>
    </row>
    <row r="108" spans="15:18" ht="15.5" x14ac:dyDescent="0.3">
      <c r="O108">
        <v>2013</v>
      </c>
      <c r="P108" s="4" t="s">
        <v>27</v>
      </c>
      <c r="Q108">
        <v>1354971.9</v>
      </c>
      <c r="R108" s="14">
        <f t="shared" si="1"/>
        <v>135.49718999999999</v>
      </c>
    </row>
    <row r="109" spans="15:18" ht="15.5" x14ac:dyDescent="0.3">
      <c r="O109">
        <v>2013</v>
      </c>
      <c r="P109" s="4" t="s">
        <v>28</v>
      </c>
      <c r="Q109">
        <v>11758026.6</v>
      </c>
      <c r="R109" s="14">
        <f t="shared" si="1"/>
        <v>1175.8026600000001</v>
      </c>
    </row>
    <row r="110" spans="15:18" ht="15.5" x14ac:dyDescent="0.3">
      <c r="O110">
        <v>2013</v>
      </c>
      <c r="P110" s="4" t="s">
        <v>29</v>
      </c>
      <c r="Q110">
        <v>3553245.9</v>
      </c>
      <c r="R110" s="14">
        <f t="shared" si="1"/>
        <v>355.32459</v>
      </c>
    </row>
    <row r="111" spans="15:18" ht="15.5" x14ac:dyDescent="0.3">
      <c r="O111">
        <v>2013</v>
      </c>
      <c r="P111" s="4" t="s">
        <v>30</v>
      </c>
      <c r="Q111">
        <v>4462042.5</v>
      </c>
      <c r="R111" s="14">
        <f t="shared" si="1"/>
        <v>446.20425</v>
      </c>
    </row>
    <row r="112" spans="15:18" ht="15.5" x14ac:dyDescent="0.3">
      <c r="O112">
        <v>2013</v>
      </c>
      <c r="P112" s="4" t="s">
        <v>31</v>
      </c>
      <c r="Q112">
        <v>3270252.9</v>
      </c>
      <c r="R112" s="14">
        <f t="shared" si="1"/>
        <v>327.02528999999998</v>
      </c>
    </row>
    <row r="113" spans="15:18" ht="15.5" x14ac:dyDescent="0.3">
      <c r="O113">
        <v>2013</v>
      </c>
      <c r="P113" s="4" t="s">
        <v>32</v>
      </c>
      <c r="Q113">
        <v>14434527.4</v>
      </c>
      <c r="R113" s="14">
        <f t="shared" si="1"/>
        <v>1443.4527399999999</v>
      </c>
    </row>
    <row r="114" spans="15:18" ht="15.5" x14ac:dyDescent="0.3">
      <c r="O114">
        <v>2013</v>
      </c>
      <c r="P114" s="4" t="s">
        <v>33</v>
      </c>
      <c r="Q114">
        <v>1076789.5</v>
      </c>
      <c r="R114" s="14">
        <f t="shared" si="1"/>
        <v>107.67895</v>
      </c>
    </row>
    <row r="115" spans="15:18" ht="15.5" x14ac:dyDescent="0.3">
      <c r="O115">
        <v>2013</v>
      </c>
      <c r="P115" s="4" t="s">
        <v>34</v>
      </c>
      <c r="Q115">
        <v>148357.4</v>
      </c>
      <c r="R115" s="14">
        <f t="shared" si="1"/>
        <v>14.835739999999999</v>
      </c>
    </row>
    <row r="116" spans="15:18" ht="15.5" x14ac:dyDescent="0.3">
      <c r="O116">
        <v>2013</v>
      </c>
      <c r="P116" s="4" t="s">
        <v>35</v>
      </c>
      <c r="Q116">
        <v>1764911.2</v>
      </c>
      <c r="R116" s="14">
        <f t="shared" si="1"/>
        <v>176.49112</v>
      </c>
    </row>
    <row r="117" spans="15:18" ht="15.5" x14ac:dyDescent="0.3">
      <c r="O117">
        <v>2013</v>
      </c>
      <c r="P117" s="4" t="s">
        <v>36</v>
      </c>
      <c r="Q117">
        <v>3999702.3</v>
      </c>
      <c r="R117" s="14">
        <f t="shared" si="1"/>
        <v>399.97022999999996</v>
      </c>
    </row>
    <row r="118" spans="15:18" ht="15.5" x14ac:dyDescent="0.3">
      <c r="O118">
        <v>2013</v>
      </c>
      <c r="P118" s="4" t="s">
        <v>37</v>
      </c>
      <c r="Q118">
        <v>471849.5</v>
      </c>
      <c r="R118" s="14">
        <f t="shared" si="1"/>
        <v>47.184950000000001</v>
      </c>
    </row>
    <row r="119" spans="15:18" ht="15.5" x14ac:dyDescent="0.3">
      <c r="O119">
        <v>2013</v>
      </c>
      <c r="P119" s="4" t="s">
        <v>38</v>
      </c>
      <c r="Q119">
        <v>798371.4</v>
      </c>
      <c r="R119" s="14">
        <f t="shared" si="1"/>
        <v>79.837140000000005</v>
      </c>
    </row>
    <row r="120" spans="15:18" ht="15.5" x14ac:dyDescent="0.3">
      <c r="O120">
        <v>2013</v>
      </c>
      <c r="P120" s="4" t="s">
        <v>39</v>
      </c>
      <c r="Q120">
        <v>23032.5</v>
      </c>
      <c r="R120" s="14">
        <f t="shared" si="1"/>
        <v>2.3032499999999998</v>
      </c>
    </row>
    <row r="121" spans="15:18" ht="15.5" x14ac:dyDescent="0.3">
      <c r="O121">
        <v>2013</v>
      </c>
      <c r="P121" s="4" t="s">
        <v>40</v>
      </c>
      <c r="Q121">
        <v>3427454.4</v>
      </c>
      <c r="R121" s="14">
        <f t="shared" si="1"/>
        <v>342.74543999999997</v>
      </c>
    </row>
    <row r="122" spans="15:18" ht="15.5" x14ac:dyDescent="0.3">
      <c r="O122">
        <v>2013</v>
      </c>
      <c r="P122" s="4" t="s">
        <v>41</v>
      </c>
      <c r="Q122">
        <v>669193.9</v>
      </c>
      <c r="R122" s="14">
        <f t="shared" si="1"/>
        <v>66.919390000000007</v>
      </c>
    </row>
    <row r="123" spans="15:18" ht="15.5" x14ac:dyDescent="0.3">
      <c r="O123">
        <v>2013</v>
      </c>
      <c r="P123" s="4" t="s">
        <v>42</v>
      </c>
      <c r="Q123">
        <v>137541.4</v>
      </c>
      <c r="R123" s="14">
        <f t="shared" si="1"/>
        <v>13.75414</v>
      </c>
    </row>
    <row r="124" spans="15:18" ht="15.5" x14ac:dyDescent="0.3">
      <c r="O124">
        <v>2013</v>
      </c>
      <c r="P124" s="4" t="s">
        <v>43</v>
      </c>
      <c r="Q124">
        <v>209042.4</v>
      </c>
      <c r="R124" s="14">
        <f t="shared" si="1"/>
        <v>20.904239999999998</v>
      </c>
    </row>
    <row r="125" spans="15:18" ht="15.5" x14ac:dyDescent="0.3">
      <c r="O125">
        <v>2013</v>
      </c>
      <c r="P125" s="4" t="s">
        <v>44</v>
      </c>
      <c r="Q125">
        <v>454597.9</v>
      </c>
      <c r="R125" s="14">
        <f t="shared" si="1"/>
        <v>45.459790000000005</v>
      </c>
    </row>
    <row r="126" spans="15:18" ht="15.5" x14ac:dyDescent="0.3">
      <c r="O126">
        <v>2014</v>
      </c>
      <c r="P126" s="4" t="s">
        <v>14</v>
      </c>
      <c r="Q126" cm="1">
        <f t="array" ref="Q126:Q156">F4:F34</f>
        <v>12687953</v>
      </c>
      <c r="R126" s="14">
        <f t="shared" si="1"/>
        <v>1268.7953</v>
      </c>
    </row>
    <row r="127" spans="15:18" ht="15.5" x14ac:dyDescent="0.3">
      <c r="O127">
        <v>2014</v>
      </c>
      <c r="P127" s="4" t="s">
        <v>15</v>
      </c>
      <c r="Q127">
        <v>4646868</v>
      </c>
      <c r="R127" s="14">
        <f t="shared" si="1"/>
        <v>464.68680000000001</v>
      </c>
    </row>
    <row r="128" spans="15:18" ht="15.5" x14ac:dyDescent="0.3">
      <c r="O128">
        <v>2014</v>
      </c>
      <c r="P128" s="4" t="s">
        <v>16</v>
      </c>
      <c r="Q128">
        <v>3130881</v>
      </c>
      <c r="R128" s="14">
        <f t="shared" si="1"/>
        <v>313.0881</v>
      </c>
    </row>
    <row r="129" spans="15:18" ht="15.5" x14ac:dyDescent="0.3">
      <c r="O129">
        <v>2014</v>
      </c>
      <c r="P129" s="4" t="s">
        <v>17</v>
      </c>
      <c r="Q129">
        <v>1521871</v>
      </c>
      <c r="R129" s="14">
        <f t="shared" si="1"/>
        <v>152.18709999999999</v>
      </c>
    </row>
    <row r="130" spans="15:18" ht="15.5" x14ac:dyDescent="0.3">
      <c r="O130">
        <v>2014</v>
      </c>
      <c r="P130" s="4" t="s">
        <v>18</v>
      </c>
      <c r="Q130">
        <v>1221346</v>
      </c>
      <c r="R130" s="14">
        <f t="shared" si="1"/>
        <v>122.13460000000001</v>
      </c>
    </row>
    <row r="131" spans="15:18" ht="15.5" x14ac:dyDescent="0.3">
      <c r="O131">
        <v>2014</v>
      </c>
      <c r="P131" s="4" t="s">
        <v>19</v>
      </c>
      <c r="Q131">
        <v>4351851</v>
      </c>
      <c r="R131" s="14">
        <f t="shared" ref="R131:R194" si="2">Q131/10000</f>
        <v>435.18509999999998</v>
      </c>
    </row>
    <row r="132" spans="15:18" ht="15.5" x14ac:dyDescent="0.3">
      <c r="O132">
        <v>2014</v>
      </c>
      <c r="P132" s="4" t="s">
        <v>20</v>
      </c>
      <c r="Q132">
        <v>1307243</v>
      </c>
      <c r="R132" s="14">
        <f t="shared" si="2"/>
        <v>130.7243</v>
      </c>
    </row>
    <row r="133" spans="15:18" ht="15.5" x14ac:dyDescent="0.3">
      <c r="O133">
        <v>2014</v>
      </c>
      <c r="P133" s="4" t="s">
        <v>21</v>
      </c>
      <c r="Q133">
        <v>1613469</v>
      </c>
      <c r="R133" s="14">
        <f t="shared" si="2"/>
        <v>161.34690000000001</v>
      </c>
    </row>
    <row r="134" spans="15:18" ht="15.5" x14ac:dyDescent="0.3">
      <c r="O134">
        <v>2014</v>
      </c>
      <c r="P134" s="4" t="s">
        <v>22</v>
      </c>
      <c r="Q134">
        <v>8619549</v>
      </c>
      <c r="R134" s="14">
        <f t="shared" si="2"/>
        <v>861.95489999999995</v>
      </c>
    </row>
    <row r="135" spans="15:18" ht="15.5" x14ac:dyDescent="0.3">
      <c r="O135">
        <v>2014</v>
      </c>
      <c r="P135" s="4" t="s">
        <v>23</v>
      </c>
      <c r="Q135">
        <v>16528208</v>
      </c>
      <c r="R135" s="14">
        <f t="shared" si="2"/>
        <v>1652.8208</v>
      </c>
    </row>
    <row r="136" spans="15:18" ht="15.5" x14ac:dyDescent="0.3">
      <c r="O136">
        <v>2014</v>
      </c>
      <c r="P136" s="4" t="s">
        <v>24</v>
      </c>
      <c r="Q136">
        <v>9078500</v>
      </c>
      <c r="R136" s="14">
        <f t="shared" si="2"/>
        <v>907.85</v>
      </c>
    </row>
    <row r="137" spans="15:18" ht="15.5" x14ac:dyDescent="0.3">
      <c r="O137">
        <v>2014</v>
      </c>
      <c r="P137" s="4" t="s">
        <v>25</v>
      </c>
      <c r="Q137">
        <v>3936070</v>
      </c>
      <c r="R137" s="14">
        <f t="shared" si="2"/>
        <v>393.60700000000003</v>
      </c>
    </row>
    <row r="138" spans="15:18" ht="15.5" x14ac:dyDescent="0.3">
      <c r="O138">
        <v>2014</v>
      </c>
      <c r="P138" s="4" t="s">
        <v>26</v>
      </c>
      <c r="Q138">
        <v>3550325</v>
      </c>
      <c r="R138" s="14">
        <f t="shared" si="2"/>
        <v>355.03250000000003</v>
      </c>
    </row>
    <row r="139" spans="15:18" ht="15.5" x14ac:dyDescent="0.3">
      <c r="O139">
        <v>2014</v>
      </c>
      <c r="P139" s="4" t="s">
        <v>27</v>
      </c>
      <c r="Q139">
        <v>1531114</v>
      </c>
      <c r="R139" s="14">
        <f t="shared" si="2"/>
        <v>153.1114</v>
      </c>
    </row>
    <row r="140" spans="15:18" ht="15.5" x14ac:dyDescent="0.3">
      <c r="O140">
        <v>2014</v>
      </c>
      <c r="P140" s="4" t="s">
        <v>28</v>
      </c>
      <c r="Q140">
        <v>13040695</v>
      </c>
      <c r="R140" s="14">
        <f t="shared" si="2"/>
        <v>1304.0695000000001</v>
      </c>
    </row>
    <row r="141" spans="15:18" ht="15.5" x14ac:dyDescent="0.3">
      <c r="O141">
        <v>2014</v>
      </c>
      <c r="P141" s="4" t="s">
        <v>29</v>
      </c>
      <c r="Q141">
        <v>4000099</v>
      </c>
      <c r="R141" s="14">
        <f t="shared" si="2"/>
        <v>400.00990000000002</v>
      </c>
    </row>
    <row r="142" spans="15:18" ht="15.5" x14ac:dyDescent="0.3">
      <c r="O142">
        <v>2014</v>
      </c>
      <c r="P142" s="4" t="s">
        <v>30</v>
      </c>
      <c r="Q142">
        <v>5108973</v>
      </c>
      <c r="R142" s="14">
        <f t="shared" si="2"/>
        <v>510.89729999999997</v>
      </c>
    </row>
    <row r="143" spans="15:18" ht="15.5" x14ac:dyDescent="0.3">
      <c r="O143">
        <v>2014</v>
      </c>
      <c r="P143" s="4" t="s">
        <v>31</v>
      </c>
      <c r="Q143">
        <v>3679345</v>
      </c>
      <c r="R143" s="14">
        <f t="shared" si="2"/>
        <v>367.93450000000001</v>
      </c>
    </row>
    <row r="144" spans="15:18" ht="15.5" x14ac:dyDescent="0.3">
      <c r="O144">
        <v>2014</v>
      </c>
      <c r="P144" s="4" t="s">
        <v>32</v>
      </c>
      <c r="Q144">
        <v>16054458</v>
      </c>
      <c r="R144" s="14">
        <f t="shared" si="2"/>
        <v>1605.4458</v>
      </c>
    </row>
    <row r="145" spans="15:18" ht="15.5" x14ac:dyDescent="0.3">
      <c r="O145">
        <v>2014</v>
      </c>
      <c r="P145" s="4" t="s">
        <v>33</v>
      </c>
      <c r="Q145">
        <v>1119033</v>
      </c>
      <c r="R145" s="14">
        <f t="shared" si="2"/>
        <v>111.9033</v>
      </c>
    </row>
    <row r="146" spans="15:18" ht="15.5" x14ac:dyDescent="0.3">
      <c r="O146">
        <v>2014</v>
      </c>
      <c r="P146" s="4" t="s">
        <v>34</v>
      </c>
      <c r="Q146">
        <v>169151</v>
      </c>
      <c r="R146" s="14">
        <f t="shared" si="2"/>
        <v>16.915099999999999</v>
      </c>
    </row>
    <row r="147" spans="15:18" ht="15.5" x14ac:dyDescent="0.3">
      <c r="O147">
        <v>2014</v>
      </c>
      <c r="P147" s="4" t="s">
        <v>35</v>
      </c>
      <c r="Q147">
        <v>2018528</v>
      </c>
      <c r="R147" s="14">
        <f t="shared" si="2"/>
        <v>201.8528</v>
      </c>
    </row>
    <row r="148" spans="15:18" ht="15.5" x14ac:dyDescent="0.3">
      <c r="O148">
        <v>2014</v>
      </c>
      <c r="P148" s="4" t="s">
        <v>36</v>
      </c>
      <c r="Q148">
        <v>4493285</v>
      </c>
      <c r="R148" s="14">
        <f t="shared" si="2"/>
        <v>449.32850000000002</v>
      </c>
    </row>
    <row r="149" spans="15:18" ht="15.5" x14ac:dyDescent="0.3">
      <c r="O149">
        <v>2014</v>
      </c>
      <c r="P149" s="4" t="s">
        <v>37</v>
      </c>
      <c r="Q149">
        <v>554795</v>
      </c>
      <c r="R149" s="14">
        <f t="shared" si="2"/>
        <v>55.479500000000002</v>
      </c>
    </row>
    <row r="150" spans="15:18" ht="15.5" x14ac:dyDescent="0.3">
      <c r="O150">
        <v>2014</v>
      </c>
      <c r="P150" s="4" t="s">
        <v>38</v>
      </c>
      <c r="Q150">
        <v>859297</v>
      </c>
      <c r="R150" s="14">
        <f t="shared" si="2"/>
        <v>85.929699999999997</v>
      </c>
    </row>
    <row r="151" spans="15:18" ht="15.5" x14ac:dyDescent="0.3">
      <c r="O151">
        <v>2014</v>
      </c>
      <c r="P151" s="4" t="s">
        <v>39</v>
      </c>
      <c r="Q151">
        <v>23519</v>
      </c>
      <c r="R151" s="14">
        <f t="shared" si="2"/>
        <v>2.3519000000000001</v>
      </c>
    </row>
    <row r="152" spans="15:18" ht="15.5" x14ac:dyDescent="0.3">
      <c r="O152">
        <v>2014</v>
      </c>
      <c r="P152" s="4" t="s">
        <v>40</v>
      </c>
      <c r="Q152">
        <v>3667730</v>
      </c>
      <c r="R152" s="14">
        <f t="shared" si="2"/>
        <v>366.77300000000002</v>
      </c>
    </row>
    <row r="153" spans="15:18" ht="15.5" x14ac:dyDescent="0.3">
      <c r="O153">
        <v>2014</v>
      </c>
      <c r="P153" s="4" t="s">
        <v>41</v>
      </c>
      <c r="Q153">
        <v>768739</v>
      </c>
      <c r="R153" s="14">
        <f t="shared" si="2"/>
        <v>76.873900000000006</v>
      </c>
    </row>
    <row r="154" spans="15:18" ht="15.5" x14ac:dyDescent="0.3">
      <c r="O154">
        <v>2014</v>
      </c>
      <c r="P154" s="4" t="s">
        <v>42</v>
      </c>
      <c r="Q154">
        <v>143235</v>
      </c>
      <c r="R154" s="14">
        <f t="shared" si="2"/>
        <v>14.323499999999999</v>
      </c>
    </row>
    <row r="155" spans="15:18" ht="15.5" x14ac:dyDescent="0.3">
      <c r="O155">
        <v>2014</v>
      </c>
      <c r="P155" s="4" t="s">
        <v>43</v>
      </c>
      <c r="Q155">
        <v>238580</v>
      </c>
      <c r="R155" s="14">
        <f t="shared" si="2"/>
        <v>23.858000000000001</v>
      </c>
    </row>
    <row r="156" spans="15:18" ht="15.5" x14ac:dyDescent="0.3">
      <c r="O156">
        <v>2014</v>
      </c>
      <c r="P156" s="4" t="s">
        <v>44</v>
      </c>
      <c r="Q156">
        <v>491587</v>
      </c>
      <c r="R156" s="14">
        <f t="shared" si="2"/>
        <v>49.158700000000003</v>
      </c>
    </row>
    <row r="157" spans="15:18" ht="15.5" x14ac:dyDescent="0.3">
      <c r="O157">
        <v>2015</v>
      </c>
      <c r="P157" s="4" t="s">
        <v>14</v>
      </c>
      <c r="Q157" cm="1">
        <f t="array" ref="Q157:Q187">G4:G34</f>
        <v>13840231.1</v>
      </c>
      <c r="R157" s="14">
        <f t="shared" si="2"/>
        <v>1384.0231099999999</v>
      </c>
    </row>
    <row r="158" spans="15:18" ht="15.5" x14ac:dyDescent="0.3">
      <c r="O158">
        <v>2015</v>
      </c>
      <c r="P158" s="4" t="s">
        <v>15</v>
      </c>
      <c r="Q158">
        <v>5101839.2</v>
      </c>
      <c r="R158" s="14">
        <f t="shared" si="2"/>
        <v>510.18392</v>
      </c>
    </row>
    <row r="159" spans="15:18" ht="15.5" x14ac:dyDescent="0.3">
      <c r="O159">
        <v>2015</v>
      </c>
      <c r="P159" s="4" t="s">
        <v>16</v>
      </c>
      <c r="Q159">
        <v>3508707.5</v>
      </c>
      <c r="R159" s="14">
        <f t="shared" si="2"/>
        <v>350.87074999999999</v>
      </c>
    </row>
    <row r="160" spans="15:18" ht="15.5" x14ac:dyDescent="0.3">
      <c r="O160">
        <v>2015</v>
      </c>
      <c r="P160" s="4" t="s">
        <v>17</v>
      </c>
      <c r="Q160">
        <v>1325267.8</v>
      </c>
      <c r="R160" s="14">
        <f t="shared" si="2"/>
        <v>132.52678</v>
      </c>
    </row>
    <row r="161" spans="15:18" ht="15.5" x14ac:dyDescent="0.3">
      <c r="O161">
        <v>2015</v>
      </c>
      <c r="P161" s="4" t="s">
        <v>18</v>
      </c>
      <c r="Q161">
        <v>1360616.5</v>
      </c>
      <c r="R161" s="14">
        <f t="shared" si="2"/>
        <v>136.06164999999999</v>
      </c>
    </row>
    <row r="162" spans="15:18" ht="15.5" x14ac:dyDescent="0.3">
      <c r="O162">
        <v>2015</v>
      </c>
      <c r="P162" s="4" t="s">
        <v>19</v>
      </c>
      <c r="Q162">
        <v>3633971.4</v>
      </c>
      <c r="R162" s="14">
        <f t="shared" si="2"/>
        <v>363.39713999999998</v>
      </c>
    </row>
    <row r="163" spans="15:18" ht="15.5" x14ac:dyDescent="0.3">
      <c r="O163">
        <v>2015</v>
      </c>
      <c r="P163" s="4" t="s">
        <v>20</v>
      </c>
      <c r="Q163">
        <v>1414088.8</v>
      </c>
      <c r="R163" s="14">
        <f t="shared" si="2"/>
        <v>141.40888000000001</v>
      </c>
    </row>
    <row r="164" spans="15:18" ht="15.5" x14ac:dyDescent="0.3">
      <c r="O164">
        <v>2015</v>
      </c>
      <c r="P164" s="4" t="s">
        <v>21</v>
      </c>
      <c r="Q164">
        <v>1576676.5</v>
      </c>
      <c r="R164" s="14">
        <f t="shared" si="2"/>
        <v>157.66765000000001</v>
      </c>
    </row>
    <row r="165" spans="15:18" ht="15.5" x14ac:dyDescent="0.3">
      <c r="O165">
        <v>2015</v>
      </c>
      <c r="P165" s="4" t="s">
        <v>22</v>
      </c>
      <c r="Q165">
        <v>9361438.5999999996</v>
      </c>
      <c r="R165" s="14">
        <f t="shared" si="2"/>
        <v>936.14386000000002</v>
      </c>
    </row>
    <row r="166" spans="15:18" ht="15.5" x14ac:dyDescent="0.3">
      <c r="O166">
        <v>2015</v>
      </c>
      <c r="P166" s="4" t="s">
        <v>23</v>
      </c>
      <c r="Q166">
        <v>18012271</v>
      </c>
      <c r="R166" s="14">
        <f t="shared" si="2"/>
        <v>1801.2271000000001</v>
      </c>
    </row>
    <row r="167" spans="15:18" ht="15.5" x14ac:dyDescent="0.3">
      <c r="O167">
        <v>2015</v>
      </c>
      <c r="P167" s="4" t="s">
        <v>24</v>
      </c>
      <c r="Q167">
        <v>10111792</v>
      </c>
      <c r="R167" s="14">
        <f t="shared" si="2"/>
        <v>1011.1792</v>
      </c>
    </row>
    <row r="168" spans="15:18" ht="15.5" x14ac:dyDescent="0.3">
      <c r="O168">
        <v>2015</v>
      </c>
      <c r="P168" s="4" t="s">
        <v>25</v>
      </c>
      <c r="Q168">
        <v>4317510.7</v>
      </c>
      <c r="R168" s="14">
        <f t="shared" si="2"/>
        <v>431.75107000000003</v>
      </c>
    </row>
    <row r="169" spans="15:18" ht="15.5" x14ac:dyDescent="0.3">
      <c r="O169">
        <v>2015</v>
      </c>
      <c r="P169" s="4" t="s">
        <v>26</v>
      </c>
      <c r="Q169">
        <v>3929297.9</v>
      </c>
      <c r="R169" s="14">
        <f t="shared" si="2"/>
        <v>392.92978999999997</v>
      </c>
    </row>
    <row r="170" spans="15:18" ht="15.5" x14ac:dyDescent="0.3">
      <c r="O170">
        <v>2015</v>
      </c>
      <c r="P170" s="4" t="s">
        <v>27</v>
      </c>
      <c r="Q170">
        <v>1731819.5</v>
      </c>
      <c r="R170" s="14">
        <f t="shared" si="2"/>
        <v>173.18195</v>
      </c>
    </row>
    <row r="171" spans="15:18" ht="15.5" x14ac:dyDescent="0.3">
      <c r="O171">
        <v>2015</v>
      </c>
      <c r="P171" s="4" t="s">
        <v>28</v>
      </c>
      <c r="Q171">
        <v>14271890.199999999</v>
      </c>
      <c r="R171" s="14">
        <f t="shared" si="2"/>
        <v>1427.18902</v>
      </c>
    </row>
    <row r="172" spans="15:18" ht="15.5" x14ac:dyDescent="0.3">
      <c r="O172">
        <v>2015</v>
      </c>
      <c r="P172" s="4" t="s">
        <v>29</v>
      </c>
      <c r="Q172">
        <v>4350429.7</v>
      </c>
      <c r="R172" s="14">
        <f t="shared" si="2"/>
        <v>435.04297000000003</v>
      </c>
    </row>
    <row r="173" spans="15:18" ht="15.5" x14ac:dyDescent="0.3">
      <c r="O173">
        <v>2015</v>
      </c>
      <c r="P173" s="4" t="s">
        <v>30</v>
      </c>
      <c r="Q173">
        <v>5617414.5</v>
      </c>
      <c r="R173" s="14">
        <f t="shared" si="2"/>
        <v>561.74144999999999</v>
      </c>
    </row>
    <row r="174" spans="15:18" ht="15.5" x14ac:dyDescent="0.3">
      <c r="O174">
        <v>2015</v>
      </c>
      <c r="P174" s="4" t="s">
        <v>31</v>
      </c>
      <c r="Q174">
        <v>4126691.5</v>
      </c>
      <c r="R174" s="14">
        <f t="shared" si="2"/>
        <v>412.66915</v>
      </c>
    </row>
    <row r="175" spans="15:18" ht="15.5" x14ac:dyDescent="0.3">
      <c r="O175">
        <v>2015</v>
      </c>
      <c r="P175" s="4" t="s">
        <v>32</v>
      </c>
      <c r="Q175">
        <v>17981678.5</v>
      </c>
      <c r="R175" s="14">
        <f t="shared" si="2"/>
        <v>1798.16785</v>
      </c>
    </row>
    <row r="176" spans="15:18" ht="15.5" x14ac:dyDescent="0.3">
      <c r="O176">
        <v>2015</v>
      </c>
      <c r="P176" s="4" t="s">
        <v>33</v>
      </c>
      <c r="Q176">
        <v>1059124.3</v>
      </c>
      <c r="R176" s="14">
        <f t="shared" si="2"/>
        <v>105.91243</v>
      </c>
    </row>
    <row r="177" spans="15:18" ht="15.5" x14ac:dyDescent="0.3">
      <c r="O177">
        <v>2015</v>
      </c>
      <c r="P177" s="4" t="s">
        <v>34</v>
      </c>
      <c r="Q177">
        <v>169685</v>
      </c>
      <c r="R177" s="14">
        <f t="shared" si="2"/>
        <v>16.968499999999999</v>
      </c>
    </row>
    <row r="178" spans="15:18" ht="15.5" x14ac:dyDescent="0.3">
      <c r="O178">
        <v>2015</v>
      </c>
      <c r="P178" s="4" t="s">
        <v>35</v>
      </c>
      <c r="Q178">
        <v>2470011.6</v>
      </c>
      <c r="R178" s="14">
        <f t="shared" si="2"/>
        <v>247.00116</v>
      </c>
    </row>
    <row r="179" spans="15:18" ht="15.5" x14ac:dyDescent="0.3">
      <c r="O179">
        <v>2015</v>
      </c>
      <c r="P179" s="4" t="s">
        <v>36</v>
      </c>
      <c r="Q179">
        <v>5028760.8</v>
      </c>
      <c r="R179" s="14">
        <f t="shared" si="2"/>
        <v>502.87608</v>
      </c>
    </row>
    <row r="180" spans="15:18" ht="15.5" x14ac:dyDescent="0.3">
      <c r="O180">
        <v>2015</v>
      </c>
      <c r="P180" s="4" t="s">
        <v>37</v>
      </c>
      <c r="Q180">
        <v>623196.1</v>
      </c>
      <c r="R180" s="14">
        <f t="shared" si="2"/>
        <v>62.319609999999997</v>
      </c>
    </row>
    <row r="181" spans="15:18" ht="15.5" x14ac:dyDescent="0.3">
      <c r="O181">
        <v>2015</v>
      </c>
      <c r="P181" s="4" t="s">
        <v>38</v>
      </c>
      <c r="Q181">
        <v>1093569.6000000001</v>
      </c>
      <c r="R181" s="14">
        <f t="shared" si="2"/>
        <v>109.35696000000002</v>
      </c>
    </row>
    <row r="182" spans="15:18" ht="15.5" x14ac:dyDescent="0.3">
      <c r="O182">
        <v>2015</v>
      </c>
      <c r="P182" s="4" t="s">
        <v>39</v>
      </c>
      <c r="Q182">
        <v>31241.9</v>
      </c>
      <c r="R182" s="14">
        <f t="shared" si="2"/>
        <v>3.12419</v>
      </c>
    </row>
    <row r="183" spans="15:18" ht="15.5" x14ac:dyDescent="0.3">
      <c r="O183">
        <v>2015</v>
      </c>
      <c r="P183" s="4" t="s">
        <v>40</v>
      </c>
      <c r="Q183">
        <v>3931727.2</v>
      </c>
      <c r="R183" s="14">
        <f t="shared" si="2"/>
        <v>393.17272000000003</v>
      </c>
    </row>
    <row r="184" spans="15:18" ht="15.5" x14ac:dyDescent="0.3">
      <c r="O184">
        <v>2015</v>
      </c>
      <c r="P184" s="4" t="s">
        <v>41</v>
      </c>
      <c r="Q184">
        <v>827203.3</v>
      </c>
      <c r="R184" s="14">
        <f t="shared" si="2"/>
        <v>82.720330000000004</v>
      </c>
    </row>
    <row r="185" spans="15:18" ht="15.5" x14ac:dyDescent="0.3">
      <c r="O185">
        <v>2015</v>
      </c>
      <c r="P185" s="4" t="s">
        <v>42</v>
      </c>
      <c r="Q185">
        <v>115842.7</v>
      </c>
      <c r="R185" s="14">
        <f t="shared" si="2"/>
        <v>11.58427</v>
      </c>
    </row>
    <row r="186" spans="15:18" ht="15.5" x14ac:dyDescent="0.3">
      <c r="O186">
        <v>2015</v>
      </c>
      <c r="P186" s="4" t="s">
        <v>43</v>
      </c>
      <c r="Q186">
        <v>254841.5</v>
      </c>
      <c r="R186" s="14">
        <f t="shared" si="2"/>
        <v>25.48415</v>
      </c>
    </row>
    <row r="187" spans="15:18" ht="15.5" x14ac:dyDescent="0.3">
      <c r="O187">
        <v>2015</v>
      </c>
      <c r="P187" s="4" t="s">
        <v>44</v>
      </c>
      <c r="Q187">
        <v>520009.7</v>
      </c>
      <c r="R187" s="14">
        <f t="shared" si="2"/>
        <v>52.000970000000002</v>
      </c>
    </row>
    <row r="188" spans="15:18" ht="15.5" x14ac:dyDescent="0.3">
      <c r="O188">
        <v>2016</v>
      </c>
      <c r="P188" s="4" t="s">
        <v>14</v>
      </c>
      <c r="Q188" cm="1">
        <f t="array" ref="Q188:Q218">H4:H34</f>
        <v>14845762.300000001</v>
      </c>
      <c r="R188" s="14">
        <f t="shared" si="2"/>
        <v>1484.5762300000001</v>
      </c>
    </row>
    <row r="189" spans="15:18" ht="15.5" x14ac:dyDescent="0.3">
      <c r="O189">
        <v>2016</v>
      </c>
      <c r="P189" s="4" t="s">
        <v>15</v>
      </c>
      <c r="Q189">
        <v>5373223.2999999998</v>
      </c>
      <c r="R189" s="14">
        <f t="shared" si="2"/>
        <v>537.32232999999997</v>
      </c>
    </row>
    <row r="190" spans="15:18" ht="15.5" x14ac:dyDescent="0.3">
      <c r="O190">
        <v>2016</v>
      </c>
      <c r="P190" s="4" t="s">
        <v>16</v>
      </c>
      <c r="Q190">
        <v>3834273.8</v>
      </c>
      <c r="R190" s="14">
        <f t="shared" si="2"/>
        <v>383.42737999999997</v>
      </c>
    </row>
    <row r="191" spans="15:18" ht="15.5" x14ac:dyDescent="0.3">
      <c r="O191">
        <v>2016</v>
      </c>
      <c r="P191" s="4" t="s">
        <v>17</v>
      </c>
      <c r="Q191">
        <v>1326237</v>
      </c>
      <c r="R191" s="14">
        <f t="shared" si="2"/>
        <v>132.62370000000001</v>
      </c>
    </row>
    <row r="192" spans="15:18" ht="15.5" x14ac:dyDescent="0.3">
      <c r="O192">
        <v>2016</v>
      </c>
      <c r="P192" s="4" t="s">
        <v>18</v>
      </c>
      <c r="Q192">
        <v>1475124.2</v>
      </c>
      <c r="R192" s="14">
        <f t="shared" si="2"/>
        <v>147.51241999999999</v>
      </c>
    </row>
    <row r="193" spans="15:18" ht="15.5" x14ac:dyDescent="0.3">
      <c r="O193">
        <v>2016</v>
      </c>
      <c r="P193" s="4" t="s">
        <v>19</v>
      </c>
      <c r="Q193">
        <v>3727164.5</v>
      </c>
      <c r="R193" s="14">
        <f t="shared" si="2"/>
        <v>372.71645000000001</v>
      </c>
    </row>
    <row r="194" spans="15:18" ht="15.5" x14ac:dyDescent="0.3">
      <c r="O194">
        <v>2016</v>
      </c>
      <c r="P194" s="4" t="s">
        <v>20</v>
      </c>
      <c r="Q194">
        <v>1396668</v>
      </c>
      <c r="R194" s="14">
        <f t="shared" si="2"/>
        <v>139.66679999999999</v>
      </c>
    </row>
    <row r="195" spans="15:18" ht="15.5" x14ac:dyDescent="0.3">
      <c r="O195">
        <v>2016</v>
      </c>
      <c r="P195" s="4" t="s">
        <v>21</v>
      </c>
      <c r="Q195">
        <v>1525047.9</v>
      </c>
      <c r="R195" s="14">
        <f t="shared" ref="R195:R258" si="3">Q195/10000</f>
        <v>152.50478999999999</v>
      </c>
    </row>
    <row r="196" spans="15:18" ht="15.5" x14ac:dyDescent="0.3">
      <c r="O196">
        <v>2016</v>
      </c>
      <c r="P196" s="4" t="s">
        <v>22</v>
      </c>
      <c r="Q196">
        <v>10493187.4</v>
      </c>
      <c r="R196" s="14">
        <f t="shared" si="3"/>
        <v>1049.3187399999999</v>
      </c>
    </row>
    <row r="197" spans="15:18" ht="15.5" x14ac:dyDescent="0.3">
      <c r="O197">
        <v>2016</v>
      </c>
      <c r="P197" s="4" t="s">
        <v>23</v>
      </c>
      <c r="Q197">
        <v>20268733.800000001</v>
      </c>
      <c r="R197" s="14">
        <f t="shared" si="3"/>
        <v>2026.87338</v>
      </c>
    </row>
    <row r="198" spans="15:18" ht="15.5" x14ac:dyDescent="0.3">
      <c r="O198">
        <v>2016</v>
      </c>
      <c r="P198" s="4" t="s">
        <v>24</v>
      </c>
      <c r="Q198">
        <v>11306297.1</v>
      </c>
      <c r="R198" s="14">
        <f t="shared" si="3"/>
        <v>1130.6297099999999</v>
      </c>
    </row>
    <row r="199" spans="15:18" ht="15.5" x14ac:dyDescent="0.3">
      <c r="O199">
        <v>2016</v>
      </c>
      <c r="P199" s="4" t="s">
        <v>25</v>
      </c>
      <c r="Q199">
        <v>4751328.7</v>
      </c>
      <c r="R199" s="14">
        <f t="shared" si="3"/>
        <v>475.13287000000003</v>
      </c>
    </row>
    <row r="200" spans="15:18" ht="15.5" x14ac:dyDescent="0.3">
      <c r="O200">
        <v>2016</v>
      </c>
      <c r="P200" s="4" t="s">
        <v>26</v>
      </c>
      <c r="Q200">
        <v>4542919.8</v>
      </c>
      <c r="R200" s="14">
        <f t="shared" si="3"/>
        <v>454.29197999999997</v>
      </c>
    </row>
    <row r="201" spans="15:18" ht="15.5" x14ac:dyDescent="0.3">
      <c r="O201">
        <v>2016</v>
      </c>
      <c r="P201" s="4" t="s">
        <v>27</v>
      </c>
      <c r="Q201">
        <v>2073090.9</v>
      </c>
      <c r="R201" s="14">
        <f t="shared" si="3"/>
        <v>207.30909</v>
      </c>
    </row>
    <row r="202" spans="15:18" ht="15.5" x14ac:dyDescent="0.3">
      <c r="O202">
        <v>2016</v>
      </c>
      <c r="P202" s="4" t="s">
        <v>28</v>
      </c>
      <c r="Q202">
        <v>15660904</v>
      </c>
      <c r="R202" s="14">
        <f t="shared" si="3"/>
        <v>1566.0904</v>
      </c>
    </row>
    <row r="203" spans="15:18" ht="15.5" x14ac:dyDescent="0.3">
      <c r="O203">
        <v>2016</v>
      </c>
      <c r="P203" s="4" t="s">
        <v>29</v>
      </c>
      <c r="Q203">
        <v>4941879.7</v>
      </c>
      <c r="R203" s="14">
        <f t="shared" si="3"/>
        <v>494.18797000000001</v>
      </c>
    </row>
    <row r="204" spans="15:18" ht="15.5" x14ac:dyDescent="0.3">
      <c r="O204">
        <v>2016</v>
      </c>
      <c r="P204" s="4" t="s">
        <v>30</v>
      </c>
      <c r="Q204">
        <v>6000422.9000000004</v>
      </c>
      <c r="R204" s="14">
        <f t="shared" si="3"/>
        <v>600.04229000000009</v>
      </c>
    </row>
    <row r="205" spans="15:18" ht="15.5" x14ac:dyDescent="0.3">
      <c r="O205">
        <v>2016</v>
      </c>
      <c r="P205" s="4" t="s">
        <v>31</v>
      </c>
      <c r="Q205">
        <v>4688418.2</v>
      </c>
      <c r="R205" s="14">
        <f t="shared" si="3"/>
        <v>468.84182000000004</v>
      </c>
    </row>
    <row r="206" spans="15:18" ht="15.5" x14ac:dyDescent="0.3">
      <c r="O206">
        <v>2016</v>
      </c>
      <c r="P206" s="4" t="s">
        <v>32</v>
      </c>
      <c r="Q206">
        <v>20351439.899999999</v>
      </c>
      <c r="R206" s="14">
        <f t="shared" si="3"/>
        <v>2035.1439899999998</v>
      </c>
    </row>
    <row r="207" spans="15:18" ht="15.5" x14ac:dyDescent="0.3">
      <c r="O207">
        <v>2016</v>
      </c>
      <c r="P207" s="4" t="s">
        <v>33</v>
      </c>
      <c r="Q207">
        <v>1177487.1000000001</v>
      </c>
      <c r="R207" s="14">
        <f t="shared" si="3"/>
        <v>117.74871</v>
      </c>
    </row>
    <row r="208" spans="15:18" ht="15.5" x14ac:dyDescent="0.3">
      <c r="O208">
        <v>2016</v>
      </c>
      <c r="P208" s="4" t="s">
        <v>34</v>
      </c>
      <c r="Q208">
        <v>217094.5</v>
      </c>
      <c r="R208" s="14">
        <f t="shared" si="3"/>
        <v>21.70945</v>
      </c>
    </row>
    <row r="209" spans="15:18" ht="15.5" x14ac:dyDescent="0.3">
      <c r="O209">
        <v>2016</v>
      </c>
      <c r="P209" s="4" t="s">
        <v>35</v>
      </c>
      <c r="Q209">
        <v>3021829.9</v>
      </c>
      <c r="R209" s="14">
        <f t="shared" si="3"/>
        <v>302.18299000000002</v>
      </c>
    </row>
    <row r="210" spans="15:18" ht="15.5" x14ac:dyDescent="0.3">
      <c r="O210">
        <v>2016</v>
      </c>
      <c r="P210" s="4" t="s">
        <v>36</v>
      </c>
      <c r="Q210">
        <v>5614193</v>
      </c>
      <c r="R210" s="14">
        <f t="shared" si="3"/>
        <v>561.41930000000002</v>
      </c>
    </row>
    <row r="211" spans="15:18" ht="15.5" x14ac:dyDescent="0.3">
      <c r="O211">
        <v>2016</v>
      </c>
      <c r="P211" s="4" t="s">
        <v>37</v>
      </c>
      <c r="Q211">
        <v>734005.9</v>
      </c>
      <c r="R211" s="14">
        <f t="shared" si="3"/>
        <v>73.400590000000008</v>
      </c>
    </row>
    <row r="212" spans="15:18" ht="15.5" x14ac:dyDescent="0.3">
      <c r="O212">
        <v>2016</v>
      </c>
      <c r="P212" s="4" t="s">
        <v>38</v>
      </c>
      <c r="Q212">
        <v>1327615.5</v>
      </c>
      <c r="R212" s="14">
        <f t="shared" si="3"/>
        <v>132.76155</v>
      </c>
    </row>
    <row r="213" spans="15:18" ht="15.5" x14ac:dyDescent="0.3">
      <c r="O213">
        <v>2016</v>
      </c>
      <c r="P213" s="4" t="s">
        <v>39</v>
      </c>
      <c r="Q213">
        <v>22183.599999999999</v>
      </c>
      <c r="R213" s="14">
        <f t="shared" si="3"/>
        <v>2.2183599999999997</v>
      </c>
    </row>
    <row r="214" spans="15:18" ht="15.5" x14ac:dyDescent="0.3">
      <c r="O214">
        <v>2016</v>
      </c>
      <c r="P214" s="4" t="s">
        <v>40</v>
      </c>
      <c r="Q214">
        <v>4195553.7</v>
      </c>
      <c r="R214" s="14">
        <f t="shared" si="3"/>
        <v>419.55537000000004</v>
      </c>
    </row>
    <row r="215" spans="15:18" ht="15.5" x14ac:dyDescent="0.3">
      <c r="O215">
        <v>2016</v>
      </c>
      <c r="P215" s="4" t="s">
        <v>41</v>
      </c>
      <c r="Q215">
        <v>869850.3</v>
      </c>
      <c r="R215" s="14">
        <f t="shared" si="3"/>
        <v>86.985030000000009</v>
      </c>
    </row>
    <row r="216" spans="15:18" ht="15.5" x14ac:dyDescent="0.3">
      <c r="O216">
        <v>2016</v>
      </c>
      <c r="P216" s="4" t="s">
        <v>42</v>
      </c>
      <c r="Q216">
        <v>139976.70000000001</v>
      </c>
      <c r="R216" s="14">
        <f t="shared" si="3"/>
        <v>13.997670000000001</v>
      </c>
    </row>
    <row r="217" spans="15:18" ht="15.5" x14ac:dyDescent="0.3">
      <c r="O217">
        <v>2016</v>
      </c>
      <c r="P217" s="4" t="s">
        <v>43</v>
      </c>
      <c r="Q217">
        <v>299269.2</v>
      </c>
      <c r="R217" s="14">
        <f t="shared" si="3"/>
        <v>29.926920000000003</v>
      </c>
    </row>
    <row r="218" spans="15:18" ht="15.5" x14ac:dyDescent="0.3">
      <c r="O218">
        <v>2016</v>
      </c>
      <c r="P218" s="4" t="s">
        <v>44</v>
      </c>
      <c r="Q218">
        <v>566301.30000000005</v>
      </c>
      <c r="R218" s="14">
        <f t="shared" si="3"/>
        <v>56.630130000000001</v>
      </c>
    </row>
    <row r="219" spans="15:18" ht="15.5" x14ac:dyDescent="0.3">
      <c r="O219">
        <v>2017</v>
      </c>
      <c r="P219" s="4" t="s">
        <v>14</v>
      </c>
      <c r="Q219" cm="1">
        <f t="array" ref="Q219:Q249">I4:I34</f>
        <v>15796512</v>
      </c>
      <c r="R219" s="14">
        <f t="shared" si="3"/>
        <v>1579.6512</v>
      </c>
    </row>
    <row r="220" spans="15:18" ht="15.5" x14ac:dyDescent="0.3">
      <c r="O220">
        <v>2017</v>
      </c>
      <c r="P220" s="4" t="s">
        <v>15</v>
      </c>
      <c r="Q220">
        <v>4587227</v>
      </c>
      <c r="R220" s="14">
        <f t="shared" si="3"/>
        <v>458.72269999999997</v>
      </c>
    </row>
    <row r="221" spans="15:18" ht="15.5" x14ac:dyDescent="0.3">
      <c r="O221">
        <v>2017</v>
      </c>
      <c r="P221" s="4" t="s">
        <v>16</v>
      </c>
      <c r="Q221">
        <v>4520312</v>
      </c>
      <c r="R221" s="14">
        <f t="shared" si="3"/>
        <v>452.03120000000001</v>
      </c>
    </row>
    <row r="222" spans="15:18" ht="15.5" x14ac:dyDescent="0.3">
      <c r="O222">
        <v>2017</v>
      </c>
      <c r="P222" s="4" t="s">
        <v>17</v>
      </c>
      <c r="Q222">
        <v>1482347</v>
      </c>
      <c r="R222" s="14">
        <f t="shared" si="3"/>
        <v>148.2347</v>
      </c>
    </row>
    <row r="223" spans="15:18" ht="15.5" x14ac:dyDescent="0.3">
      <c r="O223">
        <v>2017</v>
      </c>
      <c r="P223" s="4" t="s">
        <v>18</v>
      </c>
      <c r="Q223">
        <v>1323278</v>
      </c>
      <c r="R223" s="14">
        <f t="shared" si="3"/>
        <v>132.3278</v>
      </c>
    </row>
    <row r="224" spans="15:18" ht="15.5" x14ac:dyDescent="0.3">
      <c r="O224">
        <v>2017</v>
      </c>
      <c r="P224" s="4" t="s">
        <v>19</v>
      </c>
      <c r="Q224">
        <v>4298825</v>
      </c>
      <c r="R224" s="14">
        <f t="shared" si="3"/>
        <v>429.88249999999999</v>
      </c>
    </row>
    <row r="225" spans="15:18" ht="15.5" x14ac:dyDescent="0.3">
      <c r="O225">
        <v>2017</v>
      </c>
      <c r="P225" s="4" t="s">
        <v>20</v>
      </c>
      <c r="Q225">
        <v>1280073</v>
      </c>
      <c r="R225" s="14">
        <f t="shared" si="3"/>
        <v>128.00729999999999</v>
      </c>
    </row>
    <row r="226" spans="15:18" ht="15.5" x14ac:dyDescent="0.3">
      <c r="O226">
        <v>2017</v>
      </c>
      <c r="P226" s="4" t="s">
        <v>21</v>
      </c>
      <c r="Q226">
        <v>1465898</v>
      </c>
      <c r="R226" s="14">
        <f t="shared" si="3"/>
        <v>146.5898</v>
      </c>
    </row>
    <row r="227" spans="15:18" ht="15.5" x14ac:dyDescent="0.3">
      <c r="O227">
        <v>2017</v>
      </c>
      <c r="P227" s="4" t="s">
        <v>22</v>
      </c>
      <c r="Q227">
        <v>12052052</v>
      </c>
      <c r="R227" s="14">
        <f t="shared" si="3"/>
        <v>1205.2052000000001</v>
      </c>
    </row>
    <row r="228" spans="15:18" ht="15.5" x14ac:dyDescent="0.3">
      <c r="O228">
        <v>2017</v>
      </c>
      <c r="P228" s="4" t="s">
        <v>23</v>
      </c>
      <c r="Q228">
        <v>22600621</v>
      </c>
      <c r="R228" s="14">
        <f t="shared" si="3"/>
        <v>2260.0621000000001</v>
      </c>
    </row>
    <row r="229" spans="15:18" ht="15.5" x14ac:dyDescent="0.3">
      <c r="O229">
        <v>2017</v>
      </c>
      <c r="P229" s="4" t="s">
        <v>24</v>
      </c>
      <c r="Q229">
        <v>12663398</v>
      </c>
      <c r="R229" s="14">
        <f t="shared" si="3"/>
        <v>1266.3398</v>
      </c>
    </row>
    <row r="230" spans="15:18" ht="15.5" x14ac:dyDescent="0.3">
      <c r="O230">
        <v>2017</v>
      </c>
      <c r="P230" s="4" t="s">
        <v>25</v>
      </c>
      <c r="Q230">
        <v>5649198</v>
      </c>
      <c r="R230" s="14">
        <f t="shared" si="3"/>
        <v>564.91980000000001</v>
      </c>
    </row>
    <row r="231" spans="15:18" ht="15.5" x14ac:dyDescent="0.3">
      <c r="O231">
        <v>2017</v>
      </c>
      <c r="P231" s="4" t="s">
        <v>26</v>
      </c>
      <c r="Q231">
        <v>5430888</v>
      </c>
      <c r="R231" s="14">
        <f t="shared" si="3"/>
        <v>543.08879999999999</v>
      </c>
    </row>
    <row r="232" spans="15:18" ht="15.5" x14ac:dyDescent="0.3">
      <c r="O232">
        <v>2017</v>
      </c>
      <c r="P232" s="4" t="s">
        <v>27</v>
      </c>
      <c r="Q232">
        <v>2558030</v>
      </c>
      <c r="R232" s="14">
        <f t="shared" si="3"/>
        <v>255.803</v>
      </c>
    </row>
    <row r="233" spans="15:18" ht="15.5" x14ac:dyDescent="0.3">
      <c r="O233">
        <v>2017</v>
      </c>
      <c r="P233" s="4" t="s">
        <v>28</v>
      </c>
      <c r="Q233">
        <v>17530070</v>
      </c>
      <c r="R233" s="14">
        <f t="shared" si="3"/>
        <v>1753.0070000000001</v>
      </c>
    </row>
    <row r="234" spans="15:18" ht="15.5" x14ac:dyDescent="0.3">
      <c r="O234">
        <v>2017</v>
      </c>
      <c r="P234" s="4" t="s">
        <v>29</v>
      </c>
      <c r="Q234">
        <v>5820538</v>
      </c>
      <c r="R234" s="14">
        <f t="shared" si="3"/>
        <v>582.05380000000002</v>
      </c>
    </row>
    <row r="235" spans="15:18" ht="15.5" x14ac:dyDescent="0.3">
      <c r="O235">
        <v>2017</v>
      </c>
      <c r="P235" s="4" t="s">
        <v>30</v>
      </c>
      <c r="Q235">
        <v>7006253</v>
      </c>
      <c r="R235" s="14">
        <f t="shared" si="3"/>
        <v>700.62530000000004</v>
      </c>
    </row>
    <row r="236" spans="15:18" ht="15.5" x14ac:dyDescent="0.3">
      <c r="O236">
        <v>2017</v>
      </c>
      <c r="P236" s="4" t="s">
        <v>31</v>
      </c>
      <c r="Q236">
        <v>5685310</v>
      </c>
      <c r="R236" s="14">
        <f t="shared" si="3"/>
        <v>568.53099999999995</v>
      </c>
    </row>
    <row r="237" spans="15:18" ht="15.5" x14ac:dyDescent="0.3">
      <c r="O237">
        <v>2017</v>
      </c>
      <c r="P237" s="4" t="s">
        <v>32</v>
      </c>
      <c r="Q237">
        <v>23436283</v>
      </c>
      <c r="R237" s="14">
        <f t="shared" si="3"/>
        <v>2343.6282999999999</v>
      </c>
    </row>
    <row r="238" spans="15:18" ht="15.5" x14ac:dyDescent="0.3">
      <c r="O238">
        <v>2017</v>
      </c>
      <c r="P238" s="4" t="s">
        <v>33</v>
      </c>
      <c r="Q238">
        <v>1421787.2</v>
      </c>
      <c r="R238" s="14">
        <f t="shared" si="3"/>
        <v>142.17872</v>
      </c>
    </row>
    <row r="239" spans="15:18" ht="15.5" x14ac:dyDescent="0.3">
      <c r="O239">
        <v>2017</v>
      </c>
      <c r="P239" s="4" t="s">
        <v>34</v>
      </c>
      <c r="Q239">
        <v>231099</v>
      </c>
      <c r="R239" s="14">
        <f t="shared" si="3"/>
        <v>23.1099</v>
      </c>
    </row>
    <row r="240" spans="15:18" ht="15.5" x14ac:dyDescent="0.3">
      <c r="O240">
        <v>2017</v>
      </c>
      <c r="P240" s="4" t="s">
        <v>35</v>
      </c>
      <c r="Q240">
        <v>3646309</v>
      </c>
      <c r="R240" s="14">
        <f t="shared" si="3"/>
        <v>364.6309</v>
      </c>
    </row>
    <row r="241" spans="15:18" ht="15.5" x14ac:dyDescent="0.3">
      <c r="O241">
        <v>2017</v>
      </c>
      <c r="P241" s="4" t="s">
        <v>36</v>
      </c>
      <c r="Q241">
        <v>6378500</v>
      </c>
      <c r="R241" s="14">
        <f t="shared" si="3"/>
        <v>637.85</v>
      </c>
    </row>
    <row r="242" spans="15:18" ht="15.5" x14ac:dyDescent="0.3">
      <c r="O242">
        <v>2017</v>
      </c>
      <c r="P242" s="4" t="s">
        <v>37</v>
      </c>
      <c r="Q242">
        <v>958815</v>
      </c>
      <c r="R242" s="14">
        <f t="shared" si="3"/>
        <v>95.881500000000003</v>
      </c>
    </row>
    <row r="243" spans="15:18" ht="15.5" x14ac:dyDescent="0.3">
      <c r="O243">
        <v>2017</v>
      </c>
      <c r="P243" s="4" t="s">
        <v>38</v>
      </c>
      <c r="Q243">
        <v>1577604</v>
      </c>
      <c r="R243" s="14">
        <f t="shared" si="3"/>
        <v>157.7604</v>
      </c>
    </row>
    <row r="244" spans="15:18" ht="15.5" x14ac:dyDescent="0.3">
      <c r="O244">
        <v>2017</v>
      </c>
      <c r="P244" s="4" t="s">
        <v>39</v>
      </c>
      <c r="Q244">
        <v>28648</v>
      </c>
      <c r="R244" s="14">
        <f t="shared" si="3"/>
        <v>2.8647999999999998</v>
      </c>
    </row>
    <row r="245" spans="15:18" ht="15.5" x14ac:dyDescent="0.3">
      <c r="O245">
        <v>2017</v>
      </c>
      <c r="P245" s="4" t="s">
        <v>40</v>
      </c>
      <c r="Q245">
        <v>4609363</v>
      </c>
      <c r="R245" s="14">
        <f t="shared" si="3"/>
        <v>460.93630000000002</v>
      </c>
    </row>
    <row r="246" spans="15:18" ht="15.5" x14ac:dyDescent="0.3">
      <c r="O246">
        <v>2017</v>
      </c>
      <c r="P246" s="4" t="s">
        <v>41</v>
      </c>
      <c r="Q246">
        <v>884070</v>
      </c>
      <c r="R246" s="14">
        <f t="shared" si="3"/>
        <v>88.406999999999996</v>
      </c>
    </row>
    <row r="247" spans="15:18" ht="15.5" x14ac:dyDescent="0.3">
      <c r="O247">
        <v>2017</v>
      </c>
      <c r="P247" s="4" t="s">
        <v>42</v>
      </c>
      <c r="Q247">
        <v>179109</v>
      </c>
      <c r="R247" s="14">
        <f t="shared" si="3"/>
        <v>17.910900000000002</v>
      </c>
    </row>
    <row r="248" spans="15:18" ht="15.5" x14ac:dyDescent="0.3">
      <c r="O248">
        <v>2017</v>
      </c>
      <c r="P248" s="4" t="s">
        <v>43</v>
      </c>
      <c r="Q248">
        <v>389357</v>
      </c>
      <c r="R248" s="14">
        <f t="shared" si="3"/>
        <v>38.935699999999997</v>
      </c>
    </row>
    <row r="249" spans="15:18" ht="15.5" x14ac:dyDescent="0.3">
      <c r="O249">
        <v>2017</v>
      </c>
      <c r="P249" s="4" t="s">
        <v>44</v>
      </c>
      <c r="Q249">
        <v>569519</v>
      </c>
      <c r="R249" s="14">
        <f t="shared" si="3"/>
        <v>56.951900000000002</v>
      </c>
    </row>
    <row r="250" spans="15:18" ht="15.5" x14ac:dyDescent="0.3">
      <c r="O250">
        <v>2018</v>
      </c>
      <c r="P250" s="4" t="s">
        <v>14</v>
      </c>
      <c r="Q250" cm="1">
        <f t="array" ref="Q250:Q280">J4:J34</f>
        <v>18707700.800000001</v>
      </c>
      <c r="R250" s="14">
        <f t="shared" si="3"/>
        <v>1870.77008</v>
      </c>
    </row>
    <row r="251" spans="15:18" ht="15.5" x14ac:dyDescent="0.3">
      <c r="O251">
        <v>2018</v>
      </c>
      <c r="P251" s="4" t="s">
        <v>15</v>
      </c>
      <c r="Q251">
        <v>4923997</v>
      </c>
      <c r="R251" s="14">
        <f t="shared" si="3"/>
        <v>492.3997</v>
      </c>
    </row>
    <row r="252" spans="15:18" ht="15.5" x14ac:dyDescent="0.3">
      <c r="O252">
        <v>2018</v>
      </c>
      <c r="P252" s="4" t="s">
        <v>16</v>
      </c>
      <c r="Q252">
        <v>4997415.2</v>
      </c>
      <c r="R252" s="14">
        <f t="shared" si="3"/>
        <v>499.74152000000004</v>
      </c>
    </row>
    <row r="253" spans="15:18" ht="15.5" x14ac:dyDescent="0.3">
      <c r="O253">
        <v>2018</v>
      </c>
      <c r="P253" s="4" t="s">
        <v>17</v>
      </c>
      <c r="Q253">
        <v>1757821.7</v>
      </c>
      <c r="R253" s="14">
        <f t="shared" si="3"/>
        <v>175.78217000000001</v>
      </c>
    </row>
    <row r="254" spans="15:18" ht="15.5" x14ac:dyDescent="0.3">
      <c r="O254">
        <v>2018</v>
      </c>
      <c r="P254" s="4" t="s">
        <v>18</v>
      </c>
      <c r="Q254">
        <v>1292186.8999999999</v>
      </c>
      <c r="R254" s="14">
        <f t="shared" si="3"/>
        <v>129.21868999999998</v>
      </c>
    </row>
    <row r="255" spans="15:18" ht="15.5" x14ac:dyDescent="0.3">
      <c r="O255">
        <v>2018</v>
      </c>
      <c r="P255" s="4" t="s">
        <v>19</v>
      </c>
      <c r="Q255">
        <v>4600799.9000000004</v>
      </c>
      <c r="R255" s="14">
        <f t="shared" si="3"/>
        <v>460.07999000000001</v>
      </c>
    </row>
    <row r="256" spans="15:18" ht="15.5" x14ac:dyDescent="0.3">
      <c r="O256">
        <v>2018</v>
      </c>
      <c r="P256" s="4" t="s">
        <v>20</v>
      </c>
      <c r="Q256">
        <v>1150255.3</v>
      </c>
      <c r="R256" s="14">
        <f t="shared" si="3"/>
        <v>115.02553</v>
      </c>
    </row>
    <row r="257" spans="15:18" ht="15.5" x14ac:dyDescent="0.3">
      <c r="O257">
        <v>2018</v>
      </c>
      <c r="P257" s="4" t="s">
        <v>21</v>
      </c>
      <c r="Q257">
        <v>1349873.3</v>
      </c>
      <c r="R257" s="14">
        <f t="shared" si="3"/>
        <v>134.98733000000001</v>
      </c>
    </row>
    <row r="258" spans="15:18" ht="15.5" x14ac:dyDescent="0.3">
      <c r="O258">
        <v>2018</v>
      </c>
      <c r="P258" s="4" t="s">
        <v>22</v>
      </c>
      <c r="Q258">
        <v>13592022.6</v>
      </c>
      <c r="R258" s="14">
        <f t="shared" si="3"/>
        <v>1359.20226</v>
      </c>
    </row>
    <row r="259" spans="15:18" ht="15.5" x14ac:dyDescent="0.3">
      <c r="O259">
        <v>2018</v>
      </c>
      <c r="P259" s="4" t="s">
        <v>23</v>
      </c>
      <c r="Q259">
        <v>25044292.5</v>
      </c>
      <c r="R259" s="14">
        <f t="shared" ref="R259:R322" si="4">Q259/10000</f>
        <v>2504.4292500000001</v>
      </c>
    </row>
    <row r="260" spans="15:18" ht="15.5" x14ac:dyDescent="0.3">
      <c r="O260">
        <v>2018</v>
      </c>
      <c r="P260" s="4" t="s">
        <v>24</v>
      </c>
      <c r="Q260">
        <v>14456892.9</v>
      </c>
      <c r="R260" s="14">
        <f t="shared" si="4"/>
        <v>1445.68929</v>
      </c>
    </row>
    <row r="261" spans="15:18" ht="15.5" x14ac:dyDescent="0.3">
      <c r="O261">
        <v>2018</v>
      </c>
      <c r="P261" s="4" t="s">
        <v>25</v>
      </c>
      <c r="Q261">
        <v>6489540.7000000002</v>
      </c>
      <c r="R261" s="14">
        <f t="shared" si="4"/>
        <v>648.95407</v>
      </c>
    </row>
    <row r="262" spans="15:18" ht="15.5" x14ac:dyDescent="0.3">
      <c r="O262">
        <v>2018</v>
      </c>
      <c r="P262" s="4" t="s">
        <v>26</v>
      </c>
      <c r="Q262">
        <v>6427935</v>
      </c>
      <c r="R262" s="14">
        <f t="shared" si="4"/>
        <v>642.79349999999999</v>
      </c>
    </row>
    <row r="263" spans="15:18" ht="15.5" x14ac:dyDescent="0.3">
      <c r="O263">
        <v>2018</v>
      </c>
      <c r="P263" s="4" t="s">
        <v>27</v>
      </c>
      <c r="Q263">
        <v>3106905.8</v>
      </c>
      <c r="R263" s="14">
        <f t="shared" si="4"/>
        <v>310.69057999999995</v>
      </c>
    </row>
    <row r="264" spans="15:18" ht="15.5" x14ac:dyDescent="0.3">
      <c r="O264">
        <v>2018</v>
      </c>
      <c r="P264" s="4" t="s">
        <v>28</v>
      </c>
      <c r="Q264">
        <v>16433299.9</v>
      </c>
      <c r="R264" s="14">
        <f t="shared" si="4"/>
        <v>1643.32999</v>
      </c>
    </row>
    <row r="265" spans="15:18" ht="15.5" x14ac:dyDescent="0.3">
      <c r="O265">
        <v>2018</v>
      </c>
      <c r="P265" s="4" t="s">
        <v>29</v>
      </c>
      <c r="Q265">
        <v>6715193.0999999996</v>
      </c>
      <c r="R265" s="14">
        <f t="shared" si="4"/>
        <v>671.51931000000002</v>
      </c>
    </row>
    <row r="266" spans="15:18" ht="15.5" x14ac:dyDescent="0.3">
      <c r="O266">
        <v>2018</v>
      </c>
      <c r="P266" s="4" t="s">
        <v>30</v>
      </c>
      <c r="Q266">
        <v>8220500.7000000002</v>
      </c>
      <c r="R266" s="14">
        <f t="shared" si="4"/>
        <v>822.05007000000001</v>
      </c>
    </row>
    <row r="267" spans="15:18" ht="15.5" x14ac:dyDescent="0.3">
      <c r="O267">
        <v>2018</v>
      </c>
      <c r="P267" s="4" t="s">
        <v>31</v>
      </c>
      <c r="Q267">
        <v>6582729.2999999998</v>
      </c>
      <c r="R267" s="14">
        <f t="shared" si="4"/>
        <v>658.27292999999997</v>
      </c>
    </row>
    <row r="268" spans="15:18" ht="15.5" x14ac:dyDescent="0.3">
      <c r="O268">
        <v>2018</v>
      </c>
      <c r="P268" s="4" t="s">
        <v>32</v>
      </c>
      <c r="Q268">
        <v>27046969.199999999</v>
      </c>
      <c r="R268" s="14">
        <f t="shared" si="4"/>
        <v>2704.6969199999999</v>
      </c>
    </row>
    <row r="269" spans="15:18" ht="15.5" x14ac:dyDescent="0.3">
      <c r="O269">
        <v>2018</v>
      </c>
      <c r="P269" s="4" t="s">
        <v>33</v>
      </c>
      <c r="Q269">
        <v>1448529.7</v>
      </c>
      <c r="R269" s="14">
        <f t="shared" si="4"/>
        <v>144.85297</v>
      </c>
    </row>
    <row r="270" spans="15:18" ht="15.5" x14ac:dyDescent="0.3">
      <c r="O270">
        <v>2018</v>
      </c>
      <c r="P270" s="4" t="s">
        <v>34</v>
      </c>
      <c r="Q270">
        <v>268722.8</v>
      </c>
      <c r="R270" s="14">
        <f t="shared" si="4"/>
        <v>26.87228</v>
      </c>
    </row>
    <row r="271" spans="15:18" ht="15.5" x14ac:dyDescent="0.3">
      <c r="O271">
        <v>2018</v>
      </c>
      <c r="P271" s="4" t="s">
        <v>35</v>
      </c>
      <c r="Q271">
        <v>4102094.1</v>
      </c>
      <c r="R271" s="14">
        <f t="shared" si="4"/>
        <v>410.20940999999999</v>
      </c>
    </row>
    <row r="272" spans="15:18" ht="15.5" x14ac:dyDescent="0.3">
      <c r="O272">
        <v>2018</v>
      </c>
      <c r="P272" s="4" t="s">
        <v>36</v>
      </c>
      <c r="Q272">
        <v>7370813.2000000002</v>
      </c>
      <c r="R272" s="14">
        <f t="shared" si="4"/>
        <v>737.08132000000001</v>
      </c>
    </row>
    <row r="273" spans="15:18" ht="15.5" x14ac:dyDescent="0.3">
      <c r="O273">
        <v>2018</v>
      </c>
      <c r="P273" s="4" t="s">
        <v>37</v>
      </c>
      <c r="Q273">
        <v>1216145.1000000001</v>
      </c>
      <c r="R273" s="14">
        <f t="shared" si="4"/>
        <v>121.61451000000001</v>
      </c>
    </row>
    <row r="274" spans="15:18" ht="15.5" x14ac:dyDescent="0.3">
      <c r="O274">
        <v>2018</v>
      </c>
      <c r="P274" s="4" t="s">
        <v>38</v>
      </c>
      <c r="Q274">
        <v>1872976.4</v>
      </c>
      <c r="R274" s="14">
        <f t="shared" si="4"/>
        <v>187.29764</v>
      </c>
    </row>
    <row r="275" spans="15:18" ht="15.5" x14ac:dyDescent="0.3">
      <c r="O275">
        <v>2018</v>
      </c>
      <c r="P275" s="4" t="s">
        <v>39</v>
      </c>
      <c r="Q275">
        <v>37064.400000000001</v>
      </c>
      <c r="R275" s="14">
        <f t="shared" si="4"/>
        <v>3.7064400000000002</v>
      </c>
    </row>
    <row r="276" spans="15:18" ht="15.5" x14ac:dyDescent="0.3">
      <c r="O276">
        <v>2018</v>
      </c>
      <c r="P276" s="4" t="s">
        <v>40</v>
      </c>
      <c r="Q276">
        <v>5324201</v>
      </c>
      <c r="R276" s="14">
        <f t="shared" si="4"/>
        <v>532.42010000000005</v>
      </c>
    </row>
    <row r="277" spans="15:18" ht="15.5" x14ac:dyDescent="0.3">
      <c r="O277">
        <v>2018</v>
      </c>
      <c r="P277" s="4" t="s">
        <v>41</v>
      </c>
      <c r="Q277">
        <v>970536.7</v>
      </c>
      <c r="R277" s="14">
        <f t="shared" si="4"/>
        <v>97.053669999999997</v>
      </c>
    </row>
    <row r="278" spans="15:18" ht="15.5" x14ac:dyDescent="0.3">
      <c r="O278">
        <v>2018</v>
      </c>
      <c r="P278" s="4" t="s">
        <v>42</v>
      </c>
      <c r="Q278">
        <v>172951.1</v>
      </c>
      <c r="R278" s="14">
        <f t="shared" si="4"/>
        <v>17.295110000000001</v>
      </c>
    </row>
    <row r="279" spans="15:18" ht="15.5" x14ac:dyDescent="0.3">
      <c r="O279">
        <v>2018</v>
      </c>
      <c r="P279" s="4" t="s">
        <v>43</v>
      </c>
      <c r="Q279">
        <v>455792.5</v>
      </c>
      <c r="R279" s="14">
        <f t="shared" si="4"/>
        <v>45.579250000000002</v>
      </c>
    </row>
    <row r="280" spans="15:18" ht="15.5" x14ac:dyDescent="0.3">
      <c r="O280">
        <v>2018</v>
      </c>
      <c r="P280" s="4" t="s">
        <v>44</v>
      </c>
      <c r="Q280">
        <v>643134.9</v>
      </c>
      <c r="R280" s="14">
        <f t="shared" si="4"/>
        <v>64.313490000000002</v>
      </c>
    </row>
    <row r="281" spans="15:18" ht="15.5" x14ac:dyDescent="0.3">
      <c r="O281">
        <v>2019</v>
      </c>
      <c r="P281" s="4" t="s">
        <v>14</v>
      </c>
      <c r="Q281" cm="1">
        <f t="array" ref="Q281:Q311">K4:K34</f>
        <v>22335870</v>
      </c>
      <c r="R281" s="14">
        <f t="shared" si="4"/>
        <v>2233.587</v>
      </c>
    </row>
    <row r="282" spans="15:18" ht="15.5" x14ac:dyDescent="0.3">
      <c r="O282">
        <v>2019</v>
      </c>
      <c r="P282" s="4" t="s">
        <v>15</v>
      </c>
      <c r="Q282">
        <v>4629715.5</v>
      </c>
      <c r="R282" s="14">
        <f t="shared" si="4"/>
        <v>462.97154999999998</v>
      </c>
    </row>
    <row r="283" spans="15:18" ht="15.5" x14ac:dyDescent="0.3">
      <c r="O283">
        <v>2019</v>
      </c>
      <c r="P283" s="4" t="s">
        <v>16</v>
      </c>
      <c r="Q283">
        <v>5667279.2000000002</v>
      </c>
      <c r="R283" s="14">
        <f t="shared" si="4"/>
        <v>566.72792000000004</v>
      </c>
    </row>
    <row r="284" spans="15:18" ht="15.5" x14ac:dyDescent="0.3">
      <c r="O284">
        <v>2019</v>
      </c>
      <c r="P284" s="4" t="s">
        <v>17</v>
      </c>
      <c r="Q284">
        <v>1912214.7</v>
      </c>
      <c r="R284" s="14">
        <f t="shared" si="4"/>
        <v>191.22146999999998</v>
      </c>
    </row>
    <row r="285" spans="15:18" ht="15.5" x14ac:dyDescent="0.3">
      <c r="O285">
        <v>2019</v>
      </c>
      <c r="P285" s="4" t="s">
        <v>18</v>
      </c>
      <c r="Q285">
        <v>1478091.7</v>
      </c>
      <c r="R285" s="14">
        <f t="shared" si="4"/>
        <v>147.80916999999999</v>
      </c>
    </row>
    <row r="286" spans="15:18" ht="15.5" x14ac:dyDescent="0.3">
      <c r="O286">
        <v>2019</v>
      </c>
      <c r="P286" s="4" t="s">
        <v>19</v>
      </c>
      <c r="Q286">
        <v>5084603.5</v>
      </c>
      <c r="R286" s="14">
        <f t="shared" si="4"/>
        <v>508.46035000000001</v>
      </c>
    </row>
    <row r="287" spans="15:18" ht="15.5" x14ac:dyDescent="0.3">
      <c r="O287">
        <v>2019</v>
      </c>
      <c r="P287" s="4" t="s">
        <v>20</v>
      </c>
      <c r="Q287">
        <v>1483827.7</v>
      </c>
      <c r="R287" s="14">
        <f t="shared" si="4"/>
        <v>148.38276999999999</v>
      </c>
    </row>
    <row r="288" spans="15:18" ht="15.5" x14ac:dyDescent="0.3">
      <c r="O288">
        <v>2019</v>
      </c>
      <c r="P288" s="4" t="s">
        <v>21</v>
      </c>
      <c r="Q288">
        <v>1465527.8</v>
      </c>
      <c r="R288" s="14">
        <f t="shared" si="4"/>
        <v>146.55278000000001</v>
      </c>
    </row>
    <row r="289" spans="15:18" ht="15.5" x14ac:dyDescent="0.3">
      <c r="O289">
        <v>2019</v>
      </c>
      <c r="P289" s="4" t="s">
        <v>22</v>
      </c>
      <c r="Q289">
        <v>15245533.6</v>
      </c>
      <c r="R289" s="14">
        <f t="shared" si="4"/>
        <v>1524.5533599999999</v>
      </c>
    </row>
    <row r="290" spans="15:18" ht="15.5" x14ac:dyDescent="0.3">
      <c r="O290">
        <v>2019</v>
      </c>
      <c r="P290" s="4" t="s">
        <v>23</v>
      </c>
      <c r="Q290">
        <v>27795165</v>
      </c>
      <c r="R290" s="14">
        <f t="shared" si="4"/>
        <v>2779.5165000000002</v>
      </c>
    </row>
    <row r="291" spans="15:18" ht="15.5" x14ac:dyDescent="0.3">
      <c r="O291">
        <v>2019</v>
      </c>
      <c r="P291" s="4" t="s">
        <v>24</v>
      </c>
      <c r="Q291">
        <v>16697956.300000001</v>
      </c>
      <c r="R291" s="14">
        <f t="shared" si="4"/>
        <v>1669.7956300000001</v>
      </c>
    </row>
    <row r="292" spans="15:18" ht="15.5" x14ac:dyDescent="0.3">
      <c r="O292">
        <v>2019</v>
      </c>
      <c r="P292" s="4" t="s">
        <v>25</v>
      </c>
      <c r="Q292">
        <v>7540286.4000000004</v>
      </c>
      <c r="R292" s="14">
        <f t="shared" si="4"/>
        <v>754.02864</v>
      </c>
    </row>
    <row r="293" spans="15:18" ht="15.5" x14ac:dyDescent="0.3">
      <c r="O293">
        <v>2019</v>
      </c>
      <c r="P293" s="4" t="s">
        <v>26</v>
      </c>
      <c r="Q293">
        <v>7537465.7999999998</v>
      </c>
      <c r="R293" s="14">
        <f t="shared" si="4"/>
        <v>753.74657999999999</v>
      </c>
    </row>
    <row r="294" spans="15:18" ht="15.5" x14ac:dyDescent="0.3">
      <c r="O294">
        <v>2019</v>
      </c>
      <c r="P294" s="4" t="s">
        <v>27</v>
      </c>
      <c r="Q294">
        <v>3843094.4</v>
      </c>
      <c r="R294" s="14">
        <f t="shared" si="4"/>
        <v>384.30944</v>
      </c>
    </row>
    <row r="295" spans="15:18" ht="15.5" x14ac:dyDescent="0.3">
      <c r="O295">
        <v>2019</v>
      </c>
      <c r="P295" s="4" t="s">
        <v>28</v>
      </c>
      <c r="Q295">
        <v>14947162.1</v>
      </c>
      <c r="R295" s="14">
        <f t="shared" si="4"/>
        <v>1494.71621</v>
      </c>
    </row>
    <row r="296" spans="15:18" ht="15.5" x14ac:dyDescent="0.3">
      <c r="O296">
        <v>2019</v>
      </c>
      <c r="P296" s="4" t="s">
        <v>29</v>
      </c>
      <c r="Q296">
        <v>7930368.7999999998</v>
      </c>
      <c r="R296" s="14">
        <f t="shared" si="4"/>
        <v>793.03688</v>
      </c>
    </row>
    <row r="297" spans="15:18" ht="15.5" x14ac:dyDescent="0.3">
      <c r="O297">
        <v>2019</v>
      </c>
      <c r="P297" s="4" t="s">
        <v>30</v>
      </c>
      <c r="Q297">
        <v>9578822.6999999993</v>
      </c>
      <c r="R297" s="14">
        <f t="shared" si="4"/>
        <v>957.88226999999995</v>
      </c>
    </row>
    <row r="298" spans="15:18" ht="15.5" x14ac:dyDescent="0.3">
      <c r="O298">
        <v>2019</v>
      </c>
      <c r="P298" s="4" t="s">
        <v>31</v>
      </c>
      <c r="Q298">
        <v>7871637.7999999998</v>
      </c>
      <c r="R298" s="14">
        <f t="shared" si="4"/>
        <v>787.16377999999997</v>
      </c>
    </row>
    <row r="299" spans="15:18" ht="15.5" x14ac:dyDescent="0.3">
      <c r="O299">
        <v>2019</v>
      </c>
      <c r="P299" s="4" t="s">
        <v>32</v>
      </c>
      <c r="Q299">
        <v>30984890</v>
      </c>
      <c r="R299" s="14">
        <f t="shared" si="4"/>
        <v>3098.489</v>
      </c>
    </row>
    <row r="300" spans="15:18" ht="15.5" x14ac:dyDescent="0.3">
      <c r="O300">
        <v>2019</v>
      </c>
      <c r="P300" s="4" t="s">
        <v>33</v>
      </c>
      <c r="Q300">
        <v>1671325.2</v>
      </c>
      <c r="R300" s="14">
        <f t="shared" si="4"/>
        <v>167.13252</v>
      </c>
    </row>
    <row r="301" spans="15:18" ht="15.5" x14ac:dyDescent="0.3">
      <c r="O301">
        <v>2019</v>
      </c>
      <c r="P301" s="4" t="s">
        <v>34</v>
      </c>
      <c r="Q301">
        <v>299095.8</v>
      </c>
      <c r="R301" s="14">
        <f t="shared" si="4"/>
        <v>29.909579999999998</v>
      </c>
    </row>
    <row r="302" spans="15:18" ht="15.5" x14ac:dyDescent="0.3">
      <c r="O302">
        <v>2019</v>
      </c>
      <c r="P302" s="4" t="s">
        <v>35</v>
      </c>
      <c r="Q302">
        <v>4695714</v>
      </c>
      <c r="R302" s="14">
        <f t="shared" si="4"/>
        <v>469.57139999999998</v>
      </c>
    </row>
    <row r="303" spans="15:18" ht="15.5" x14ac:dyDescent="0.3">
      <c r="O303">
        <v>2019</v>
      </c>
      <c r="P303" s="4" t="s">
        <v>36</v>
      </c>
      <c r="Q303">
        <v>8709514.6999999993</v>
      </c>
      <c r="R303" s="14">
        <f t="shared" si="4"/>
        <v>870.95146999999997</v>
      </c>
    </row>
    <row r="304" spans="15:18" ht="15.5" x14ac:dyDescent="0.3">
      <c r="O304">
        <v>2019</v>
      </c>
      <c r="P304" s="4" t="s">
        <v>37</v>
      </c>
      <c r="Q304">
        <v>1446848.7</v>
      </c>
      <c r="R304" s="14">
        <f t="shared" si="4"/>
        <v>144.68486999999999</v>
      </c>
    </row>
    <row r="305" spans="15:18" ht="15.5" x14ac:dyDescent="0.3">
      <c r="O305">
        <v>2019</v>
      </c>
      <c r="P305" s="4" t="s">
        <v>38</v>
      </c>
      <c r="Q305">
        <v>2200452.4</v>
      </c>
      <c r="R305" s="14">
        <f t="shared" si="4"/>
        <v>220.04523999999998</v>
      </c>
    </row>
    <row r="306" spans="15:18" ht="15.5" x14ac:dyDescent="0.3">
      <c r="O306">
        <v>2019</v>
      </c>
      <c r="P306" s="4" t="s">
        <v>39</v>
      </c>
      <c r="Q306">
        <v>43345.1</v>
      </c>
      <c r="R306" s="14">
        <f t="shared" si="4"/>
        <v>4.3345099999999999</v>
      </c>
    </row>
    <row r="307" spans="15:18" ht="15.5" x14ac:dyDescent="0.3">
      <c r="O307">
        <v>2019</v>
      </c>
      <c r="P307" s="4" t="s">
        <v>40</v>
      </c>
      <c r="Q307">
        <v>5845753.7999999998</v>
      </c>
      <c r="R307" s="14">
        <f t="shared" si="4"/>
        <v>584.57538</v>
      </c>
    </row>
    <row r="308" spans="15:18" ht="15.5" x14ac:dyDescent="0.3">
      <c r="O308">
        <v>2019</v>
      </c>
      <c r="P308" s="4" t="s">
        <v>41</v>
      </c>
      <c r="Q308">
        <v>1102445.5</v>
      </c>
      <c r="R308" s="14">
        <f t="shared" si="4"/>
        <v>110.24455</v>
      </c>
    </row>
    <row r="309" spans="15:18" ht="15.5" x14ac:dyDescent="0.3">
      <c r="O309">
        <v>2019</v>
      </c>
      <c r="P309" s="4" t="s">
        <v>42</v>
      </c>
      <c r="Q309">
        <v>205680.1</v>
      </c>
      <c r="R309" s="14">
        <f t="shared" si="4"/>
        <v>20.568010000000001</v>
      </c>
    </row>
    <row r="310" spans="15:18" ht="15.5" x14ac:dyDescent="0.3">
      <c r="O310">
        <v>2019</v>
      </c>
      <c r="P310" s="4" t="s">
        <v>43</v>
      </c>
      <c r="Q310">
        <v>545051.19999999995</v>
      </c>
      <c r="R310" s="14">
        <f t="shared" si="4"/>
        <v>54.505119999999998</v>
      </c>
    </row>
    <row r="311" spans="15:18" ht="15.5" x14ac:dyDescent="0.3">
      <c r="O311">
        <v>2019</v>
      </c>
      <c r="P311" s="4" t="s">
        <v>44</v>
      </c>
      <c r="Q311">
        <v>641033.1</v>
      </c>
      <c r="R311" s="14">
        <f t="shared" si="4"/>
        <v>64.103309999999993</v>
      </c>
    </row>
    <row r="312" spans="15:18" ht="15.5" x14ac:dyDescent="0.3">
      <c r="O312">
        <v>2020</v>
      </c>
      <c r="P312" s="4" t="s">
        <v>14</v>
      </c>
      <c r="Q312" cm="1">
        <f t="array" ref="Q312:Q342">L4:L34</f>
        <v>23265792.600000001</v>
      </c>
      <c r="R312" s="14">
        <f t="shared" si="4"/>
        <v>2326.57926</v>
      </c>
    </row>
    <row r="313" spans="15:18" ht="15.5" x14ac:dyDescent="0.3">
      <c r="O313">
        <v>2020</v>
      </c>
      <c r="P313" s="4" t="s">
        <v>15</v>
      </c>
      <c r="Q313">
        <v>4850115.5999999996</v>
      </c>
      <c r="R313" s="14">
        <f t="shared" si="4"/>
        <v>485.01155999999997</v>
      </c>
    </row>
    <row r="314" spans="15:18" ht="15.5" x14ac:dyDescent="0.3">
      <c r="O314">
        <v>2020</v>
      </c>
      <c r="P314" s="4" t="s">
        <v>16</v>
      </c>
      <c r="Q314">
        <v>6343723.7000000002</v>
      </c>
      <c r="R314" s="14">
        <f t="shared" si="4"/>
        <v>634.37237000000005</v>
      </c>
    </row>
    <row r="315" spans="15:18" ht="15.5" x14ac:dyDescent="0.3">
      <c r="O315">
        <v>2020</v>
      </c>
      <c r="P315" s="4" t="s">
        <v>17</v>
      </c>
      <c r="Q315">
        <v>2110548.9</v>
      </c>
      <c r="R315" s="14">
        <f t="shared" si="4"/>
        <v>211.05489</v>
      </c>
    </row>
    <row r="316" spans="15:18" ht="15.5" x14ac:dyDescent="0.3">
      <c r="O316">
        <v>2020</v>
      </c>
      <c r="P316" s="4" t="s">
        <v>18</v>
      </c>
      <c r="Q316">
        <v>1610703.1</v>
      </c>
      <c r="R316" s="14">
        <f t="shared" si="4"/>
        <v>161.07031000000001</v>
      </c>
    </row>
    <row r="317" spans="15:18" ht="15.5" x14ac:dyDescent="0.3">
      <c r="O317">
        <v>2020</v>
      </c>
      <c r="P317" s="4" t="s">
        <v>19</v>
      </c>
      <c r="Q317">
        <v>5490051.9000000004</v>
      </c>
      <c r="R317" s="14">
        <f t="shared" si="4"/>
        <v>549.00519000000008</v>
      </c>
    </row>
    <row r="318" spans="15:18" ht="15.5" x14ac:dyDescent="0.3">
      <c r="O318">
        <v>2020</v>
      </c>
      <c r="P318" s="4" t="s">
        <v>20</v>
      </c>
      <c r="Q318">
        <v>1595098.7</v>
      </c>
      <c r="R318" s="14">
        <f t="shared" si="4"/>
        <v>159.50987000000001</v>
      </c>
    </row>
    <row r="319" spans="15:18" ht="15.5" x14ac:dyDescent="0.3">
      <c r="O319">
        <v>2020</v>
      </c>
      <c r="P319" s="4" t="s">
        <v>21</v>
      </c>
      <c r="Q319">
        <v>1731605.2</v>
      </c>
      <c r="R319" s="14">
        <f t="shared" si="4"/>
        <v>173.16051999999999</v>
      </c>
    </row>
    <row r="320" spans="15:18" ht="15.5" x14ac:dyDescent="0.3">
      <c r="O320">
        <v>2020</v>
      </c>
      <c r="P320" s="4" t="s">
        <v>22</v>
      </c>
      <c r="Q320">
        <v>16156905.300000001</v>
      </c>
      <c r="R320" s="14">
        <f t="shared" si="4"/>
        <v>1615.6905300000001</v>
      </c>
    </row>
    <row r="321" spans="15:18" ht="15.5" x14ac:dyDescent="0.3">
      <c r="O321">
        <v>2020</v>
      </c>
      <c r="P321" s="4" t="s">
        <v>23</v>
      </c>
      <c r="Q321">
        <v>30059282.600000001</v>
      </c>
      <c r="R321" s="14">
        <f t="shared" si="4"/>
        <v>3005.9282600000001</v>
      </c>
    </row>
    <row r="322" spans="15:18" ht="15.5" x14ac:dyDescent="0.3">
      <c r="O322">
        <v>2020</v>
      </c>
      <c r="P322" s="4" t="s">
        <v>24</v>
      </c>
      <c r="Q322">
        <v>18598951.399999999</v>
      </c>
      <c r="R322" s="14">
        <f t="shared" si="4"/>
        <v>1859.8951399999999</v>
      </c>
    </row>
    <row r="323" spans="15:18" ht="15.5" x14ac:dyDescent="0.3">
      <c r="O323">
        <v>2020</v>
      </c>
      <c r="P323" s="4" t="s">
        <v>25</v>
      </c>
      <c r="Q323">
        <v>8831832.5999999996</v>
      </c>
      <c r="R323" s="14">
        <f t="shared" ref="R323:R373" si="5">Q323/10000</f>
        <v>883.18326000000002</v>
      </c>
    </row>
    <row r="324" spans="15:18" ht="15.5" x14ac:dyDescent="0.3">
      <c r="O324">
        <v>2020</v>
      </c>
      <c r="P324" s="4" t="s">
        <v>26</v>
      </c>
      <c r="Q324">
        <v>8424071.9000000004</v>
      </c>
      <c r="R324" s="14">
        <f t="shared" si="5"/>
        <v>842.40719000000001</v>
      </c>
    </row>
    <row r="325" spans="15:18" ht="15.5" x14ac:dyDescent="0.3">
      <c r="O325">
        <v>2020</v>
      </c>
      <c r="P325" s="4" t="s">
        <v>27</v>
      </c>
      <c r="Q325">
        <v>4307188.2</v>
      </c>
      <c r="R325" s="14">
        <f t="shared" si="5"/>
        <v>430.71881999999999</v>
      </c>
    </row>
    <row r="326" spans="15:18" ht="15.5" x14ac:dyDescent="0.3">
      <c r="O326">
        <v>2020</v>
      </c>
      <c r="P326" s="4" t="s">
        <v>28</v>
      </c>
      <c r="Q326">
        <v>16818915.300000001</v>
      </c>
      <c r="R326" s="14">
        <f t="shared" si="5"/>
        <v>1681.8915300000001</v>
      </c>
    </row>
    <row r="327" spans="15:18" ht="15.5" x14ac:dyDescent="0.3">
      <c r="O327">
        <v>2020</v>
      </c>
      <c r="P327" s="4" t="s">
        <v>29</v>
      </c>
      <c r="Q327">
        <v>9012741.8000000007</v>
      </c>
      <c r="R327" s="14">
        <f t="shared" si="5"/>
        <v>901.27418000000011</v>
      </c>
    </row>
    <row r="328" spans="15:18" ht="15.5" x14ac:dyDescent="0.3">
      <c r="O328">
        <v>2020</v>
      </c>
      <c r="P328" s="4" t="s">
        <v>30</v>
      </c>
      <c r="Q328">
        <v>10052799.699999999</v>
      </c>
      <c r="R328" s="14">
        <f t="shared" si="5"/>
        <v>1005.2799699999999</v>
      </c>
    </row>
    <row r="329" spans="15:18" ht="15.5" x14ac:dyDescent="0.3">
      <c r="O329">
        <v>2020</v>
      </c>
      <c r="P329" s="4" t="s">
        <v>31</v>
      </c>
      <c r="Q329">
        <v>8987001</v>
      </c>
      <c r="R329" s="14">
        <f t="shared" si="5"/>
        <v>898.70010000000002</v>
      </c>
    </row>
    <row r="330" spans="15:18" ht="15.5" x14ac:dyDescent="0.3">
      <c r="O330">
        <v>2020</v>
      </c>
      <c r="P330" s="4" t="s">
        <v>32</v>
      </c>
      <c r="Q330">
        <v>34798833.299999997</v>
      </c>
      <c r="R330" s="14">
        <f t="shared" si="5"/>
        <v>3479.8833299999997</v>
      </c>
    </row>
    <row r="331" spans="15:18" ht="15.5" x14ac:dyDescent="0.3">
      <c r="O331">
        <v>2020</v>
      </c>
      <c r="P331" s="4" t="s">
        <v>33</v>
      </c>
      <c r="Q331">
        <v>1732304</v>
      </c>
      <c r="R331" s="14">
        <f t="shared" si="5"/>
        <v>173.2304</v>
      </c>
    </row>
    <row r="332" spans="15:18" ht="15.5" x14ac:dyDescent="0.3">
      <c r="O332">
        <v>2020</v>
      </c>
      <c r="P332" s="4" t="s">
        <v>34</v>
      </c>
      <c r="Q332">
        <v>366252.3</v>
      </c>
      <c r="R332" s="14">
        <f t="shared" si="5"/>
        <v>36.625230000000002</v>
      </c>
    </row>
    <row r="333" spans="15:18" ht="15.5" x14ac:dyDescent="0.3">
      <c r="O333">
        <v>2020</v>
      </c>
      <c r="P333" s="4" t="s">
        <v>35</v>
      </c>
      <c r="Q333">
        <v>5267943.7</v>
      </c>
      <c r="R333" s="14">
        <f t="shared" si="5"/>
        <v>526.79437000000007</v>
      </c>
    </row>
    <row r="334" spans="15:18" ht="15.5" x14ac:dyDescent="0.3">
      <c r="O334">
        <v>2020</v>
      </c>
      <c r="P334" s="4" t="s">
        <v>36</v>
      </c>
      <c r="Q334">
        <v>10552846.1</v>
      </c>
      <c r="R334" s="14">
        <f t="shared" si="5"/>
        <v>1055.2846099999999</v>
      </c>
    </row>
    <row r="335" spans="15:18" ht="15.5" x14ac:dyDescent="0.3">
      <c r="O335">
        <v>2020</v>
      </c>
      <c r="P335" s="4" t="s">
        <v>37</v>
      </c>
      <c r="Q335">
        <v>1617089.9</v>
      </c>
      <c r="R335" s="14">
        <f t="shared" si="5"/>
        <v>161.70899</v>
      </c>
    </row>
    <row r="336" spans="15:18" ht="15.5" x14ac:dyDescent="0.3">
      <c r="O336">
        <v>2020</v>
      </c>
      <c r="P336" s="4" t="s">
        <v>38</v>
      </c>
      <c r="Q336">
        <v>2459861.6</v>
      </c>
      <c r="R336" s="14">
        <f t="shared" si="5"/>
        <v>245.98616000000001</v>
      </c>
    </row>
    <row r="337" spans="15:18" ht="15.5" x14ac:dyDescent="0.3">
      <c r="O337">
        <v>2020</v>
      </c>
      <c r="P337" s="4" t="s">
        <v>39</v>
      </c>
      <c r="Q337">
        <v>43691.7</v>
      </c>
      <c r="R337" s="14">
        <f t="shared" si="5"/>
        <v>4.3691699999999996</v>
      </c>
    </row>
    <row r="338" spans="15:18" ht="15.5" x14ac:dyDescent="0.3">
      <c r="O338">
        <v>2020</v>
      </c>
      <c r="P338" s="4" t="s">
        <v>40</v>
      </c>
      <c r="Q338">
        <v>6323310.0999999996</v>
      </c>
      <c r="R338" s="14">
        <f t="shared" si="5"/>
        <v>632.33100999999999</v>
      </c>
    </row>
    <row r="339" spans="15:18" ht="15.5" x14ac:dyDescent="0.3">
      <c r="O339">
        <v>2020</v>
      </c>
      <c r="P339" s="4" t="s">
        <v>41</v>
      </c>
      <c r="Q339">
        <v>1096443.8999999999</v>
      </c>
      <c r="R339" s="14">
        <f t="shared" si="5"/>
        <v>109.64438999999999</v>
      </c>
    </row>
    <row r="340" spans="15:18" ht="15.5" x14ac:dyDescent="0.3">
      <c r="O340">
        <v>2020</v>
      </c>
      <c r="P340" s="4" t="s">
        <v>42</v>
      </c>
      <c r="Q340">
        <v>213155.20000000001</v>
      </c>
      <c r="R340" s="14">
        <f t="shared" si="5"/>
        <v>21.315520000000003</v>
      </c>
    </row>
    <row r="341" spans="15:18" ht="15.5" x14ac:dyDescent="0.3">
      <c r="O341">
        <v>2020</v>
      </c>
      <c r="P341" s="4" t="s">
        <v>43</v>
      </c>
      <c r="Q341">
        <v>596400.1</v>
      </c>
      <c r="R341" s="14">
        <f t="shared" si="5"/>
        <v>59.640009999999997</v>
      </c>
    </row>
    <row r="342" spans="15:18" ht="15.5" x14ac:dyDescent="0.3">
      <c r="O342">
        <v>2020</v>
      </c>
      <c r="P342" s="4" t="s">
        <v>44</v>
      </c>
      <c r="Q342">
        <v>615662.30000000005</v>
      </c>
      <c r="R342" s="14">
        <f t="shared" si="5"/>
        <v>61.566230000000004</v>
      </c>
    </row>
    <row r="343" spans="15:18" ht="15.5" x14ac:dyDescent="0.3">
      <c r="O343">
        <v>2021</v>
      </c>
      <c r="P343" s="4" t="s">
        <v>14</v>
      </c>
      <c r="Q343" cm="1">
        <f t="array" ref="Q343:Q373">M4:M34</f>
        <v>26293207.699999999</v>
      </c>
      <c r="R343" s="14">
        <f t="shared" si="5"/>
        <v>2629.3207699999998</v>
      </c>
    </row>
    <row r="344" spans="15:18" ht="15.5" x14ac:dyDescent="0.3">
      <c r="O344">
        <v>2021</v>
      </c>
      <c r="P344" s="4" t="s">
        <v>15</v>
      </c>
      <c r="Q344">
        <v>5743281.5999999996</v>
      </c>
      <c r="R344" s="14">
        <f t="shared" si="5"/>
        <v>574.32815999999991</v>
      </c>
    </row>
    <row r="345" spans="15:18" ht="15.5" x14ac:dyDescent="0.3">
      <c r="O345">
        <v>2021</v>
      </c>
      <c r="P345" s="4" t="s">
        <v>16</v>
      </c>
      <c r="Q345">
        <v>7454936.4000000004</v>
      </c>
      <c r="R345" s="14">
        <f t="shared" si="5"/>
        <v>745.49364000000003</v>
      </c>
    </row>
    <row r="346" spans="15:18" ht="15.5" x14ac:dyDescent="0.3">
      <c r="O346">
        <v>2021</v>
      </c>
      <c r="P346" s="4" t="s">
        <v>17</v>
      </c>
      <c r="Q346">
        <v>2518889.2999999998</v>
      </c>
      <c r="R346" s="14">
        <f t="shared" si="5"/>
        <v>251.88892999999999</v>
      </c>
    </row>
    <row r="347" spans="15:18" ht="15.5" x14ac:dyDescent="0.3">
      <c r="O347">
        <v>2021</v>
      </c>
      <c r="P347" s="4" t="s">
        <v>18</v>
      </c>
      <c r="Q347">
        <v>1900594.8</v>
      </c>
      <c r="R347" s="14">
        <f t="shared" si="5"/>
        <v>190.05948000000001</v>
      </c>
    </row>
    <row r="348" spans="15:18" ht="15.5" x14ac:dyDescent="0.3">
      <c r="O348">
        <v>2021</v>
      </c>
      <c r="P348" s="4" t="s">
        <v>19</v>
      </c>
      <c r="Q348">
        <v>6004236.4000000004</v>
      </c>
      <c r="R348" s="14">
        <f t="shared" si="5"/>
        <v>600.42364000000009</v>
      </c>
    </row>
    <row r="349" spans="15:18" ht="15.5" x14ac:dyDescent="0.3">
      <c r="O349">
        <v>2021</v>
      </c>
      <c r="P349" s="4" t="s">
        <v>20</v>
      </c>
      <c r="Q349">
        <v>1836516.4</v>
      </c>
      <c r="R349" s="14">
        <f t="shared" si="5"/>
        <v>183.65163999999999</v>
      </c>
    </row>
    <row r="350" spans="15:18" ht="15.5" x14ac:dyDescent="0.3">
      <c r="O350">
        <v>2021</v>
      </c>
      <c r="P350" s="4" t="s">
        <v>21</v>
      </c>
      <c r="Q350">
        <v>1945827.3</v>
      </c>
      <c r="R350" s="14">
        <f t="shared" si="5"/>
        <v>194.58273</v>
      </c>
    </row>
    <row r="351" spans="15:18" ht="15.5" x14ac:dyDescent="0.3">
      <c r="O351">
        <v>2021</v>
      </c>
      <c r="P351" s="4" t="s">
        <v>22</v>
      </c>
      <c r="Q351">
        <v>18197704.800000001</v>
      </c>
      <c r="R351" s="14">
        <f t="shared" si="5"/>
        <v>1819.7704800000001</v>
      </c>
    </row>
    <row r="352" spans="15:18" ht="15.5" x14ac:dyDescent="0.3">
      <c r="O352">
        <v>2021</v>
      </c>
      <c r="P352" s="4" t="s">
        <v>23</v>
      </c>
      <c r="Q352">
        <v>34385571.5</v>
      </c>
      <c r="R352" s="14">
        <f t="shared" si="5"/>
        <v>3438.5571500000001</v>
      </c>
    </row>
    <row r="353" spans="15:18" ht="15.5" x14ac:dyDescent="0.3">
      <c r="O353">
        <v>2021</v>
      </c>
      <c r="P353" s="4" t="s">
        <v>24</v>
      </c>
      <c r="Q353">
        <v>21576903.600000001</v>
      </c>
      <c r="R353" s="14">
        <f t="shared" si="5"/>
        <v>2157.6903600000001</v>
      </c>
    </row>
    <row r="354" spans="15:18" ht="15.5" x14ac:dyDescent="0.3">
      <c r="O354">
        <v>2021</v>
      </c>
      <c r="P354" s="4" t="s">
        <v>25</v>
      </c>
      <c r="Q354">
        <v>10061244.5</v>
      </c>
      <c r="R354" s="14">
        <f t="shared" si="5"/>
        <v>1006.12445</v>
      </c>
    </row>
    <row r="355" spans="15:18" ht="15.5" x14ac:dyDescent="0.3">
      <c r="O355">
        <v>2021</v>
      </c>
      <c r="P355" s="4" t="s">
        <v>26</v>
      </c>
      <c r="Q355">
        <v>9687291.9000000004</v>
      </c>
      <c r="R355" s="14">
        <f t="shared" si="5"/>
        <v>968.72919000000002</v>
      </c>
    </row>
    <row r="356" spans="15:18" ht="15.5" x14ac:dyDescent="0.3">
      <c r="O356">
        <v>2021</v>
      </c>
      <c r="P356" s="4" t="s">
        <v>27</v>
      </c>
      <c r="Q356">
        <v>5021718.0999999996</v>
      </c>
      <c r="R356" s="14">
        <f t="shared" si="5"/>
        <v>502.17180999999994</v>
      </c>
    </row>
    <row r="357" spans="15:18" ht="15.5" x14ac:dyDescent="0.3">
      <c r="O357">
        <v>2021</v>
      </c>
      <c r="P357" s="4" t="s">
        <v>28</v>
      </c>
      <c r="Q357">
        <v>19446588.399999999</v>
      </c>
      <c r="R357" s="14">
        <f t="shared" si="5"/>
        <v>1944.6588399999998</v>
      </c>
    </row>
    <row r="358" spans="15:18" ht="15.5" x14ac:dyDescent="0.3">
      <c r="O358">
        <v>2021</v>
      </c>
      <c r="P358" s="4" t="s">
        <v>29</v>
      </c>
      <c r="Q358">
        <v>10188408.199999999</v>
      </c>
      <c r="R358" s="14">
        <f t="shared" si="5"/>
        <v>1018.8408199999999</v>
      </c>
    </row>
    <row r="359" spans="15:18" ht="15.5" x14ac:dyDescent="0.3">
      <c r="O359">
        <v>2021</v>
      </c>
      <c r="P359" s="4" t="s">
        <v>30</v>
      </c>
      <c r="Q359">
        <v>11602178</v>
      </c>
      <c r="R359" s="14">
        <f t="shared" si="5"/>
        <v>1160.2177999999999</v>
      </c>
    </row>
    <row r="360" spans="15:18" ht="15.5" x14ac:dyDescent="0.3">
      <c r="O360">
        <v>2021</v>
      </c>
      <c r="P360" s="4" t="s">
        <v>31</v>
      </c>
      <c r="Q360">
        <v>10289088.199999999</v>
      </c>
      <c r="R360" s="14">
        <f t="shared" si="5"/>
        <v>1028.9088199999999</v>
      </c>
    </row>
    <row r="361" spans="15:18" ht="15.5" x14ac:dyDescent="0.3">
      <c r="O361">
        <v>2021</v>
      </c>
      <c r="P361" s="4" t="s">
        <v>32</v>
      </c>
      <c r="Q361">
        <v>40021795.299999997</v>
      </c>
      <c r="R361" s="14">
        <f t="shared" si="5"/>
        <v>4002.1795299999999</v>
      </c>
    </row>
    <row r="362" spans="15:18" ht="15.5" x14ac:dyDescent="0.3">
      <c r="O362">
        <v>2021</v>
      </c>
      <c r="P362" s="4" t="s">
        <v>33</v>
      </c>
      <c r="Q362">
        <v>1994571.7</v>
      </c>
      <c r="R362" s="14">
        <f t="shared" si="5"/>
        <v>199.45716999999999</v>
      </c>
    </row>
    <row r="363" spans="15:18" ht="15.5" x14ac:dyDescent="0.3">
      <c r="O363">
        <v>2021</v>
      </c>
      <c r="P363" s="4" t="s">
        <v>34</v>
      </c>
      <c r="Q363">
        <v>469840.1</v>
      </c>
      <c r="R363" s="14">
        <f t="shared" si="5"/>
        <v>46.984009999999998</v>
      </c>
    </row>
    <row r="364" spans="15:18" ht="15.5" x14ac:dyDescent="0.3">
      <c r="O364">
        <v>2021</v>
      </c>
      <c r="P364" s="4" t="s">
        <v>35</v>
      </c>
      <c r="Q364">
        <v>6038409.7000000002</v>
      </c>
      <c r="R364" s="14">
        <f t="shared" si="5"/>
        <v>603.84096999999997</v>
      </c>
    </row>
    <row r="365" spans="15:18" ht="15.5" x14ac:dyDescent="0.3">
      <c r="O365">
        <v>2021</v>
      </c>
      <c r="P365" s="4" t="s">
        <v>36</v>
      </c>
      <c r="Q365">
        <v>12145208.6</v>
      </c>
      <c r="R365" s="14">
        <f t="shared" si="5"/>
        <v>1214.5208599999999</v>
      </c>
    </row>
    <row r="366" spans="15:18" ht="15.5" x14ac:dyDescent="0.3">
      <c r="O366">
        <v>2021</v>
      </c>
      <c r="P366" s="4" t="s">
        <v>37</v>
      </c>
      <c r="Q366">
        <v>1803505.5</v>
      </c>
      <c r="R366" s="14">
        <f t="shared" si="5"/>
        <v>180.35055</v>
      </c>
    </row>
    <row r="367" spans="15:18" ht="15.5" x14ac:dyDescent="0.3">
      <c r="O367">
        <v>2021</v>
      </c>
      <c r="P367" s="4" t="s">
        <v>38</v>
      </c>
      <c r="Q367">
        <v>2819391.5</v>
      </c>
      <c r="R367" s="14">
        <f t="shared" si="5"/>
        <v>281.93914999999998</v>
      </c>
    </row>
    <row r="368" spans="15:18" ht="15.5" x14ac:dyDescent="0.3">
      <c r="O368">
        <v>2021</v>
      </c>
      <c r="P368" s="4" t="s">
        <v>39</v>
      </c>
      <c r="Q368">
        <v>59989</v>
      </c>
      <c r="R368" s="14">
        <f t="shared" si="5"/>
        <v>5.9988999999999999</v>
      </c>
    </row>
    <row r="369" spans="15:18" ht="15.5" x14ac:dyDescent="0.3">
      <c r="O369">
        <v>2021</v>
      </c>
      <c r="P369" s="4" t="s">
        <v>40</v>
      </c>
      <c r="Q369">
        <v>7006207.2000000002</v>
      </c>
      <c r="R369" s="14">
        <f t="shared" si="5"/>
        <v>700.62072000000001</v>
      </c>
    </row>
    <row r="370" spans="15:18" ht="15.5" x14ac:dyDescent="0.3">
      <c r="O370">
        <v>2021</v>
      </c>
      <c r="P370" s="4" t="s">
        <v>41</v>
      </c>
      <c r="Q370">
        <v>1294693.8999999999</v>
      </c>
      <c r="R370" s="14">
        <f t="shared" si="5"/>
        <v>129.46939</v>
      </c>
    </row>
    <row r="371" spans="15:18" ht="15.5" x14ac:dyDescent="0.3">
      <c r="O371">
        <v>2021</v>
      </c>
      <c r="P371" s="4" t="s">
        <v>42</v>
      </c>
      <c r="Q371">
        <v>267745.2</v>
      </c>
      <c r="R371" s="14">
        <f t="shared" si="5"/>
        <v>26.774520000000003</v>
      </c>
    </row>
    <row r="372" spans="15:18" ht="15.5" x14ac:dyDescent="0.3">
      <c r="O372">
        <v>2021</v>
      </c>
      <c r="P372" s="4" t="s">
        <v>43</v>
      </c>
      <c r="Q372">
        <v>704410.1</v>
      </c>
      <c r="R372" s="14">
        <f t="shared" si="5"/>
        <v>70.441009999999991</v>
      </c>
    </row>
    <row r="373" spans="15:18" ht="15.5" x14ac:dyDescent="0.3">
      <c r="O373">
        <v>2021</v>
      </c>
      <c r="P373" s="4" t="s">
        <v>44</v>
      </c>
      <c r="Q373">
        <v>783117.8</v>
      </c>
      <c r="R373" s="14">
        <f t="shared" si="5"/>
        <v>78.311779999999999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1D22-4990-450D-8AA3-5835EBF41277}">
  <sheetPr>
    <tabColor theme="5" tint="0.59999389629810485"/>
  </sheetPr>
  <dimension ref="A1:Q409"/>
  <sheetViews>
    <sheetView zoomScale="85" zoomScaleNormal="85" workbookViewId="0">
      <selection activeCell="O1" sqref="O1:Q1048576"/>
    </sheetView>
  </sheetViews>
  <sheetFormatPr defaultRowHeight="14" x14ac:dyDescent="0.3"/>
  <cols>
    <col min="15" max="17" width="9.33203125" customWidth="1"/>
  </cols>
  <sheetData>
    <row r="1" spans="1:17" ht="17.5" x14ac:dyDescent="0.3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O1" t="s">
        <v>54</v>
      </c>
      <c r="P1" t="s">
        <v>53</v>
      </c>
      <c r="Q1" t="s">
        <v>55</v>
      </c>
    </row>
    <row r="2" spans="1:17" ht="15.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 t="s">
        <v>0</v>
      </c>
      <c r="O2">
        <v>2010</v>
      </c>
      <c r="P2" s="4" t="s">
        <v>14</v>
      </c>
      <c r="Q2" cm="1">
        <f t="array" ref="Q2:Q35">B4:B37</f>
        <v>57296</v>
      </c>
    </row>
    <row r="3" spans="1:17" ht="15.5" x14ac:dyDescent="0.3">
      <c r="A3" s="3" t="s">
        <v>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O3">
        <v>2010</v>
      </c>
      <c r="P3" s="4" t="s">
        <v>15</v>
      </c>
      <c r="Q3">
        <v>25973</v>
      </c>
    </row>
    <row r="4" spans="1:17" ht="15.5" x14ac:dyDescent="0.3">
      <c r="A4" s="4" t="s">
        <v>14</v>
      </c>
      <c r="B4" s="5">
        <f>'output1 发明专利申请量'!B4+实用新型专利申请量!B4+外观设计专利申请量!B4</f>
        <v>57296</v>
      </c>
      <c r="C4" s="5">
        <f>'output1 发明专利申请量'!C4+实用新型专利申请量!C4+外观设计专利申请量!C4</f>
        <v>77955</v>
      </c>
      <c r="D4" s="5">
        <f>'output1 发明专利申请量'!D4+实用新型专利申请量!D4+外观设计专利申请量!D4</f>
        <v>92305</v>
      </c>
      <c r="E4" s="5">
        <f>'output1 发明专利申请量'!E4+实用新型专利申请量!E4+外观设计专利申请量!E4</f>
        <v>123336</v>
      </c>
      <c r="F4" s="5">
        <f>'output1 发明专利申请量'!F4+实用新型专利申请量!F4+外观设计专利申请量!F4</f>
        <v>138111</v>
      </c>
      <c r="G4" s="5">
        <f>'output1 发明专利申请量'!G4+实用新型专利申请量!G4+外观设计专利申请量!G4</f>
        <v>156312</v>
      </c>
      <c r="H4" s="5">
        <f>'output1 发明专利申请量'!H4+实用新型专利申请量!H4+外观设计专利申请量!H4</f>
        <v>189129</v>
      </c>
      <c r="I4" s="5">
        <f>'output1 发明专利申请量'!I4+实用新型专利申请量!I4+外观设计专利申请量!I4</f>
        <v>185928</v>
      </c>
      <c r="J4" s="5">
        <f>'output1 发明专利申请量'!J4+实用新型专利申请量!J4+外观设计专利申请量!J4</f>
        <v>211212</v>
      </c>
      <c r="K4" s="5">
        <f>'output1 发明专利申请量'!K4+实用新型专利申请量!K4+外观设计专利申请量!K4</f>
        <v>226113</v>
      </c>
      <c r="L4" s="5">
        <f>'output1 发明专利申请量'!L4+实用新型专利申请量!L4+外观设计专利申请量!L4</f>
        <v>254165</v>
      </c>
      <c r="M4" s="5">
        <f>'output1 发明专利申请量'!M4+实用新型专利申请量!M4+外观设计专利申请量!M4</f>
        <v>283134</v>
      </c>
      <c r="O4">
        <v>2010</v>
      </c>
      <c r="P4" s="4" t="s">
        <v>16</v>
      </c>
      <c r="Q4">
        <v>12295</v>
      </c>
    </row>
    <row r="5" spans="1:17" ht="15.5" x14ac:dyDescent="0.3">
      <c r="A5" s="4" t="s">
        <v>15</v>
      </c>
      <c r="B5" s="5">
        <f>'output1 发明专利申请量'!B5+实用新型专利申请量!B5+外观设计专利申请量!B5</f>
        <v>25973</v>
      </c>
      <c r="C5" s="5">
        <f>'output1 发明专利申请量'!C5+实用新型专利申请量!C5+外观设计专利申请量!C5</f>
        <v>38489</v>
      </c>
      <c r="D5" s="5">
        <f>'output1 发明专利申请量'!D5+实用新型专利申请量!D5+外观设计专利申请量!D5</f>
        <v>41009</v>
      </c>
      <c r="E5" s="5">
        <f>'output1 发明专利申请量'!E5+实用新型专利申请量!E5+外观设计专利申请量!E5</f>
        <v>60915</v>
      </c>
      <c r="F5" s="5">
        <f>'output1 发明专利申请量'!F5+实用新型专利申请量!F5+外观设计专利申请量!F5</f>
        <v>63422</v>
      </c>
      <c r="G5" s="5">
        <f>'output1 发明专利申请量'!G5+实用新型专利申请量!G5+外观设计专利申请量!G5</f>
        <v>79963</v>
      </c>
      <c r="H5" s="5">
        <f>'output1 发明专利申请量'!H5+实用新型专利申请量!H5+外观设计专利申请量!H5</f>
        <v>106514</v>
      </c>
      <c r="I5" s="5">
        <f>'output1 发明专利申请量'!I5+实用新型专利申请量!I5+外观设计专利申请量!I5</f>
        <v>86996</v>
      </c>
      <c r="J5" s="5">
        <f>'output1 发明专利申请量'!J5+实用新型专利申请量!J5+外观设计专利申请量!J5</f>
        <v>99038</v>
      </c>
      <c r="K5" s="5">
        <f>'output1 发明专利申请量'!K5+实用新型专利申请量!K5+外观设计专利申请量!K5</f>
        <v>96045</v>
      </c>
      <c r="L5" s="5">
        <f>'output1 发明专利申请量'!L5+实用新型专利申请量!L5+外观设计专利申请量!L5</f>
        <v>111514</v>
      </c>
      <c r="M5" s="5">
        <f>'output1 发明专利申请量'!M5+实用新型专利申请量!M5+外观设计专利申请量!M5</f>
        <v>90471</v>
      </c>
      <c r="O5">
        <v>2010</v>
      </c>
      <c r="P5" s="4" t="s">
        <v>17</v>
      </c>
      <c r="Q5">
        <v>7927</v>
      </c>
    </row>
    <row r="6" spans="1:17" ht="15.5" x14ac:dyDescent="0.3">
      <c r="A6" s="4" t="s">
        <v>16</v>
      </c>
      <c r="B6" s="5">
        <f>'output1 发明专利申请量'!B6+实用新型专利申请量!B6+外观设计专利申请量!B6</f>
        <v>12295</v>
      </c>
      <c r="C6" s="5">
        <f>'output1 发明专利申请量'!C6+实用新型专利申请量!C6+外观设计专利申请量!C6</f>
        <v>17595</v>
      </c>
      <c r="D6" s="5">
        <f>'output1 发明专利申请量'!D6+实用新型专利申请量!D6+外观设计专利申请量!D6</f>
        <v>23241</v>
      </c>
      <c r="E6" s="5">
        <f>'output1 发明专利申请量'!E6+实用新型专利申请量!E6+外观设计专利申请量!E6</f>
        <v>27619</v>
      </c>
      <c r="F6" s="5">
        <f>'output1 发明专利申请量'!F6+实用新型专利申请量!F6+外观设计专利申请量!F6</f>
        <v>30000</v>
      </c>
      <c r="G6" s="5">
        <f>'output1 发明专利申请量'!G6+实用新型专利申请量!G6+外观设计专利申请量!G6</f>
        <v>44060</v>
      </c>
      <c r="H6" s="5">
        <f>'output1 发明专利申请量'!H6+实用新型专利申请量!H6+外观设计专利申请量!H6</f>
        <v>54838</v>
      </c>
      <c r="I6" s="5">
        <f>'output1 发明专利申请量'!I6+实用新型专利申请量!I6+外观设计专利申请量!I6</f>
        <v>61288</v>
      </c>
      <c r="J6" s="5">
        <f>'output1 发明专利申请量'!J6+实用新型专利申请量!J6+外观设计专利申请量!J6</f>
        <v>83785</v>
      </c>
      <c r="K6" s="5">
        <f>'output1 发明专利申请量'!K6+实用新型专利申请量!K6+外观设计专利申请量!K6</f>
        <v>101274</v>
      </c>
      <c r="L6" s="5">
        <f>'output1 发明专利申请量'!L6+实用新型专利申请量!L6+外观设计专利申请量!L6</f>
        <v>125608</v>
      </c>
      <c r="M6" s="5">
        <f>'output1 发明专利申请量'!M6+实用新型专利申请量!M6+外观设计专利申请量!M6</f>
        <v>130705</v>
      </c>
      <c r="O6">
        <v>2010</v>
      </c>
      <c r="P6" s="4" t="s">
        <v>18</v>
      </c>
      <c r="Q6">
        <v>2912</v>
      </c>
    </row>
    <row r="7" spans="1:17" ht="15.5" x14ac:dyDescent="0.3">
      <c r="A7" s="4" t="s">
        <v>17</v>
      </c>
      <c r="B7" s="5">
        <f>'output1 发明专利申请量'!B7+实用新型专利申请量!B7+外观设计专利申请量!B7</f>
        <v>7927</v>
      </c>
      <c r="C7" s="5">
        <f>'output1 发明专利申请量'!C7+实用新型专利申请量!C7+外观设计专利申请量!C7</f>
        <v>12769</v>
      </c>
      <c r="D7" s="5">
        <f>'output1 发明专利申请量'!D7+实用新型专利申请量!D7+外观设计专利申请量!D7</f>
        <v>16786</v>
      </c>
      <c r="E7" s="5">
        <f>'output1 发明专利申请量'!E7+实用新型专利申请量!E7+外观设计专利申请量!E7</f>
        <v>18859</v>
      </c>
      <c r="F7" s="5">
        <f>'output1 发明专利申请量'!F7+实用新型专利申请量!F7+外观设计专利申请量!F7</f>
        <v>15687</v>
      </c>
      <c r="G7" s="5">
        <f>'output1 发明专利申请量'!G7+实用新型专利申请量!G7+外观设计专利申请量!G7</f>
        <v>14948</v>
      </c>
      <c r="H7" s="5">
        <f>'output1 发明专利申请量'!H7+实用新型专利申请量!H7+外观设计专利申请量!H7</f>
        <v>20031</v>
      </c>
      <c r="I7" s="5">
        <f>'output1 发明专利申请量'!I7+实用新型专利申请量!I7+外观设计专利申请量!I7</f>
        <v>20697</v>
      </c>
      <c r="J7" s="5">
        <f>'output1 发明专利申请量'!J7+实用新型专利申请量!J7+外观设计专利申请量!J7</f>
        <v>27106</v>
      </c>
      <c r="K7" s="5">
        <f>'output1 发明专利申请量'!K7+实用新型专利申请量!K7+外观设计专利申请量!K7</f>
        <v>31705</v>
      </c>
      <c r="L7" s="5">
        <f>'output1 发明专利申请量'!L7+实用新型专利申请量!L7+外观设计专利申请量!L7</f>
        <v>40302</v>
      </c>
      <c r="M7" s="5">
        <f>'output1 发明专利申请量'!M7+实用新型专利申请量!M7+外观设计专利申请量!M7</f>
        <v>40460</v>
      </c>
      <c r="O7">
        <v>2010</v>
      </c>
      <c r="P7" s="4" t="s">
        <v>19</v>
      </c>
      <c r="Q7">
        <v>34216</v>
      </c>
    </row>
    <row r="8" spans="1:17" ht="15.5" x14ac:dyDescent="0.3">
      <c r="A8" s="4" t="s">
        <v>18</v>
      </c>
      <c r="B8" s="5">
        <f>'output1 发明专利申请量'!B8+实用新型专利申请量!B8+外观设计专利申请量!B8</f>
        <v>2912</v>
      </c>
      <c r="C8" s="5">
        <f>'output1 发明专利申请量'!C8+实用新型专利申请量!C8+外观设计专利申请量!C8</f>
        <v>3841</v>
      </c>
      <c r="D8" s="5">
        <f>'output1 发明专利申请量'!D8+实用新型专利申请量!D8+外观设计专利申请量!D8</f>
        <v>4732</v>
      </c>
      <c r="E8" s="5">
        <f>'output1 发明专利申请量'!E8+实用新型专利申请量!E8+外观设计专利申请量!E8</f>
        <v>6388</v>
      </c>
      <c r="F8" s="5">
        <f>'output1 发明专利申请量'!F8+实用新型专利申请量!F8+外观设计专利申请量!F8</f>
        <v>6359</v>
      </c>
      <c r="G8" s="5">
        <f>'output1 发明专利申请量'!G8+实用新型专利申请量!G8+外观设计专利申请量!G8</f>
        <v>8876</v>
      </c>
      <c r="H8" s="5">
        <f>'output1 发明专利申请量'!H8+实用新型专利申请量!H8+外观设计专利申请量!H8</f>
        <v>10672</v>
      </c>
      <c r="I8" s="5">
        <f>'output1 发明专利申请量'!I8+实用新型专利申请量!I8+外观设计专利申请量!I8</f>
        <v>11701</v>
      </c>
      <c r="J8" s="5">
        <f>'output1 发明专利申请量'!J8+实用新型专利申请量!J8+外观设计专利申请量!J8</f>
        <v>16426</v>
      </c>
      <c r="K8" s="5">
        <f>'output1 发明专利申请量'!K8+实用新型专利申请量!K8+外观设计专利申请量!K8</f>
        <v>21069</v>
      </c>
      <c r="L8" s="5">
        <f>'output1 发明专利申请量'!L8+实用新型专利申请量!L8+外观设计专利申请量!L8</f>
        <v>26224</v>
      </c>
      <c r="M8" s="5">
        <f>'output1 发明专利申请量'!M8+实用新型专利申请量!M8+外观设计专利申请量!M8</f>
        <v>29462</v>
      </c>
      <c r="O8">
        <v>2010</v>
      </c>
      <c r="P8" s="4" t="s">
        <v>20</v>
      </c>
      <c r="Q8">
        <v>6445</v>
      </c>
    </row>
    <row r="9" spans="1:17" ht="15.5" x14ac:dyDescent="0.3">
      <c r="A9" s="4" t="s">
        <v>19</v>
      </c>
      <c r="B9" s="5">
        <f>'output1 发明专利申请量'!B9+实用新型专利申请量!B9+外观设计专利申请量!B9</f>
        <v>34216</v>
      </c>
      <c r="C9" s="5">
        <f>'output1 发明专利申请量'!C9+实用新型专利申请量!C9+外观设计专利申请量!C9</f>
        <v>37102</v>
      </c>
      <c r="D9" s="5">
        <f>'output1 发明专利申请量'!D9+实用新型专利申请量!D9+外观设计专利申请量!D9</f>
        <v>41152</v>
      </c>
      <c r="E9" s="5">
        <f>'output1 发明专利申请量'!E9+实用新型专利申请量!E9+外观设计专利申请量!E9</f>
        <v>45996</v>
      </c>
      <c r="F9" s="5">
        <f>'output1 发明专利申请量'!F9+实用新型专利申请量!F9+外观设计专利申请量!F9</f>
        <v>37860</v>
      </c>
      <c r="G9" s="5">
        <f>'output1 发明专利申请量'!G9+实用新型专利申请量!G9+外观设计专利申请量!G9</f>
        <v>42153</v>
      </c>
      <c r="H9" s="5">
        <f>'output1 发明专利申请量'!H9+实用新型专利申请量!H9+外观设计专利申请量!H9</f>
        <v>52603</v>
      </c>
      <c r="I9" s="5">
        <f>'output1 发明专利申请量'!I9+实用新型专利申请量!I9+外观设计专利申请量!I9</f>
        <v>49871</v>
      </c>
      <c r="J9" s="5">
        <f>'output1 发明专利申请量'!J9+实用新型专利申请量!J9+外观设计专利申请量!J9</f>
        <v>65686</v>
      </c>
      <c r="K9" s="5">
        <f>'output1 发明专利申请量'!K9+实用新型专利申请量!K9+外观设计专利申请量!K9</f>
        <v>69732</v>
      </c>
      <c r="L9" s="5">
        <f>'output1 发明专利申请量'!L9+实用新型专利申请量!L9+外观设计专利申请量!L9</f>
        <v>86527</v>
      </c>
      <c r="M9" s="5">
        <f>'output1 发明专利申请量'!M9+实用新型专利申请量!M9+外观设计专利申请量!M9</f>
        <v>88504</v>
      </c>
      <c r="O9">
        <v>2010</v>
      </c>
      <c r="P9" s="4" t="s">
        <v>21</v>
      </c>
      <c r="Q9">
        <v>10269</v>
      </c>
    </row>
    <row r="10" spans="1:17" ht="15.5" x14ac:dyDescent="0.3">
      <c r="A10" s="4" t="s">
        <v>20</v>
      </c>
      <c r="B10" s="5">
        <f>'output1 发明专利申请量'!B10+实用新型专利申请量!B10+外观设计专利申请量!B10</f>
        <v>6445</v>
      </c>
      <c r="C10" s="5">
        <f>'output1 发明专利申请量'!C10+实用新型专利申请量!C10+外观设计专利申请量!C10</f>
        <v>8196</v>
      </c>
      <c r="D10" s="5">
        <f>'output1 发明专利申请量'!D10+实用新型专利申请量!D10+外观设计专利申请量!D10</f>
        <v>9171</v>
      </c>
      <c r="E10" s="5">
        <f>'output1 发明专利申请量'!E10+实用新型专利申请量!E10+外观设计专利申请量!E10</f>
        <v>10751</v>
      </c>
      <c r="F10" s="5">
        <f>'output1 发明专利申请量'!F10+实用新型专利申请量!F10+外观设计专利申请量!F10</f>
        <v>11933</v>
      </c>
      <c r="G10" s="5">
        <f>'output1 发明专利申请量'!G10+实用新型专利申请量!G10+外观设计专利申请量!G10</f>
        <v>14800</v>
      </c>
      <c r="H10" s="5">
        <f>'output1 发明专利申请量'!H10+实用新型专利申请量!H10+外观设计专利申请量!H10</f>
        <v>18922</v>
      </c>
      <c r="I10" s="5">
        <f>'output1 发明专利申请量'!I10+实用新型专利申请量!I10+外观设计专利申请量!I10</f>
        <v>20450</v>
      </c>
      <c r="J10" s="5">
        <f>'output1 发明专利申请量'!J10+实用新型专利申请量!J10+外观设计专利申请量!J10</f>
        <v>27034</v>
      </c>
      <c r="K10" s="5">
        <f>'output1 发明专利申请量'!K10+实用新型专利申请量!K10+外观设计专利申请量!K10</f>
        <v>31052</v>
      </c>
      <c r="L10" s="5">
        <f>'output1 发明专利申请量'!L10+实用新型专利申请量!L10+外观设计专利申请量!L10</f>
        <v>34438</v>
      </c>
      <c r="M10" s="5">
        <f>'output1 发明专利申请量'!M10+实用新型专利申请量!M10+外观设计专利申请量!M10</f>
        <v>38807</v>
      </c>
      <c r="O10">
        <v>2010</v>
      </c>
      <c r="P10" s="4" t="s">
        <v>22</v>
      </c>
      <c r="Q10">
        <v>71196</v>
      </c>
    </row>
    <row r="11" spans="1:17" ht="15.5" x14ac:dyDescent="0.3">
      <c r="A11" s="4" t="s">
        <v>21</v>
      </c>
      <c r="B11" s="5">
        <f>'output1 发明专利申请量'!B11+实用新型专利申请量!B11+外观设计专利申请量!B11</f>
        <v>10269</v>
      </c>
      <c r="C11" s="5">
        <f>'output1 发明专利申请量'!C11+实用新型专利申请量!C11+外观设计专利申请量!C11</f>
        <v>23432</v>
      </c>
      <c r="D11" s="5">
        <f>'output1 发明专利申请量'!D11+实用新型专利申请量!D11+外观设计专利申请量!D11</f>
        <v>30610</v>
      </c>
      <c r="E11" s="5">
        <f>'output1 发明专利申请量'!E11+实用新型专利申请量!E11+外观设计专利申请量!E11</f>
        <v>32264</v>
      </c>
      <c r="F11" s="5">
        <f>'output1 发明专利申请量'!F11+实用新型专利申请量!F11+外观设计专利申请量!F11</f>
        <v>31856</v>
      </c>
      <c r="G11" s="5">
        <f>'output1 发明专利申请量'!G11+实用新型专利申请量!G11+外观设计专利申请量!G11</f>
        <v>34611</v>
      </c>
      <c r="H11" s="5">
        <f>'output1 发明专利申请量'!H11+实用新型专利申请量!H11+外观设计专利申请量!H11</f>
        <v>35293</v>
      </c>
      <c r="I11" s="5">
        <f>'output1 发明专利申请量'!I11+实用新型专利申请量!I11+外观设计专利申请量!I11</f>
        <v>30958</v>
      </c>
      <c r="J11" s="5">
        <f>'output1 发明专利申请量'!J11+实用新型专利申请量!J11+外观设计专利申请量!J11</f>
        <v>34582</v>
      </c>
      <c r="K11" s="5">
        <f>'output1 发明专利申请量'!K11+实用新型专利申请量!K11+外观设计专利申请量!K11</f>
        <v>37313</v>
      </c>
      <c r="L11" s="5">
        <f>'output1 发明专利申请量'!L11+实用新型专利申请量!L11+外观设计专利申请量!L11</f>
        <v>43252</v>
      </c>
      <c r="M11" s="5">
        <f>'output1 发明专利申请量'!M11+实用新型专利申请量!M11+外观设计专利申请量!M11</f>
        <v>47577</v>
      </c>
      <c r="O11">
        <v>2010</v>
      </c>
      <c r="P11" s="4" t="s">
        <v>23</v>
      </c>
      <c r="Q11">
        <v>235873</v>
      </c>
    </row>
    <row r="12" spans="1:17" ht="15.5" x14ac:dyDescent="0.3">
      <c r="A12" s="4" t="s">
        <v>22</v>
      </c>
      <c r="B12" s="5">
        <f>'output1 发明专利申请量'!B12+实用新型专利申请量!B12+外观设计专利申请量!B12</f>
        <v>71196</v>
      </c>
      <c r="C12" s="5">
        <f>'output1 发明专利申请量'!C12+实用新型专利申请量!C12+外观设计专利申请量!C12</f>
        <v>80215</v>
      </c>
      <c r="D12" s="5">
        <f>'output1 发明专利申请量'!D12+实用新型专利申请量!D12+外观设计专利申请量!D12</f>
        <v>82682</v>
      </c>
      <c r="E12" s="5">
        <f>'output1 发明专利申请量'!E12+实用新型专利申请量!E12+外观设计专利申请量!E12</f>
        <v>86450</v>
      </c>
      <c r="F12" s="5">
        <f>'output1 发明专利申请量'!F12+实用新型专利申请量!F12+外观设计专利申请量!F12</f>
        <v>81664</v>
      </c>
      <c r="G12" s="5">
        <f>'output1 发明专利申请量'!G12+实用新型专利申请量!G12+外观设计专利申请量!G12</f>
        <v>100006</v>
      </c>
      <c r="H12" s="5">
        <f>'output1 发明专利申请量'!H12+实用新型专利申请量!H12+外观设计专利申请量!H12</f>
        <v>119937</v>
      </c>
      <c r="I12" s="5">
        <f>'output1 发明专利申请量'!I12+实用新型专利申请量!I12+外观设计专利申请量!I12</f>
        <v>131740</v>
      </c>
      <c r="J12" s="5">
        <f>'output1 发明专利申请量'!J12+实用新型专利申请量!J12+外观设计专利申请量!J12</f>
        <v>150233</v>
      </c>
      <c r="K12" s="5">
        <f>'output1 发明专利申请量'!K12+实用新型专利申请量!K12+外观设计专利申请量!K12</f>
        <v>173586</v>
      </c>
      <c r="L12" s="5">
        <f>'output1 发明专利申请量'!L12+实用新型专利申请量!L12+外观设计专利申请量!L12</f>
        <v>210293</v>
      </c>
      <c r="M12" s="5">
        <f>'output1 发明专利申请量'!M12+实用新型专利申请量!M12+外观设计专利申请量!M12</f>
        <v>232918</v>
      </c>
      <c r="O12">
        <v>2010</v>
      </c>
      <c r="P12" s="4" t="s">
        <v>24</v>
      </c>
      <c r="Q12">
        <v>120742</v>
      </c>
    </row>
    <row r="13" spans="1:17" ht="15.5" x14ac:dyDescent="0.3">
      <c r="A13" s="4" t="s">
        <v>23</v>
      </c>
      <c r="B13" s="5">
        <f>'output1 发明专利申请量'!B13+实用新型专利申请量!B13+外观设计专利申请量!B13</f>
        <v>235873</v>
      </c>
      <c r="C13" s="5">
        <f>'output1 发明专利申请量'!C13+实用新型专利申请量!C13+外观设计专利申请量!C13</f>
        <v>348381</v>
      </c>
      <c r="D13" s="5">
        <f>'output1 发明专利申请量'!D13+实用新型专利申请量!D13+外观设计专利申请量!D13</f>
        <v>472656</v>
      </c>
      <c r="E13" s="5">
        <f>'output1 发明专利申请量'!E13+实用新型专利申请量!E13+外观设计专利申请量!E13</f>
        <v>504500</v>
      </c>
      <c r="F13" s="5">
        <f>'output1 发明专利申请量'!F13+实用新型专利申请量!F13+外观设计专利申请量!F13</f>
        <v>421907</v>
      </c>
      <c r="G13" s="5">
        <f>'output1 发明专利申请量'!G13+实用新型专利申请量!G13+外观设计专利申请量!G13</f>
        <v>428337</v>
      </c>
      <c r="H13" s="5">
        <f>'output1 发明专利申请量'!H13+实用新型专利申请量!H13+外观设计专利申请量!H13</f>
        <v>512429</v>
      </c>
      <c r="I13" s="5">
        <f>'output1 发明专利申请量'!I13+实用新型专利申请量!I13+外观设计专利申请量!I13</f>
        <v>514402</v>
      </c>
      <c r="J13" s="5">
        <f>'output1 发明专利申请量'!J13+实用新型专利申请量!J13+外观设计专利申请量!J13</f>
        <v>600306</v>
      </c>
      <c r="K13" s="5">
        <f>'output1 发明专利申请量'!K13+实用新型专利申请量!K13+外观设计专利申请量!K13</f>
        <v>594249</v>
      </c>
      <c r="L13" s="5">
        <f>'output1 发明专利申请量'!L13+实用新型专利申请量!L13+外观设计专利申请量!L13</f>
        <v>719452</v>
      </c>
      <c r="M13" s="5">
        <f>'output1 发明专利申请量'!M13+实用新型专利申请量!M13+外观设计专利申请量!M13</f>
        <v>696693</v>
      </c>
      <c r="O13">
        <v>2010</v>
      </c>
      <c r="P13" s="4" t="s">
        <v>25</v>
      </c>
      <c r="Q13">
        <v>47128</v>
      </c>
    </row>
    <row r="14" spans="1:17" ht="15.5" x14ac:dyDescent="0.3">
      <c r="A14" s="4" t="s">
        <v>24</v>
      </c>
      <c r="B14" s="5">
        <f>'output1 发明专利申请量'!B14+实用新型专利申请量!B14+外观设计专利申请量!B14</f>
        <v>120742</v>
      </c>
      <c r="C14" s="5">
        <f>'output1 发明专利申请量'!C14+实用新型专利申请量!C14+外观设计专利申请量!C14</f>
        <v>177066</v>
      </c>
      <c r="D14" s="5">
        <f>'output1 发明专利申请量'!D14+实用新型专利申请量!D14+外观设计专利申请量!D14</f>
        <v>249373</v>
      </c>
      <c r="E14" s="5">
        <f>'output1 发明专利申请量'!E14+实用新型专利申请量!E14+外观设计专利申请量!E14</f>
        <v>294014</v>
      </c>
      <c r="F14" s="5">
        <f>'output1 发明专利申请量'!F14+实用新型专利申请量!F14+外观设计专利申请量!F14</f>
        <v>261435</v>
      </c>
      <c r="G14" s="5">
        <f>'output1 发明专利申请量'!G14+实用新型专利申请量!G14+外观设计专利申请量!G14</f>
        <v>307264</v>
      </c>
      <c r="H14" s="5">
        <f>'output1 发明专利申请量'!H14+实用新型专利申请量!H14+外观设计专利申请量!H14</f>
        <v>393147</v>
      </c>
      <c r="I14" s="5">
        <f>'output1 发明专利申请量'!I14+实用新型专利申请量!I14+外观设计专利申请量!I14</f>
        <v>377115</v>
      </c>
      <c r="J14" s="5">
        <f>'output1 发明专利申请量'!J14+实用新型专利申请量!J14+外观设计专利申请量!J14</f>
        <v>455590</v>
      </c>
      <c r="K14" s="5">
        <f>'output1 发明专利申请量'!K14+实用新型专利申请量!K14+外观设计专利申请量!K14</f>
        <v>435883</v>
      </c>
      <c r="L14" s="5">
        <f>'output1 发明专利申请量'!L14+实用新型专利申请量!L14+外观设计专利申请量!L14</f>
        <v>507050</v>
      </c>
      <c r="M14" s="5">
        <f>'output1 发明专利申请量'!M14+实用新型专利申请量!M14+外观设计专利申请量!M14</f>
        <v>503197</v>
      </c>
      <c r="O14">
        <v>2010</v>
      </c>
      <c r="P14" s="4" t="s">
        <v>26</v>
      </c>
      <c r="Q14">
        <v>21994</v>
      </c>
    </row>
    <row r="15" spans="1:17" ht="15.5" x14ac:dyDescent="0.3">
      <c r="A15" s="4" t="s">
        <v>25</v>
      </c>
      <c r="B15" s="5">
        <f>'output1 发明专利申请量'!B15+实用新型专利申请量!B15+外观设计专利申请量!B15</f>
        <v>47128</v>
      </c>
      <c r="C15" s="5">
        <f>'output1 发明专利申请量'!C15+实用新型专利申请量!C15+外观设计专利申请量!C15</f>
        <v>48556</v>
      </c>
      <c r="D15" s="5">
        <f>'output1 发明专利申请量'!D15+实用新型专利申请量!D15+外观设计专利申请量!D15</f>
        <v>74888</v>
      </c>
      <c r="E15" s="5">
        <f>'output1 发明专利申请量'!E15+实用新型专利申请量!E15+外观设计专利申请量!E15</f>
        <v>93353</v>
      </c>
      <c r="F15" s="5">
        <f>'output1 发明专利申请量'!F15+实用新型专利申请量!F15+外观设计专利申请量!F15</f>
        <v>99160</v>
      </c>
      <c r="G15" s="5">
        <f>'output1 发明专利申请量'!G15+实用新型专利申请量!G15+外观设计专利申请量!G15</f>
        <v>127709</v>
      </c>
      <c r="H15" s="5">
        <f>'output1 发明专利申请量'!H15+实用新型专利申请量!H15+外观设计专利申请量!H15</f>
        <v>172552</v>
      </c>
      <c r="I15" s="5">
        <f>'output1 发明专利申请量'!I15+实用新型专利申请量!I15+外观设计专利申请量!I15</f>
        <v>175872</v>
      </c>
      <c r="J15" s="5">
        <f>'output1 发明专利申请量'!J15+实用新型专利申请量!J15+外观设计专利申请量!J15</f>
        <v>207428</v>
      </c>
      <c r="K15" s="5">
        <f>'output1 发明专利申请量'!K15+实用新型专利申请量!K15+外观设计专利申请量!K15</f>
        <v>166871</v>
      </c>
      <c r="L15" s="5">
        <f>'output1 发明专利申请量'!L15+实用新型专利申请量!L15+外观设计专利申请量!L15</f>
        <v>202298</v>
      </c>
      <c r="M15" s="5">
        <f>'output1 发明专利申请量'!M15+实用新型专利申请量!M15+外观设计专利申请量!M15</f>
        <v>196427</v>
      </c>
      <c r="O15">
        <v>2010</v>
      </c>
      <c r="P15" s="4" t="s">
        <v>27</v>
      </c>
      <c r="Q15">
        <v>6307</v>
      </c>
    </row>
    <row r="16" spans="1:17" ht="15.5" x14ac:dyDescent="0.3">
      <c r="A16" s="4" t="s">
        <v>26</v>
      </c>
      <c r="B16" s="5">
        <f>'output1 发明专利申请量'!B16+实用新型专利申请量!B16+外观设计专利申请量!B16</f>
        <v>21994</v>
      </c>
      <c r="C16" s="5">
        <f>'output1 发明专利申请量'!C16+实用新型专利申请量!C16+外观设计专利申请量!C16</f>
        <v>32325</v>
      </c>
      <c r="D16" s="5">
        <f>'output1 发明专利申请量'!D16+实用新型专利申请量!D16+外观设计专利申请量!D16</f>
        <v>42773</v>
      </c>
      <c r="E16" s="5">
        <f>'output1 发明专利申请量'!E16+实用新型专利申请量!E16+外观设计专利申请量!E16</f>
        <v>53701</v>
      </c>
      <c r="F16" s="5">
        <f>'output1 发明专利申请量'!F16+实用新型专利申请量!F16+外观设计专利申请量!F16</f>
        <v>58075</v>
      </c>
      <c r="G16" s="5">
        <f>'output1 发明专利申请量'!G16+实用新型专利申请量!G16+外观设计专利申请量!G16</f>
        <v>83146</v>
      </c>
      <c r="H16" s="5">
        <f>'output1 发明专利申请量'!H16+实用新型专利申请量!H16+外观设计专利申请量!H16</f>
        <v>130376</v>
      </c>
      <c r="I16" s="5">
        <f>'output1 发明专利申请量'!I16+实用新型专利申请量!I16+外观设计专利申请量!I16</f>
        <v>128079</v>
      </c>
      <c r="J16" s="5">
        <f>'output1 发明专利申请量'!J16+实用新型专利申请量!J16+外观设计专利申请量!J16</f>
        <v>166610</v>
      </c>
      <c r="K16" s="5">
        <f>'output1 发明专利申请量'!K16+实用新型专利申请量!K16+外观设计专利申请量!K16</f>
        <v>153133</v>
      </c>
      <c r="L16" s="5">
        <f>'output1 发明专利申请量'!L16+实用新型专利申请量!L16+外观设计专利申请量!L16</f>
        <v>174867</v>
      </c>
      <c r="M16" s="5">
        <f>'output1 发明专利申请量'!M16+实用新型专利申请量!M16+外观设计专利申请量!M16</f>
        <v>160703</v>
      </c>
      <c r="O16">
        <v>2010</v>
      </c>
      <c r="P16" s="4" t="s">
        <v>28</v>
      </c>
      <c r="Q16">
        <v>80856</v>
      </c>
    </row>
    <row r="17" spans="1:17" ht="15.5" x14ac:dyDescent="0.3">
      <c r="A17" s="4" t="s">
        <v>27</v>
      </c>
      <c r="B17" s="5">
        <f>'output1 发明专利申请量'!B17+实用新型专利申请量!B17+外观设计专利申请量!B17</f>
        <v>6307</v>
      </c>
      <c r="C17" s="5">
        <f>'output1 发明专利申请量'!C17+实用新型专利申请量!C17+外观设计专利申请量!C17</f>
        <v>9673</v>
      </c>
      <c r="D17" s="5">
        <f>'output1 发明专利申请量'!D17+实用新型专利申请量!D17+外观设计专利申请量!D17</f>
        <v>12458</v>
      </c>
      <c r="E17" s="5">
        <f>'output1 发明专利申请量'!E17+实用新型专利申请量!E17+外观设计专利申请量!E17</f>
        <v>16938</v>
      </c>
      <c r="F17" s="5">
        <f>'output1 发明专利申请量'!F17+实用新型专利申请量!F17+外观设计专利申请量!F17</f>
        <v>25594</v>
      </c>
      <c r="G17" s="5">
        <f>'output1 发明专利申请量'!G17+实用新型专利申请量!G17+外观设计专利申请量!G17</f>
        <v>36936</v>
      </c>
      <c r="H17" s="5">
        <f>'output1 发明专利申请量'!H17+实用新型专利申请量!H17+外观设计专利申请量!H17</f>
        <v>60494</v>
      </c>
      <c r="I17" s="5">
        <f>'output1 发明专利申请量'!I17+实用新型专利申请量!I17+外观设计专利申请量!I17</f>
        <v>70591</v>
      </c>
      <c r="J17" s="5">
        <f>'output1 发明专利申请量'!J17+实用新型专利申请量!J17+外观设计专利申请量!J17</f>
        <v>86001</v>
      </c>
      <c r="K17" s="5">
        <f>'output1 发明专利申请量'!K17+实用新型专利申请量!K17+外观设计专利申请量!K17</f>
        <v>91474</v>
      </c>
      <c r="L17" s="5">
        <f>'output1 发明专利申请量'!L17+实用新型专利申请量!L17+外观设计专利申请量!L17</f>
        <v>109738</v>
      </c>
      <c r="M17" s="5">
        <f>'output1 发明专利申请量'!M17+实用新型专利申请量!M17+外观设计专利申请量!M17</f>
        <v>100930</v>
      </c>
      <c r="O17">
        <v>2010</v>
      </c>
      <c r="P17" s="4" t="s">
        <v>29</v>
      </c>
      <c r="Q17">
        <v>25149</v>
      </c>
    </row>
    <row r="18" spans="1:17" ht="15.5" x14ac:dyDescent="0.3">
      <c r="A18" s="4" t="s">
        <v>28</v>
      </c>
      <c r="B18" s="5">
        <f>'output1 发明专利申请量'!B18+实用新型专利申请量!B18+外观设计专利申请量!B18</f>
        <v>80856</v>
      </c>
      <c r="C18" s="5">
        <f>'output1 发明专利申请量'!C18+实用新型专利申请量!C18+外观设计专利申请量!C18</f>
        <v>109599</v>
      </c>
      <c r="D18" s="5">
        <f>'output1 发明专利申请量'!D18+实用新型专利申请量!D18+外观设计专利申请量!D18</f>
        <v>128614</v>
      </c>
      <c r="E18" s="5">
        <f>'output1 发明专利申请量'!E18+实用新型专利申请量!E18+外观设计专利申请量!E18</f>
        <v>155170</v>
      </c>
      <c r="F18" s="5">
        <f>'output1 发明专利申请量'!F18+实用新型专利申请量!F18+外观设计专利申请量!F18</f>
        <v>158619</v>
      </c>
      <c r="G18" s="5">
        <f>'output1 发明专利申请量'!G18+实用新型专利申请量!G18+外观设计专利申请量!G18</f>
        <v>193220</v>
      </c>
      <c r="H18" s="5">
        <f>'output1 发明专利申请量'!H18+实用新型专利申请量!H18+外观设计专利申请量!H18</f>
        <v>212911</v>
      </c>
      <c r="I18" s="5">
        <f>'output1 发明专利申请量'!I18+实用新型专利申请量!I18+外观设计专利申请量!I18</f>
        <v>204859</v>
      </c>
      <c r="J18" s="5">
        <f>'output1 发明专利申请量'!J18+实用新型专利申请量!J18+外观设计专利申请量!J18</f>
        <v>231585</v>
      </c>
      <c r="K18" s="5">
        <f>'output1 发明专利申请量'!K18+实用新型专利申请量!K18+外观设计专利申请量!K18</f>
        <v>263211</v>
      </c>
      <c r="L18" s="5">
        <f>'output1 发明专利申请量'!L18+实用新型专利申请量!L18+外观设计专利申请量!L18</f>
        <v>337280</v>
      </c>
      <c r="M18" s="5">
        <f>'output1 发明专利申请量'!M18+实用新型专利申请量!M18+外观设计专利申请量!M18</f>
        <v>369470</v>
      </c>
      <c r="O18">
        <v>2010</v>
      </c>
      <c r="P18" s="4" t="s">
        <v>30</v>
      </c>
      <c r="Q18">
        <v>31311</v>
      </c>
    </row>
    <row r="19" spans="1:17" ht="15.5" x14ac:dyDescent="0.3">
      <c r="A19" s="4" t="s">
        <v>29</v>
      </c>
      <c r="B19" s="5">
        <f>'output1 发明专利申请量'!B19+实用新型专利申请量!B19+外观设计专利申请量!B19</f>
        <v>25149</v>
      </c>
      <c r="C19" s="5">
        <f>'output1 发明专利申请量'!C19+实用新型专利申请量!C19+外观设计专利申请量!C19</f>
        <v>34076</v>
      </c>
      <c r="D19" s="5">
        <f>'output1 发明专利申请量'!D19+实用新型专利申请量!D19+外观设计专利申请量!D19</f>
        <v>43442</v>
      </c>
      <c r="E19" s="5">
        <f>'output1 发明专利申请量'!E19+实用新型专利申请量!E19+外观设计专利申请量!E19</f>
        <v>55920</v>
      </c>
      <c r="F19" s="5">
        <f>'output1 发明专利申请量'!F19+实用新型专利申请量!F19+外观设计专利申请量!F19</f>
        <v>62434</v>
      </c>
      <c r="G19" s="5">
        <f>'output1 发明专利申请量'!G19+实用新型专利申请量!G19+外观设计专利申请量!G19</f>
        <v>74373</v>
      </c>
      <c r="H19" s="5">
        <f>'output1 发明专利申请量'!H19+实用新型专利申请量!H19+外观设计专利申请量!H19</f>
        <v>94669</v>
      </c>
      <c r="I19" s="5">
        <f>'output1 发明专利申请量'!I19+实用新型专利申请量!I19+外观设计专利申请量!I19</f>
        <v>119240</v>
      </c>
      <c r="J19" s="5">
        <f>'output1 发明专利申请量'!J19+实用新型专利申请量!J19+外观设计专利申请量!J19</f>
        <v>154381</v>
      </c>
      <c r="K19" s="5">
        <f>'output1 发明专利申请量'!K19+实用新型专利申请量!K19+外观设计专利申请量!K19</f>
        <v>144010</v>
      </c>
      <c r="L19" s="5">
        <f>'output1 发明专利申请量'!L19+实用新型专利申请量!L19+外观设计专利申请量!L19</f>
        <v>178585</v>
      </c>
      <c r="M19" s="5">
        <f>'output1 发明专利申请量'!M19+实用新型专利申请量!M19+外观设计专利申请量!M19</f>
        <v>167550</v>
      </c>
      <c r="O19">
        <v>2010</v>
      </c>
      <c r="P19" s="4" t="s">
        <v>31</v>
      </c>
      <c r="Q19">
        <v>22381</v>
      </c>
    </row>
    <row r="20" spans="1:17" ht="15.5" x14ac:dyDescent="0.3">
      <c r="A20" s="4" t="s">
        <v>30</v>
      </c>
      <c r="B20" s="5">
        <f>'output1 发明专利申请量'!B20+实用新型专利申请量!B20+外观设计专利申请量!B20</f>
        <v>31311</v>
      </c>
      <c r="C20" s="5">
        <f>'output1 发明专利申请量'!C20+实用新型专利申请量!C20+外观设计专利申请量!C20</f>
        <v>42510</v>
      </c>
      <c r="D20" s="5">
        <f>'output1 发明专利申请量'!D20+实用新型专利申请量!D20+外观设计专利申请量!D20</f>
        <v>51316</v>
      </c>
      <c r="E20" s="5">
        <f>'output1 发明专利申请量'!E20+实用新型专利申请量!E20+外观设计专利申请量!E20</f>
        <v>50816</v>
      </c>
      <c r="F20" s="5">
        <f>'output1 发明专利申请量'!F20+实用新型专利申请量!F20+外观设计专利申请量!F20</f>
        <v>59050</v>
      </c>
      <c r="G20" s="5">
        <f>'output1 发明专利申请量'!G20+实用新型专利申请量!G20+外观设计专利申请量!G20</f>
        <v>74240</v>
      </c>
      <c r="H20" s="5">
        <f>'output1 发明专利申请量'!H20+实用新型专利申请量!H20+外观设计专利申请量!H20</f>
        <v>95157</v>
      </c>
      <c r="I20" s="5">
        <f>'output1 发明专利申请量'!I20+实用新型专利申请量!I20+外观设计专利申请量!I20</f>
        <v>110234</v>
      </c>
      <c r="J20" s="5">
        <f>'output1 发明专利申请量'!J20+实用新型专利申请量!J20+外观设计专利申请量!J20</f>
        <v>124535</v>
      </c>
      <c r="K20" s="5">
        <f>'output1 发明专利申请量'!K20+实用新型专利申请量!K20+外观设计专利申请量!K20</f>
        <v>141321</v>
      </c>
      <c r="L20" s="5">
        <f>'output1 发明专利申请量'!L20+实用新型专利申请量!L20+外观设计专利申请量!L20</f>
        <v>163613</v>
      </c>
      <c r="M20" s="5">
        <f>'output1 发明专利申请量'!M20+实用新型专利申请量!M20+外观设计专利申请量!M20</f>
        <v>175312</v>
      </c>
      <c r="O20">
        <v>2010</v>
      </c>
      <c r="P20" s="4" t="s">
        <v>32</v>
      </c>
      <c r="Q20">
        <v>152907</v>
      </c>
    </row>
    <row r="21" spans="1:17" ht="15.5" x14ac:dyDescent="0.3">
      <c r="A21" s="4" t="s">
        <v>31</v>
      </c>
      <c r="B21" s="5">
        <f>'output1 发明专利申请量'!B21+实用新型专利申请量!B21+外观设计专利申请量!B21</f>
        <v>22381</v>
      </c>
      <c r="C21" s="5">
        <f>'output1 发明专利申请量'!C21+实用新型专利申请量!C21+外观设计专利申请量!C21</f>
        <v>29516</v>
      </c>
      <c r="D21" s="5">
        <f>'output1 发明专利申请量'!D21+实用新型专利申请量!D21+外观设计专利申请量!D21</f>
        <v>35709</v>
      </c>
      <c r="E21" s="5">
        <f>'output1 发明专利申请量'!E21+实用新型专利申请量!E21+外观设计专利申请量!E21</f>
        <v>41336</v>
      </c>
      <c r="F21" s="5">
        <f>'output1 发明专利申请量'!F21+实用新型专利申请量!F21+外观设计专利申请量!F21</f>
        <v>44194</v>
      </c>
      <c r="G21" s="5">
        <f>'output1 发明专利申请量'!G21+实用新型专利申请量!G21+外观设计专利申请量!G21</f>
        <v>54501</v>
      </c>
      <c r="H21" s="5">
        <f>'output1 发明专利申请量'!H21+实用新型专利申请量!H21+外观设计专利申请量!H21</f>
        <v>67779</v>
      </c>
      <c r="I21" s="5">
        <f>'output1 发明专利申请量'!I21+实用新型专利申请量!I21+外观设计专利申请量!I21</f>
        <v>77934</v>
      </c>
      <c r="J21" s="5">
        <f>'output1 发明专利申请量'!J21+实用新型专利申请量!J21+外观设计专利申请量!J21</f>
        <v>94503</v>
      </c>
      <c r="K21" s="5">
        <f>'output1 发明专利申请量'!K21+实用新型专利申请量!K21+外观设计专利申请量!K21</f>
        <v>106113</v>
      </c>
      <c r="L21" s="5">
        <f>'output1 发明专利申请量'!L21+实用新型专利申请量!L21+外观设计专利申请量!L21</f>
        <v>128573</v>
      </c>
      <c r="M21" s="5">
        <f>'output1 发明专利申请量'!M21+实用新型专利申请量!M21+外观设计专利申请量!M21</f>
        <v>114167</v>
      </c>
      <c r="O21">
        <v>2010</v>
      </c>
      <c r="P21" s="4" t="s">
        <v>33</v>
      </c>
      <c r="Q21">
        <v>5117</v>
      </c>
    </row>
    <row r="22" spans="1:17" ht="15.5" x14ac:dyDescent="0.3">
      <c r="A22" s="4" t="s">
        <v>32</v>
      </c>
      <c r="B22" s="5">
        <f>'output1 发明专利申请量'!B22+实用新型专利申请量!B22+外观设计专利申请量!B22</f>
        <v>152907</v>
      </c>
      <c r="C22" s="5">
        <f>'output1 发明专利申请量'!C22+实用新型专利申请量!C22+外观设计专利申请量!C22</f>
        <v>196272</v>
      </c>
      <c r="D22" s="5">
        <f>'output1 发明专利申请量'!D22+实用新型专利申请量!D22+外观设计专利申请量!D22</f>
        <v>229514</v>
      </c>
      <c r="E22" s="5">
        <f>'output1 发明专利申请量'!E22+实用新型专利申请量!E22+外观设计专利申请量!E22</f>
        <v>264265</v>
      </c>
      <c r="F22" s="5">
        <f>'output1 发明专利申请量'!F22+实用新型专利申请量!F22+外观设计专利申请量!F22</f>
        <v>278358</v>
      </c>
      <c r="G22" s="5">
        <f>'output1 发明专利申请量'!G22+实用新型专利申请量!G22+外观设计专利申请量!G22</f>
        <v>355939</v>
      </c>
      <c r="H22" s="5">
        <f>'output1 发明专利申请量'!H22+实用新型专利申请量!H22+外观设计专利申请量!H22</f>
        <v>505667</v>
      </c>
      <c r="I22" s="5">
        <f>'output1 发明专利申请量'!I22+实用新型专利申请量!I22+外观设计专利申请量!I22</f>
        <v>627834</v>
      </c>
      <c r="J22" s="5">
        <f>'output1 发明专利申请量'!J22+实用新型专利申请量!J22+外观设计专利申请量!J22</f>
        <v>793819</v>
      </c>
      <c r="K22" s="5">
        <f>'output1 发明专利申请量'!K22+实用新型专利申请量!K22+外观设计专利申请量!K22</f>
        <v>807700</v>
      </c>
      <c r="L22" s="5">
        <f>'output1 发明专利申请量'!L22+实用新型专利申请量!L22+外观设计专利申请量!L22</f>
        <v>967204</v>
      </c>
      <c r="M22" s="5">
        <f>'output1 发明专利申请量'!M22+实用新型专利申请量!M22+外观设计专利申请量!M22</f>
        <v>980634</v>
      </c>
      <c r="O22">
        <v>2010</v>
      </c>
      <c r="P22" s="4" t="s">
        <v>34</v>
      </c>
      <c r="Q22">
        <v>1019</v>
      </c>
    </row>
    <row r="23" spans="1:17" ht="15.5" x14ac:dyDescent="0.3">
      <c r="A23" s="4" t="s">
        <v>33</v>
      </c>
      <c r="B23" s="5">
        <f>'output1 发明专利申请量'!B23+实用新型专利申请量!B23+外观设计专利申请量!B23</f>
        <v>5117</v>
      </c>
      <c r="C23" s="5">
        <f>'output1 发明专利申请量'!C23+实用新型专利申请量!C23+外观设计专利申请量!C23</f>
        <v>8106</v>
      </c>
      <c r="D23" s="5">
        <f>'output1 发明专利申请量'!D23+实用新型专利申请量!D23+外观设计专利申请量!D23</f>
        <v>13610</v>
      </c>
      <c r="E23" s="5">
        <f>'output1 发明专利申请量'!E23+实用新型专利申请量!E23+外观设计专利申请量!E23</f>
        <v>23251</v>
      </c>
      <c r="F23" s="5">
        <f>'output1 发明专利申请量'!F23+实用新型专利申请量!F23+外观设计专利申请量!F23</f>
        <v>32298</v>
      </c>
      <c r="G23" s="5">
        <f>'output1 发明专利申请量'!G23+实用新型专利申请量!G23+外观设计专利申请量!G23</f>
        <v>43696</v>
      </c>
      <c r="H23" s="5">
        <f>'output1 发明专利申请量'!H23+实用新型专利申请量!H23+外观设计专利申请量!H23</f>
        <v>59239</v>
      </c>
      <c r="I23" s="5">
        <f>'output1 发明专利申请量'!I23+实用新型专利申请量!I23+外观设计专利申请量!I23</f>
        <v>56988</v>
      </c>
      <c r="J23" s="5">
        <f>'output1 发明专利申请量'!J23+实用新型专利申请量!J23+外观设计专利申请量!J23</f>
        <v>44224</v>
      </c>
      <c r="K23" s="5">
        <f>'output1 发明专利申请量'!K23+实用新型专利申请量!K23+外观设计专利申请量!K23</f>
        <v>41900</v>
      </c>
      <c r="L23" s="5">
        <f>'output1 发明专利申请量'!L23+实用新型专利申请量!L23+外观设计专利申请量!L23</f>
        <v>51712</v>
      </c>
      <c r="M23" s="5">
        <f>'output1 发明专利申请量'!M23+实用新型专利申请量!M23+外观设计专利申请量!M23</f>
        <v>55987</v>
      </c>
      <c r="O23">
        <v>2010</v>
      </c>
      <c r="P23" s="4" t="s">
        <v>35</v>
      </c>
      <c r="Q23">
        <v>22825</v>
      </c>
    </row>
    <row r="24" spans="1:17" ht="15.5" x14ac:dyDescent="0.3">
      <c r="A24" s="4" t="s">
        <v>34</v>
      </c>
      <c r="B24" s="5">
        <f>'output1 发明专利申请量'!B24+实用新型专利申请量!B24+外观设计专利申请量!B24</f>
        <v>1019</v>
      </c>
      <c r="C24" s="5">
        <f>'output1 发明专利申请量'!C24+实用新型专利申请量!C24+外观设计专利申请量!C24</f>
        <v>1489</v>
      </c>
      <c r="D24" s="5">
        <f>'output1 发明专利申请量'!D24+实用新型专利申请量!D24+外观设计专利申请量!D24</f>
        <v>1824</v>
      </c>
      <c r="E24" s="5">
        <f>'output1 发明专利申请量'!E24+实用新型专利申请量!E24+外观设计专利申请量!E24</f>
        <v>2359</v>
      </c>
      <c r="F24" s="5">
        <f>'output1 发明专利申请量'!F24+实用新型专利申请量!F24+外观设计专利申请量!F24</f>
        <v>2416</v>
      </c>
      <c r="G24" s="5">
        <f>'output1 发明专利申请量'!G24+实用新型专利申请量!G24+外观设计专利申请量!G24</f>
        <v>3127</v>
      </c>
      <c r="H24" s="5">
        <f>'output1 发明专利申请量'!H24+实用新型专利申请量!H24+外观设计专利申请量!H24</f>
        <v>3658</v>
      </c>
      <c r="I24" s="5">
        <f>'output1 发明专利申请量'!I24+实用新型专利申请量!I24+外观设计专利申请量!I24</f>
        <v>4564</v>
      </c>
      <c r="J24" s="5">
        <f>'output1 发明专利申请量'!J24+实用新型专利申请量!J24+外观设计专利申请量!J24</f>
        <v>6451</v>
      </c>
      <c r="K24" s="5">
        <f>'output1 发明专利申请量'!K24+实用新型专利申请量!K24+外观设计专利申请量!K24</f>
        <v>9302</v>
      </c>
      <c r="L24" s="5">
        <f>'output1 发明专利申请量'!L24+实用新型专利申请量!L24+外观设计专利申请量!L24</f>
        <v>14360</v>
      </c>
      <c r="M24" s="5">
        <f>'output1 发明专利申请量'!M24+实用新型专利申请量!M24+外观设计专利申请量!M24</f>
        <v>17679</v>
      </c>
      <c r="O24">
        <v>2010</v>
      </c>
      <c r="P24" s="4" t="s">
        <v>36</v>
      </c>
      <c r="Q24">
        <v>40230</v>
      </c>
    </row>
    <row r="25" spans="1:17" ht="15.5" x14ac:dyDescent="0.3">
      <c r="A25" s="4" t="s">
        <v>35</v>
      </c>
      <c r="B25" s="5">
        <f>'output1 发明专利申请量'!B25+实用新型专利申请量!B25+外观设计专利申请量!B25</f>
        <v>22825</v>
      </c>
      <c r="C25" s="5">
        <f>'output1 发明专利申请量'!C25+实用新型专利申请量!C25+外观设计专利申请量!C25</f>
        <v>32039</v>
      </c>
      <c r="D25" s="5">
        <f>'output1 发明专利申请量'!D25+实用新型专利申请量!D25+外观设计专利申请量!D25</f>
        <v>38924</v>
      </c>
      <c r="E25" s="5">
        <f>'output1 发明专利申请量'!E25+实用新型专利申请量!E25+外观设计专利申请量!E25</f>
        <v>49036</v>
      </c>
      <c r="F25" s="5">
        <f>'output1 发明专利申请量'!F25+实用新型专利申请量!F25+外观设计专利申请量!F25</f>
        <v>55298</v>
      </c>
      <c r="G25" s="5">
        <f>'output1 发明专利申请量'!G25+实用新型专利申请量!G25+外观设计专利申请量!G25</f>
        <v>82791</v>
      </c>
      <c r="H25" s="5">
        <f>'output1 发明专利申请量'!H25+实用新型专利申请量!H25+外观设计专利申请量!H25</f>
        <v>59518</v>
      </c>
      <c r="I25" s="5">
        <f>'output1 发明专利申请量'!I25+实用新型专利申请量!I25+外观设计专利申请量!I25</f>
        <v>64648</v>
      </c>
      <c r="J25" s="5">
        <f>'output1 发明专利申请量'!J25+实用新型专利申请量!J25+外观设计专利申请量!J25</f>
        <v>72121</v>
      </c>
      <c r="K25" s="5">
        <f>'output1 发明专利申请量'!K25+实用新型专利申请量!K25+外观设计专利申请量!K25</f>
        <v>67271</v>
      </c>
      <c r="L25" s="5">
        <f>'output1 发明专利申请量'!L25+实用新型专利申请量!L25+外观设计专利申请量!L25</f>
        <v>83826</v>
      </c>
      <c r="M25" s="5">
        <f>'output1 发明专利申请量'!M25+实用新型专利申请量!M25+外观设计专利申请量!M25</f>
        <v>83555</v>
      </c>
      <c r="O25">
        <v>2010</v>
      </c>
      <c r="P25" s="4" t="s">
        <v>37</v>
      </c>
      <c r="Q25">
        <v>4414</v>
      </c>
    </row>
    <row r="26" spans="1:17" ht="15.5" x14ac:dyDescent="0.3">
      <c r="A26" s="4" t="s">
        <v>36</v>
      </c>
      <c r="B26" s="5">
        <f>'output1 发明专利申请量'!B26+实用新型专利申请量!B26+外观设计专利申请量!B26</f>
        <v>40230</v>
      </c>
      <c r="C26" s="5">
        <f>'output1 发明专利申请量'!C26+实用新型专利申请量!C26+外观设计专利申请量!C26</f>
        <v>49734</v>
      </c>
      <c r="D26" s="5">
        <f>'output1 发明专利申请量'!D26+实用新型专利申请量!D26+外观设计专利申请量!D26</f>
        <v>66312</v>
      </c>
      <c r="E26" s="5">
        <f>'output1 发明专利申请量'!E26+实用新型专利申请量!E26+外观设计专利申请量!E26</f>
        <v>82453</v>
      </c>
      <c r="F26" s="5">
        <f>'output1 发明专利申请量'!F26+实用新型专利申请量!F26+外观设计专利申请量!F26</f>
        <v>91167</v>
      </c>
      <c r="G26" s="5">
        <f>'output1 发明专利申请量'!G26+实用新型专利申请量!G26+外观设计专利申请量!G26</f>
        <v>110746</v>
      </c>
      <c r="H26" s="5">
        <f>'output1 发明专利申请量'!H26+实用新型专利申请量!H26+外观设计专利申请量!H26</f>
        <v>142522</v>
      </c>
      <c r="I26" s="5">
        <f>'output1 发明专利申请量'!I26+实用新型专利申请量!I26+外观设计专利申请量!I26</f>
        <v>167484</v>
      </c>
      <c r="J26" s="5">
        <f>'output1 发明专利申请量'!J26+实用新型专利申请量!J26+外观设计专利申请量!J26</f>
        <v>152987</v>
      </c>
      <c r="K26" s="5">
        <f>'output1 发明专利申请量'!K26+实用新型专利申请量!K26+外观设计专利申请量!K26</f>
        <v>131529</v>
      </c>
      <c r="L26" s="5">
        <f>'output1 发明专利申请量'!L26+实用新型专利申请量!L26+外观设计专利申请量!L26</f>
        <v>160036</v>
      </c>
      <c r="M26" s="5">
        <f>'output1 发明专利申请量'!M26+实用新型专利申请量!M26+外观设计专利申请量!M26</f>
        <v>163664</v>
      </c>
      <c r="O26">
        <v>2010</v>
      </c>
      <c r="P26" s="4" t="s">
        <v>38</v>
      </c>
      <c r="Q26">
        <v>5645</v>
      </c>
    </row>
    <row r="27" spans="1:17" ht="15.5" x14ac:dyDescent="0.3">
      <c r="A27" s="4" t="s">
        <v>37</v>
      </c>
      <c r="B27" s="5">
        <f>'output1 发明专利申请量'!B27+实用新型专利申请量!B27+外观设计专利申请量!B27</f>
        <v>4414</v>
      </c>
      <c r="C27" s="5">
        <f>'output1 发明专利申请量'!C27+实用新型专利申请量!C27+外观设计专利申请量!C27</f>
        <v>8351</v>
      </c>
      <c r="D27" s="5">
        <f>'output1 发明专利申请量'!D27+实用新型专利申请量!D27+外观设计专利申请量!D27</f>
        <v>11296</v>
      </c>
      <c r="E27" s="5">
        <f>'output1 发明专利申请量'!E27+实用新型专利申请量!E27+外观设计专利申请量!E27</f>
        <v>17405</v>
      </c>
      <c r="F27" s="5">
        <f>'output1 发明专利申请量'!F27+实用新型专利申请量!F27+外观设计专利申请量!F27</f>
        <v>22467</v>
      </c>
      <c r="G27" s="5">
        <f>'output1 发明专利申请量'!G27+实用新型专利申请量!G27+外观设计专利申请量!G27</f>
        <v>18295</v>
      </c>
      <c r="H27" s="5">
        <f>'output1 发明专利申请量'!H27+实用新型专利申请量!H27+外观设计专利申请量!H27</f>
        <v>25315</v>
      </c>
      <c r="I27" s="5">
        <f>'output1 发明专利申请量'!I27+实用新型专利申请量!I27+外观设计专利申请量!I27</f>
        <v>34610</v>
      </c>
      <c r="J27" s="5">
        <f>'output1 发明专利申请量'!J27+实用新型专利申请量!J27+外观设计专利申请量!J27</f>
        <v>44508</v>
      </c>
      <c r="K27" s="5">
        <f>'output1 发明专利申请量'!K27+实用新型专利申请量!K27+外观设计专利申请量!K27</f>
        <v>44328</v>
      </c>
      <c r="L27" s="5">
        <f>'output1 发明专利申请量'!L27+实用新型专利申请量!L27+外观设计专利申请量!L27</f>
        <v>49200</v>
      </c>
      <c r="M27" s="5">
        <f>'output1 发明专利申请量'!M27+实用新型专利申请量!M27+外观设计专利申请量!M27</f>
        <v>41733</v>
      </c>
      <c r="O27">
        <v>2010</v>
      </c>
      <c r="P27" s="4" t="s">
        <v>39</v>
      </c>
      <c r="Q27">
        <v>162</v>
      </c>
    </row>
    <row r="28" spans="1:17" ht="15.5" x14ac:dyDescent="0.3">
      <c r="A28" s="4" t="s">
        <v>38</v>
      </c>
      <c r="B28" s="5">
        <f>'output1 发明专利申请量'!B28+实用新型专利申请量!B28+外观设计专利申请量!B28</f>
        <v>5645</v>
      </c>
      <c r="C28" s="5">
        <f>'output1 发明专利申请量'!C28+实用新型专利申请量!C28+外观设计专利申请量!C28</f>
        <v>7150</v>
      </c>
      <c r="D28" s="5">
        <f>'output1 发明专利申请量'!D28+实用新型专利申请量!D28+外观设计专利申请量!D28</f>
        <v>9260</v>
      </c>
      <c r="E28" s="5">
        <f>'output1 发明专利申请量'!E28+实用新型专利申请量!E28+外观设计专利申请量!E28</f>
        <v>11512</v>
      </c>
      <c r="F28" s="5">
        <f>'output1 发明专利申请量'!F28+实用新型专利申请量!F28+外观设计专利申请量!F28</f>
        <v>13343</v>
      </c>
      <c r="G28" s="5">
        <f>'output1 发明专利申请量'!G28+实用新型专利申请量!G28+外观设计专利申请量!G28</f>
        <v>17603</v>
      </c>
      <c r="H28" s="5">
        <f>'output1 发明专利申请量'!H28+实用新型专利申请量!H28+外观设计专利申请量!H28</f>
        <v>23709</v>
      </c>
      <c r="I28" s="5">
        <f>'output1 发明专利申请量'!I28+实用新型专利申请量!I28+外观设计专利申请量!I28</f>
        <v>28695</v>
      </c>
      <c r="J28" s="5">
        <f>'output1 发明专利申请量'!J28+实用新型专利申请量!J28+外观设计专利申请量!J28</f>
        <v>36515</v>
      </c>
      <c r="K28" s="5">
        <f>'output1 发明专利申请量'!K28+实用新型专利申请量!K28+外观设计专利申请量!K28</f>
        <v>35212</v>
      </c>
      <c r="L28" s="5">
        <f>'output1 发明专利申请量'!L28+实用新型专利申请量!L28+外观设计专利申请量!L28</f>
        <v>45153</v>
      </c>
      <c r="M28" s="5">
        <f>'output1 发明专利申请量'!M28+实用新型专利申请量!M28+外观设计专利申请量!M28</f>
        <v>47997</v>
      </c>
      <c r="O28">
        <v>2010</v>
      </c>
      <c r="P28" s="4" t="s">
        <v>40</v>
      </c>
      <c r="Q28">
        <v>22949</v>
      </c>
    </row>
    <row r="29" spans="1:17" ht="15.5" x14ac:dyDescent="0.3">
      <c r="A29" s="4" t="s">
        <v>39</v>
      </c>
      <c r="B29" s="5">
        <f>'output1 发明专利申请量'!B29+实用新型专利申请量!B29+外观设计专利申请量!B29</f>
        <v>162</v>
      </c>
      <c r="C29" s="5">
        <f>'output1 发明专利申请量'!C29+实用新型专利申请量!C29+外观设计专利申请量!C29</f>
        <v>263</v>
      </c>
      <c r="D29" s="5">
        <f>'output1 发明专利申请量'!D29+实用新型专利申请量!D29+外观设计专利申请量!D29</f>
        <v>170</v>
      </c>
      <c r="E29" s="5">
        <f>'output1 发明专利申请量'!E29+实用新型专利申请量!E29+外观设计专利申请量!E29</f>
        <v>203</v>
      </c>
      <c r="F29" s="5">
        <f>'output1 发明专利申请量'!F29+实用新型专利申请量!F29+外观设计专利申请量!F29</f>
        <v>248</v>
      </c>
      <c r="G29" s="5">
        <f>'output1 发明专利申请量'!G29+实用新型专利申请量!G29+外观设计专利申请量!G29</f>
        <v>309</v>
      </c>
      <c r="H29" s="5">
        <f>'output1 发明专利申请量'!H29+实用新型专利申请量!H29+外观设计专利申请量!H29</f>
        <v>712</v>
      </c>
      <c r="I29" s="5">
        <f>'output1 发明专利申请量'!I29+实用新型专利申请量!I29+外观设计专利申请量!I29</f>
        <v>1097</v>
      </c>
      <c r="J29" s="5">
        <f>'output1 发明专利申请量'!J29+实用新型专利申请量!J29+外观设计专利申请量!J29</f>
        <v>1469</v>
      </c>
      <c r="K29" s="5">
        <f>'output1 发明专利申请量'!K29+实用新型专利申请量!K29+外观设计专利申请量!K29</f>
        <v>2304</v>
      </c>
      <c r="L29" s="5">
        <f>'output1 发明专利申请量'!L29+实用新型专利申请量!L29+外观设计专利申请量!L29</f>
        <v>2296</v>
      </c>
      <c r="M29" s="5">
        <f>'output1 发明专利申请量'!M29+实用新型专利申请量!M29+外观设计专利申请量!M29</f>
        <v>2644</v>
      </c>
      <c r="O29">
        <v>2010</v>
      </c>
      <c r="P29" s="4" t="s">
        <v>41</v>
      </c>
      <c r="Q29">
        <v>3558</v>
      </c>
    </row>
    <row r="30" spans="1:17" ht="15.5" x14ac:dyDescent="0.3">
      <c r="A30" s="4" t="s">
        <v>40</v>
      </c>
      <c r="B30" s="5">
        <f>'output1 发明专利申请量'!B30+实用新型专利申请量!B30+外观设计专利申请量!B30</f>
        <v>22949</v>
      </c>
      <c r="C30" s="5">
        <f>'output1 发明专利申请量'!C30+实用新型专利申请量!C30+外观设计专利申请量!C30</f>
        <v>32227</v>
      </c>
      <c r="D30" s="5">
        <f>'output1 发明专利申请量'!D30+实用新型专利申请量!D30+外观设计专利申请量!D30</f>
        <v>43608</v>
      </c>
      <c r="E30" s="5">
        <f>'output1 发明专利申请量'!E30+实用新型专利申请量!E30+外观设计专利申请量!E30</f>
        <v>57287</v>
      </c>
      <c r="F30" s="5">
        <f>'output1 发明专利申请量'!F30+实用新型专利申请量!F30+外观设计专利申请量!F30</f>
        <v>56235</v>
      </c>
      <c r="G30" s="5">
        <f>'output1 发明专利申请量'!G30+实用新型专利申请量!G30+外观设计专利申请量!G30</f>
        <v>74904</v>
      </c>
      <c r="H30" s="5">
        <f>'output1 发明专利申请量'!H30+实用新型专利申请量!H30+外观设计专利申请量!H30</f>
        <v>69611</v>
      </c>
      <c r="I30" s="5">
        <f>'output1 发明专利申请量'!I30+实用新型专利申请量!I30+外观设计专利申请量!I30</f>
        <v>98935</v>
      </c>
      <c r="J30" s="5">
        <f>'output1 发明专利申请量'!J30+实用新型专利申请量!J30+外观设计专利申请量!J30</f>
        <v>76512</v>
      </c>
      <c r="K30" s="5">
        <f>'output1 发明专利申请量'!K30+实用新型专利申请量!K30+外观设计专利申请量!K30</f>
        <v>92087</v>
      </c>
      <c r="L30" s="5">
        <f>'output1 发明专利申请量'!L30+实用新型专利申请量!L30+外观设计专利申请量!L30</f>
        <v>99236</v>
      </c>
      <c r="M30" s="5">
        <f>'output1 发明专利申请量'!M30+实用新型专利申请量!M30+外观设计专利申请量!M30</f>
        <v>105652</v>
      </c>
      <c r="O30">
        <v>2010</v>
      </c>
      <c r="P30" s="4" t="s">
        <v>42</v>
      </c>
      <c r="Q30">
        <v>602</v>
      </c>
    </row>
    <row r="31" spans="1:17" ht="15.5" x14ac:dyDescent="0.3">
      <c r="A31" s="4" t="s">
        <v>41</v>
      </c>
      <c r="B31" s="5">
        <f>'output1 发明专利申请量'!B31+实用新型专利申请量!B31+外观设计专利申请量!B31</f>
        <v>3558</v>
      </c>
      <c r="C31" s="5">
        <f>'output1 发明专利申请量'!C31+实用新型专利申请量!C31+外观设计专利申请量!C31</f>
        <v>5287</v>
      </c>
      <c r="D31" s="5">
        <f>'output1 发明专利申请量'!D31+实用新型专利申请量!D31+外观设计专利申请量!D31</f>
        <v>8261</v>
      </c>
      <c r="E31" s="5">
        <f>'output1 发明专利申请量'!E31+实用新型专利申请量!E31+外观设计专利申请量!E31</f>
        <v>10976</v>
      </c>
      <c r="F31" s="5">
        <f>'output1 发明专利申请量'!F31+实用新型专利申请量!F31+外观设计专利申请量!F31</f>
        <v>12020</v>
      </c>
      <c r="G31" s="5">
        <f>'output1 发明专利申请量'!G31+实用新型专利申请量!G31+外观设计专利申请量!G31</f>
        <v>14584</v>
      </c>
      <c r="H31" s="5">
        <f>'output1 发明专利申请量'!H31+实用新型专利申请量!H31+外观设计专利申请量!H31</f>
        <v>20276</v>
      </c>
      <c r="I31" s="5">
        <f>'output1 发明专利申请量'!I31+实用新型专利申请量!I31+外观设计专利申请量!I31</f>
        <v>24448</v>
      </c>
      <c r="J31" s="5">
        <f>'output1 发明专利申请量'!J31+实用新型专利申请量!J31+外观设计专利申请量!J31</f>
        <v>27882</v>
      </c>
      <c r="K31" s="5">
        <f>'output1 发明专利申请量'!K31+实用新型专利申请量!K31+外观设计专利申请量!K31</f>
        <v>27637</v>
      </c>
      <c r="L31" s="5">
        <f>'output1 发明专利申请量'!L31+实用新型专利申请量!L31+外观设计专利申请量!L31</f>
        <v>30732</v>
      </c>
      <c r="M31" s="5">
        <f>'output1 发明专利申请量'!M31+实用新型专利申请量!M31+外观设计专利申请量!M31</f>
        <v>30165</v>
      </c>
      <c r="O31">
        <v>2010</v>
      </c>
      <c r="P31" s="4" t="s">
        <v>43</v>
      </c>
      <c r="Q31">
        <v>739</v>
      </c>
    </row>
    <row r="32" spans="1:17" ht="15.5" x14ac:dyDescent="0.3">
      <c r="A32" s="4" t="s">
        <v>42</v>
      </c>
      <c r="B32" s="5">
        <f>'output1 发明专利申请量'!B32+实用新型专利申请量!B32+外观设计专利申请量!B32</f>
        <v>602</v>
      </c>
      <c r="C32" s="5">
        <f>'output1 发明专利申请量'!C32+实用新型专利申请量!C32+外观设计专利申请量!C32</f>
        <v>732</v>
      </c>
      <c r="D32" s="5">
        <f>'output1 发明专利申请量'!D32+实用新型专利申请量!D32+外观设计专利申请量!D32</f>
        <v>844</v>
      </c>
      <c r="E32" s="5">
        <f>'output1 发明专利申请量'!E32+实用新型专利申请量!E32+外观设计专利申请量!E32</f>
        <v>1099</v>
      </c>
      <c r="F32" s="5">
        <f>'output1 发明专利申请量'!F32+实用新型专利申请量!F32+外观设计专利申请量!F32</f>
        <v>1534</v>
      </c>
      <c r="G32" s="5">
        <f>'output1 发明专利申请量'!G32+实用新型专利申请量!G32+外观设计专利申请量!G32</f>
        <v>2590</v>
      </c>
      <c r="H32" s="5">
        <f>'output1 发明专利申请量'!H32+实用新型专利申请量!H32+外观设计专利申请量!H32</f>
        <v>3284</v>
      </c>
      <c r="I32" s="5">
        <f>'output1 发明专利申请量'!I32+实用新型专利申请量!I32+外观设计专利申请量!I32</f>
        <v>3181</v>
      </c>
      <c r="J32" s="5">
        <f>'output1 发明专利申请量'!J32+实用新型专利申请量!J32+外观设计专利申请量!J32</f>
        <v>4439</v>
      </c>
      <c r="K32" s="5">
        <f>'output1 发明专利申请量'!K32+实用新型专利申请量!K32+外观设计专利申请量!K32</f>
        <v>5017</v>
      </c>
      <c r="L32" s="5">
        <f>'output1 发明专利申请量'!L32+实用新型专利申请量!L32+外观设计专利申请量!L32</f>
        <v>6736</v>
      </c>
      <c r="M32" s="5">
        <f>'output1 发明专利申请量'!M32+实用新型专利申请量!M32+外观设计专利申请量!M32</f>
        <v>7448</v>
      </c>
      <c r="O32">
        <v>2010</v>
      </c>
      <c r="P32" s="4" t="s">
        <v>44</v>
      </c>
      <c r="Q32">
        <v>3560</v>
      </c>
    </row>
    <row r="33" spans="1:17" ht="15.5" x14ac:dyDescent="0.3">
      <c r="A33" s="4" t="s">
        <v>43</v>
      </c>
      <c r="B33" s="5">
        <f>'output1 发明专利申请量'!B33+实用新型专利申请量!B33+外观设计专利申请量!B33</f>
        <v>739</v>
      </c>
      <c r="C33" s="5">
        <f>'output1 发明专利申请量'!C33+实用新型专利申请量!C33+外观设计专利申请量!C33</f>
        <v>1079</v>
      </c>
      <c r="D33" s="5">
        <f>'output1 发明专利申请量'!D33+实用新型专利申请量!D33+外观设计专利申请量!D33</f>
        <v>1985</v>
      </c>
      <c r="E33" s="5">
        <f>'output1 发明专利申请量'!E33+实用新型专利申请量!E33+外观设计专利申请量!E33</f>
        <v>3230</v>
      </c>
      <c r="F33" s="5">
        <f>'output1 发明专利申请量'!F33+实用新型专利申请量!F33+外观设计专利申请量!F33</f>
        <v>3532</v>
      </c>
      <c r="G33" s="5">
        <f>'output1 发明专利申请量'!G33+实用新型专利申请量!G33+外观设计专利申请量!G33</f>
        <v>4394</v>
      </c>
      <c r="H33" s="5">
        <f>'output1 发明专利申请量'!H33+实用新型专利申请量!H33+外观设计专利申请量!H33</f>
        <v>6149</v>
      </c>
      <c r="I33" s="5">
        <f>'output1 发明专利申请量'!I33+实用新型专利申请量!I33+外观设计专利申请量!I33</f>
        <v>8575</v>
      </c>
      <c r="J33" s="5">
        <f>'output1 发明专利申请量'!J33+实用新型专利申请量!J33+外观设计专利申请量!J33</f>
        <v>9860</v>
      </c>
      <c r="K33" s="5">
        <f>'output1 发明专利申请量'!K33+实用新型专利申请量!K33+外观设计专利申请量!K33</f>
        <v>9275</v>
      </c>
      <c r="L33" s="5">
        <f>'output1 发明专利申请量'!L33+实用新型专利申请量!L33+外观设计专利申请量!L33</f>
        <v>12172</v>
      </c>
      <c r="M33" s="5">
        <f>'output1 发明专利申请量'!M33+实用新型专利申请量!M33+外观设计专利申请量!M33</f>
        <v>14579</v>
      </c>
      <c r="O33">
        <v>2010</v>
      </c>
      <c r="P33" s="4" t="s">
        <v>45</v>
      </c>
      <c r="Q33">
        <v>22419</v>
      </c>
    </row>
    <row r="34" spans="1:17" ht="15.5" x14ac:dyDescent="0.3">
      <c r="A34" s="4" t="s">
        <v>44</v>
      </c>
      <c r="B34" s="5">
        <f>'output1 发明专利申请量'!B34+实用新型专利申请量!B34+外观设计专利申请量!B34</f>
        <v>3560</v>
      </c>
      <c r="C34" s="5">
        <f>'output1 发明专利申请量'!C34+实用新型专利申请量!C34+外观设计专利申请量!C34</f>
        <v>4736</v>
      </c>
      <c r="D34" s="5">
        <f>'output1 发明专利申请量'!D34+实用新型专利申请量!D34+外观设计专利申请量!D34</f>
        <v>7044</v>
      </c>
      <c r="E34" s="5">
        <f>'output1 发明专利申请量'!E34+实用新型专利申请量!E34+外观设计专利申请量!E34</f>
        <v>8224</v>
      </c>
      <c r="F34" s="5">
        <f>'output1 发明专利申请量'!F34+实用新型专利申请量!F34+外观设计专利申请量!F34</f>
        <v>10210</v>
      </c>
      <c r="G34" s="5">
        <f>'output1 发明专利申请量'!G34+实用新型专利申请量!G34+外观设计专利申请量!G34</f>
        <v>12250</v>
      </c>
      <c r="H34" s="5">
        <f>'output1 发明专利申请量'!H34+实用新型专利申请量!H34+外观设计专利申请量!H34</f>
        <v>14105</v>
      </c>
      <c r="I34" s="5">
        <f>'output1 发明专利申请量'!I34+实用新型专利申请量!I34+外观设计专利申请量!I34</f>
        <v>14260</v>
      </c>
      <c r="J34" s="5">
        <f>'output1 发明专利申请量'!J34+实用新型专利申请量!J34+外观设计专利申请量!J34</f>
        <v>14647</v>
      </c>
      <c r="K34" s="5">
        <f>'output1 发明专利申请量'!K34+实用新型专利申请量!K34+外观设计专利申请量!K34</f>
        <v>14771</v>
      </c>
      <c r="L34" s="5">
        <f>'output1 发明专利申请量'!L34+实用新型专利申请量!L34+外观设计专利申请量!L34</f>
        <v>18843</v>
      </c>
      <c r="M34" s="5">
        <f>'output1 发明专利申请量'!M34+实用新型专利申请量!M34+外观设计专利申请量!M34</f>
        <v>22221</v>
      </c>
      <c r="O34">
        <v>2010</v>
      </c>
      <c r="P34" s="4" t="s">
        <v>46</v>
      </c>
      <c r="Q34">
        <v>2980</v>
      </c>
    </row>
    <row r="35" spans="1:17" ht="15.5" x14ac:dyDescent="0.3">
      <c r="A35" s="4" t="s">
        <v>45</v>
      </c>
      <c r="B35" s="5">
        <f>'output1 发明专利申请量'!B35+实用新型专利申请量!B35+外观设计专利申请量!B35</f>
        <v>22419</v>
      </c>
      <c r="C35" s="5">
        <f>'output1 发明专利申请量'!C35+实用新型专利申请量!C35+外观设计专利申请量!C35</f>
        <v>22702</v>
      </c>
      <c r="D35" s="5">
        <f>'output1 发明专利申请量'!D35+实用新型专利申请量!D35+外观设计专利申请量!D35</f>
        <v>23349</v>
      </c>
      <c r="E35" s="5">
        <f>'output1 发明专利申请量'!E35+实用新型专利申请量!E35+外观设计专利申请量!E35</f>
        <v>21465</v>
      </c>
      <c r="F35" s="5">
        <f>'output1 发明专利申请量'!F35+实用新型专利申请量!F35+外观设计专利申请量!F35</f>
        <v>20804</v>
      </c>
      <c r="G35" s="5">
        <f>'output1 发明专利申请量'!G35+实用新型专利申请量!G35+外观设计专利申请量!G35</f>
        <v>19231</v>
      </c>
      <c r="H35" s="5">
        <f>'output1 发明专利申请量'!H35+实用新型专利申请量!H35+外观设计专利申请量!H35</f>
        <v>19234</v>
      </c>
      <c r="I35" s="5">
        <f>'output1 发明专利申请量'!I35+实用新型专利申请量!I35+外观设计专利申请量!I35</f>
        <v>18946</v>
      </c>
      <c r="J35" s="5">
        <f>'output1 发明专利申请量'!J35+实用新型专利申请量!J35+外观设计专利申请量!J35</f>
        <v>19877</v>
      </c>
      <c r="K35" s="5">
        <f>'output1 发明专利申请量'!K35+实用新型专利申请量!K35+外观设计专利申请量!K35</f>
        <v>18506</v>
      </c>
      <c r="L35" s="5">
        <f>'output1 发明专利申请量'!L35+实用新型专利申请量!L35+外观设计专利申请量!L35</f>
        <v>17320</v>
      </c>
      <c r="M35" s="5">
        <f>'output1 发明专利申请量'!M35+实用新型专利申请量!M35+外观设计专利申请量!M35</f>
        <v>16611</v>
      </c>
      <c r="O35">
        <v>2010</v>
      </c>
      <c r="P35" s="4" t="s">
        <v>47</v>
      </c>
      <c r="Q35">
        <v>32</v>
      </c>
    </row>
    <row r="36" spans="1:17" ht="15.5" x14ac:dyDescent="0.3">
      <c r="A36" s="4" t="s">
        <v>46</v>
      </c>
      <c r="B36" s="5">
        <f>'output1 发明专利申请量'!B36+实用新型专利申请量!B36+外观设计专利申请量!B36</f>
        <v>2980</v>
      </c>
      <c r="C36" s="5">
        <f>'output1 发明专利申请量'!C36+实用新型专利申请量!C36+外观设计专利申请量!C36</f>
        <v>3171</v>
      </c>
      <c r="D36" s="5">
        <f>'output1 发明专利申请量'!D36+实用新型专利申请量!D36+外观设计专利申请量!D36</f>
        <v>3168</v>
      </c>
      <c r="E36" s="5">
        <f>'output1 发明专利申请量'!E36+实用新型专利申请量!E36+外观设计专利申请量!E36</f>
        <v>3322</v>
      </c>
      <c r="F36" s="5">
        <f>'output1 发明专利申请量'!F36+实用新型专利申请量!F36+外观设计专利申请量!F36</f>
        <v>3242</v>
      </c>
      <c r="G36" s="5">
        <f>'output1 发明专利申请量'!G36+实用新型专利申请量!G36+外观设计专利申请量!G36</f>
        <v>3319</v>
      </c>
      <c r="H36" s="5">
        <f>'output1 发明专利申请量'!H36+实用新型专利申请量!H36+外观设计专利申请量!H36</f>
        <v>4552</v>
      </c>
      <c r="I36" s="5">
        <f>'output1 发明专利申请量'!I36+实用新型专利申请量!I36+外观设计专利申请量!I36</f>
        <v>3907</v>
      </c>
      <c r="J36" s="5">
        <f>'output1 发明专利申请量'!J36+实用新型专利申请量!J36+外观设计专利申请量!J36</f>
        <v>5122</v>
      </c>
      <c r="K36" s="5">
        <f>'output1 发明专利申请量'!K36+实用新型专利申请量!K36+外观设计专利申请量!K36</f>
        <v>3748</v>
      </c>
      <c r="L36" s="5">
        <f>'output1 发明专利申请量'!L36+实用新型专利申请量!L36+外观设计专利申请量!L36</f>
        <v>3275</v>
      </c>
      <c r="M36" s="5">
        <f>'output1 发明专利申请量'!M36+实用新型专利申请量!M36+外观设计专利申请量!M36</f>
        <v>3010</v>
      </c>
      <c r="O36">
        <v>2011</v>
      </c>
      <c r="P36" s="4" t="s">
        <v>14</v>
      </c>
      <c r="Q36" cm="1">
        <f t="array" ref="Q36:Q69">C4:C37</f>
        <v>77955</v>
      </c>
    </row>
    <row r="37" spans="1:17" ht="15.5" x14ac:dyDescent="0.3">
      <c r="A37" s="4" t="s">
        <v>47</v>
      </c>
      <c r="B37" s="5">
        <f>'output1 发明专利申请量'!B37+实用新型专利申请量!B37+外观设计专利申请量!B37</f>
        <v>32</v>
      </c>
      <c r="C37" s="5">
        <f>'output1 发明专利申请量'!C37+实用新型专利申请量!C37+外观设计专利申请量!C37</f>
        <v>36</v>
      </c>
      <c r="D37" s="5">
        <f>'output1 发明专利申请量'!D37+实用新型专利申请量!D37+外观设计专利申请量!D37</f>
        <v>65</v>
      </c>
      <c r="E37" s="5">
        <f>'output1 发明专利申请量'!E37+实用新型专利申请量!E37+外观设计专利申请量!E37</f>
        <v>147</v>
      </c>
      <c r="F37" s="5">
        <f>'output1 发明专利申请量'!F37+实用新型专利申请量!F37+外观设计专利申请量!F37</f>
        <v>84</v>
      </c>
      <c r="G37" s="5">
        <f>'output1 发明专利申请量'!G37+实用新型专利申请量!G37+外观设计专利申请量!G37</f>
        <v>213</v>
      </c>
      <c r="H37" s="5">
        <f>'output1 发明专利申请量'!H37+实用新型专利申请量!H37+外观设计专利申请量!H37</f>
        <v>221</v>
      </c>
      <c r="I37" s="5">
        <f>'output1 发明专利申请量'!I37+实用新型专利申请量!I37+外观设计专利申请量!I37</f>
        <v>206</v>
      </c>
      <c r="J37" s="5">
        <f>'output1 发明专利申请量'!J37+实用新型专利申请量!J37+外观设计专利申请量!J37</f>
        <v>298</v>
      </c>
      <c r="K37" s="5">
        <f>'output1 发明专利申请量'!K37+实用新型专利申请量!K37+外观设计专利申请量!K37</f>
        <v>363</v>
      </c>
      <c r="L37" s="5">
        <f>'output1 发明专利申请量'!L37+实用新型专利申请量!L37+外观设计专利申请量!L37</f>
        <v>150</v>
      </c>
      <c r="M37" s="5">
        <f>'output1 发明专利申请量'!M37+实用新型专利申请量!M37+外观设计专利申请量!M37</f>
        <v>246</v>
      </c>
      <c r="O37">
        <v>2011</v>
      </c>
      <c r="P37" s="4" t="s">
        <v>15</v>
      </c>
      <c r="Q37">
        <v>38489</v>
      </c>
    </row>
    <row r="38" spans="1:17" ht="15.5" x14ac:dyDescent="0.3">
      <c r="A38" s="8" t="s">
        <v>49</v>
      </c>
      <c r="B38" s="1"/>
      <c r="C38" s="1"/>
      <c r="D38" s="1"/>
      <c r="E38" s="9"/>
      <c r="F38" s="9"/>
      <c r="G38" s="9"/>
      <c r="H38" s="9"/>
      <c r="I38" s="1"/>
      <c r="J38" s="1"/>
      <c r="K38" s="1"/>
      <c r="L38" s="1"/>
      <c r="M38" s="1"/>
      <c r="O38">
        <v>2011</v>
      </c>
      <c r="P38" s="4" t="s">
        <v>16</v>
      </c>
      <c r="Q38">
        <v>17595</v>
      </c>
    </row>
    <row r="39" spans="1:17" ht="15.5" x14ac:dyDescent="0.3">
      <c r="O39">
        <v>2011</v>
      </c>
      <c r="P39" s="4" t="s">
        <v>17</v>
      </c>
      <c r="Q39">
        <v>12769</v>
      </c>
    </row>
    <row r="40" spans="1:17" ht="15.5" x14ac:dyDescent="0.3">
      <c r="O40">
        <v>2011</v>
      </c>
      <c r="P40" s="4" t="s">
        <v>18</v>
      </c>
      <c r="Q40">
        <v>3841</v>
      </c>
    </row>
    <row r="41" spans="1:17" ht="15.5" x14ac:dyDescent="0.3">
      <c r="O41">
        <v>2011</v>
      </c>
      <c r="P41" s="4" t="s">
        <v>19</v>
      </c>
      <c r="Q41">
        <v>37102</v>
      </c>
    </row>
    <row r="42" spans="1:17" ht="15.5" x14ac:dyDescent="0.3">
      <c r="O42">
        <v>2011</v>
      </c>
      <c r="P42" s="4" t="s">
        <v>20</v>
      </c>
      <c r="Q42">
        <v>8196</v>
      </c>
    </row>
    <row r="43" spans="1:17" ht="15.5" x14ac:dyDescent="0.3">
      <c r="O43">
        <v>2011</v>
      </c>
      <c r="P43" s="4" t="s">
        <v>21</v>
      </c>
      <c r="Q43">
        <v>23432</v>
      </c>
    </row>
    <row r="44" spans="1:17" ht="15.5" x14ac:dyDescent="0.3">
      <c r="O44">
        <v>2011</v>
      </c>
      <c r="P44" s="4" t="s">
        <v>22</v>
      </c>
      <c r="Q44">
        <v>80215</v>
      </c>
    </row>
    <row r="45" spans="1:17" ht="15.5" x14ac:dyDescent="0.3">
      <c r="O45">
        <v>2011</v>
      </c>
      <c r="P45" s="4" t="s">
        <v>23</v>
      </c>
      <c r="Q45">
        <v>348381</v>
      </c>
    </row>
    <row r="46" spans="1:17" ht="15.5" x14ac:dyDescent="0.3">
      <c r="O46">
        <v>2011</v>
      </c>
      <c r="P46" s="4" t="s">
        <v>24</v>
      </c>
      <c r="Q46">
        <v>177066</v>
      </c>
    </row>
    <row r="47" spans="1:17" ht="15.5" x14ac:dyDescent="0.3">
      <c r="O47">
        <v>2011</v>
      </c>
      <c r="P47" s="4" t="s">
        <v>25</v>
      </c>
      <c r="Q47">
        <v>48556</v>
      </c>
    </row>
    <row r="48" spans="1:17" ht="15.5" x14ac:dyDescent="0.3">
      <c r="O48">
        <v>2011</v>
      </c>
      <c r="P48" s="4" t="s">
        <v>26</v>
      </c>
      <c r="Q48">
        <v>32325</v>
      </c>
    </row>
    <row r="49" spans="15:17" ht="15.5" x14ac:dyDescent="0.3">
      <c r="O49">
        <v>2011</v>
      </c>
      <c r="P49" s="4" t="s">
        <v>27</v>
      </c>
      <c r="Q49">
        <v>9673</v>
      </c>
    </row>
    <row r="50" spans="15:17" ht="15.5" x14ac:dyDescent="0.3">
      <c r="O50">
        <v>2011</v>
      </c>
      <c r="P50" s="4" t="s">
        <v>28</v>
      </c>
      <c r="Q50">
        <v>109599</v>
      </c>
    </row>
    <row r="51" spans="15:17" ht="15.5" x14ac:dyDescent="0.3">
      <c r="O51">
        <v>2011</v>
      </c>
      <c r="P51" s="4" t="s">
        <v>29</v>
      </c>
      <c r="Q51">
        <v>34076</v>
      </c>
    </row>
    <row r="52" spans="15:17" ht="15.5" x14ac:dyDescent="0.3">
      <c r="O52">
        <v>2011</v>
      </c>
      <c r="P52" s="4" t="s">
        <v>30</v>
      </c>
      <c r="Q52">
        <v>42510</v>
      </c>
    </row>
    <row r="53" spans="15:17" ht="15.5" x14ac:dyDescent="0.3">
      <c r="O53">
        <v>2011</v>
      </c>
      <c r="P53" s="4" t="s">
        <v>31</v>
      </c>
      <c r="Q53">
        <v>29516</v>
      </c>
    </row>
    <row r="54" spans="15:17" ht="15.5" x14ac:dyDescent="0.3">
      <c r="O54">
        <v>2011</v>
      </c>
      <c r="P54" s="4" t="s">
        <v>32</v>
      </c>
      <c r="Q54">
        <v>196272</v>
      </c>
    </row>
    <row r="55" spans="15:17" ht="15.5" x14ac:dyDescent="0.3">
      <c r="O55">
        <v>2011</v>
      </c>
      <c r="P55" s="4" t="s">
        <v>33</v>
      </c>
      <c r="Q55">
        <v>8106</v>
      </c>
    </row>
    <row r="56" spans="15:17" ht="15.5" x14ac:dyDescent="0.3">
      <c r="O56">
        <v>2011</v>
      </c>
      <c r="P56" s="4" t="s">
        <v>34</v>
      </c>
      <c r="Q56">
        <v>1489</v>
      </c>
    </row>
    <row r="57" spans="15:17" ht="15.5" x14ac:dyDescent="0.3">
      <c r="O57">
        <v>2011</v>
      </c>
      <c r="P57" s="4" t="s">
        <v>35</v>
      </c>
      <c r="Q57">
        <v>32039</v>
      </c>
    </row>
    <row r="58" spans="15:17" ht="15.5" x14ac:dyDescent="0.3">
      <c r="O58">
        <v>2011</v>
      </c>
      <c r="P58" s="4" t="s">
        <v>36</v>
      </c>
      <c r="Q58">
        <v>49734</v>
      </c>
    </row>
    <row r="59" spans="15:17" ht="15.5" x14ac:dyDescent="0.3">
      <c r="O59">
        <v>2011</v>
      </c>
      <c r="P59" s="4" t="s">
        <v>37</v>
      </c>
      <c r="Q59">
        <v>8351</v>
      </c>
    </row>
    <row r="60" spans="15:17" ht="15.5" x14ac:dyDescent="0.3">
      <c r="O60">
        <v>2011</v>
      </c>
      <c r="P60" s="4" t="s">
        <v>38</v>
      </c>
      <c r="Q60">
        <v>7150</v>
      </c>
    </row>
    <row r="61" spans="15:17" ht="15.5" x14ac:dyDescent="0.3">
      <c r="O61">
        <v>2011</v>
      </c>
      <c r="P61" s="4" t="s">
        <v>39</v>
      </c>
      <c r="Q61">
        <v>263</v>
      </c>
    </row>
    <row r="62" spans="15:17" ht="15.5" x14ac:dyDescent="0.3">
      <c r="O62">
        <v>2011</v>
      </c>
      <c r="P62" s="4" t="s">
        <v>40</v>
      </c>
      <c r="Q62">
        <v>32227</v>
      </c>
    </row>
    <row r="63" spans="15:17" ht="15.5" x14ac:dyDescent="0.3">
      <c r="O63">
        <v>2011</v>
      </c>
      <c r="P63" s="4" t="s">
        <v>41</v>
      </c>
      <c r="Q63">
        <v>5287</v>
      </c>
    </row>
    <row r="64" spans="15:17" ht="15.5" x14ac:dyDescent="0.3">
      <c r="O64">
        <v>2011</v>
      </c>
      <c r="P64" s="4" t="s">
        <v>42</v>
      </c>
      <c r="Q64">
        <v>732</v>
      </c>
    </row>
    <row r="65" spans="15:17" ht="15.5" x14ac:dyDescent="0.3">
      <c r="O65">
        <v>2011</v>
      </c>
      <c r="P65" s="4" t="s">
        <v>43</v>
      </c>
      <c r="Q65">
        <v>1079</v>
      </c>
    </row>
    <row r="66" spans="15:17" ht="15.5" x14ac:dyDescent="0.3">
      <c r="O66">
        <v>2011</v>
      </c>
      <c r="P66" s="4" t="s">
        <v>44</v>
      </c>
      <c r="Q66">
        <v>4736</v>
      </c>
    </row>
    <row r="67" spans="15:17" ht="15.5" x14ac:dyDescent="0.3">
      <c r="O67">
        <v>2011</v>
      </c>
      <c r="P67" s="4" t="s">
        <v>45</v>
      </c>
      <c r="Q67">
        <v>22702</v>
      </c>
    </row>
    <row r="68" spans="15:17" ht="15.5" x14ac:dyDescent="0.3">
      <c r="O68">
        <v>2011</v>
      </c>
      <c r="P68" s="4" t="s">
        <v>46</v>
      </c>
      <c r="Q68">
        <v>3171</v>
      </c>
    </row>
    <row r="69" spans="15:17" ht="15.5" x14ac:dyDescent="0.3">
      <c r="O69">
        <v>2011</v>
      </c>
      <c r="P69" s="4" t="s">
        <v>47</v>
      </c>
      <c r="Q69">
        <v>36</v>
      </c>
    </row>
    <row r="70" spans="15:17" ht="15.5" x14ac:dyDescent="0.3">
      <c r="O70">
        <v>2012</v>
      </c>
      <c r="P70" s="4" t="s">
        <v>14</v>
      </c>
      <c r="Q70" cm="1">
        <f t="array" ref="Q70:Q103">D4:D37</f>
        <v>92305</v>
      </c>
    </row>
    <row r="71" spans="15:17" ht="15.5" x14ac:dyDescent="0.3">
      <c r="O71">
        <v>2012</v>
      </c>
      <c r="P71" s="4" t="s">
        <v>15</v>
      </c>
      <c r="Q71">
        <v>41009</v>
      </c>
    </row>
    <row r="72" spans="15:17" ht="15.5" x14ac:dyDescent="0.3">
      <c r="O72">
        <v>2012</v>
      </c>
      <c r="P72" s="4" t="s">
        <v>16</v>
      </c>
      <c r="Q72">
        <v>23241</v>
      </c>
    </row>
    <row r="73" spans="15:17" ht="15.5" x14ac:dyDescent="0.3">
      <c r="O73">
        <v>2012</v>
      </c>
      <c r="P73" s="4" t="s">
        <v>17</v>
      </c>
      <c r="Q73">
        <v>16786</v>
      </c>
    </row>
    <row r="74" spans="15:17" ht="15.5" x14ac:dyDescent="0.3">
      <c r="O74">
        <v>2012</v>
      </c>
      <c r="P74" s="4" t="s">
        <v>18</v>
      </c>
      <c r="Q74">
        <v>4732</v>
      </c>
    </row>
    <row r="75" spans="15:17" ht="15.5" x14ac:dyDescent="0.3">
      <c r="O75">
        <v>2012</v>
      </c>
      <c r="P75" s="4" t="s">
        <v>19</v>
      </c>
      <c r="Q75">
        <v>41152</v>
      </c>
    </row>
    <row r="76" spans="15:17" ht="15.5" x14ac:dyDescent="0.3">
      <c r="O76">
        <v>2012</v>
      </c>
      <c r="P76" s="4" t="s">
        <v>20</v>
      </c>
      <c r="Q76">
        <v>9171</v>
      </c>
    </row>
    <row r="77" spans="15:17" ht="15.5" x14ac:dyDescent="0.3">
      <c r="O77">
        <v>2012</v>
      </c>
      <c r="P77" s="4" t="s">
        <v>21</v>
      </c>
      <c r="Q77">
        <v>30610</v>
      </c>
    </row>
    <row r="78" spans="15:17" ht="15.5" x14ac:dyDescent="0.3">
      <c r="O78">
        <v>2012</v>
      </c>
      <c r="P78" s="4" t="s">
        <v>22</v>
      </c>
      <c r="Q78">
        <v>82682</v>
      </c>
    </row>
    <row r="79" spans="15:17" ht="15.5" x14ac:dyDescent="0.3">
      <c r="O79">
        <v>2012</v>
      </c>
      <c r="P79" s="4" t="s">
        <v>23</v>
      </c>
      <c r="Q79">
        <v>472656</v>
      </c>
    </row>
    <row r="80" spans="15:17" ht="15.5" x14ac:dyDescent="0.3">
      <c r="O80">
        <v>2012</v>
      </c>
      <c r="P80" s="4" t="s">
        <v>24</v>
      </c>
      <c r="Q80">
        <v>249373</v>
      </c>
    </row>
    <row r="81" spans="15:17" ht="15.5" x14ac:dyDescent="0.3">
      <c r="O81">
        <v>2012</v>
      </c>
      <c r="P81" s="4" t="s">
        <v>25</v>
      </c>
      <c r="Q81">
        <v>74888</v>
      </c>
    </row>
    <row r="82" spans="15:17" ht="15.5" x14ac:dyDescent="0.3">
      <c r="O82">
        <v>2012</v>
      </c>
      <c r="P82" s="4" t="s">
        <v>26</v>
      </c>
      <c r="Q82">
        <v>42773</v>
      </c>
    </row>
    <row r="83" spans="15:17" ht="15.5" x14ac:dyDescent="0.3">
      <c r="O83">
        <v>2012</v>
      </c>
      <c r="P83" s="4" t="s">
        <v>27</v>
      </c>
      <c r="Q83">
        <v>12458</v>
      </c>
    </row>
    <row r="84" spans="15:17" ht="15.5" x14ac:dyDescent="0.3">
      <c r="O84">
        <v>2012</v>
      </c>
      <c r="P84" s="4" t="s">
        <v>28</v>
      </c>
      <c r="Q84">
        <v>128614</v>
      </c>
    </row>
    <row r="85" spans="15:17" ht="15.5" x14ac:dyDescent="0.3">
      <c r="O85">
        <v>2012</v>
      </c>
      <c r="P85" s="4" t="s">
        <v>29</v>
      </c>
      <c r="Q85">
        <v>43442</v>
      </c>
    </row>
    <row r="86" spans="15:17" ht="15.5" x14ac:dyDescent="0.3">
      <c r="O86">
        <v>2012</v>
      </c>
      <c r="P86" s="4" t="s">
        <v>30</v>
      </c>
      <c r="Q86">
        <v>51316</v>
      </c>
    </row>
    <row r="87" spans="15:17" ht="15.5" x14ac:dyDescent="0.3">
      <c r="O87">
        <v>2012</v>
      </c>
      <c r="P87" s="4" t="s">
        <v>31</v>
      </c>
      <c r="Q87">
        <v>35709</v>
      </c>
    </row>
    <row r="88" spans="15:17" ht="15.5" x14ac:dyDescent="0.3">
      <c r="O88">
        <v>2012</v>
      </c>
      <c r="P88" s="4" t="s">
        <v>32</v>
      </c>
      <c r="Q88">
        <v>229514</v>
      </c>
    </row>
    <row r="89" spans="15:17" ht="15.5" x14ac:dyDescent="0.3">
      <c r="O89">
        <v>2012</v>
      </c>
      <c r="P89" s="4" t="s">
        <v>33</v>
      </c>
      <c r="Q89">
        <v>13610</v>
      </c>
    </row>
    <row r="90" spans="15:17" ht="15.5" x14ac:dyDescent="0.3">
      <c r="O90">
        <v>2012</v>
      </c>
      <c r="P90" s="4" t="s">
        <v>34</v>
      </c>
      <c r="Q90">
        <v>1824</v>
      </c>
    </row>
    <row r="91" spans="15:17" ht="15.5" x14ac:dyDescent="0.3">
      <c r="O91">
        <v>2012</v>
      </c>
      <c r="P91" s="4" t="s">
        <v>35</v>
      </c>
      <c r="Q91">
        <v>38924</v>
      </c>
    </row>
    <row r="92" spans="15:17" ht="15.5" x14ac:dyDescent="0.3">
      <c r="O92">
        <v>2012</v>
      </c>
      <c r="P92" s="4" t="s">
        <v>36</v>
      </c>
      <c r="Q92">
        <v>66312</v>
      </c>
    </row>
    <row r="93" spans="15:17" ht="15.5" x14ac:dyDescent="0.3">
      <c r="O93">
        <v>2012</v>
      </c>
      <c r="P93" s="4" t="s">
        <v>37</v>
      </c>
      <c r="Q93">
        <v>11296</v>
      </c>
    </row>
    <row r="94" spans="15:17" ht="15.5" x14ac:dyDescent="0.3">
      <c r="O94">
        <v>2012</v>
      </c>
      <c r="P94" s="4" t="s">
        <v>38</v>
      </c>
      <c r="Q94">
        <v>9260</v>
      </c>
    </row>
    <row r="95" spans="15:17" ht="15.5" x14ac:dyDescent="0.3">
      <c r="O95">
        <v>2012</v>
      </c>
      <c r="P95" s="4" t="s">
        <v>39</v>
      </c>
      <c r="Q95">
        <v>170</v>
      </c>
    </row>
    <row r="96" spans="15:17" ht="15.5" x14ac:dyDescent="0.3">
      <c r="O96">
        <v>2012</v>
      </c>
      <c r="P96" s="4" t="s">
        <v>40</v>
      </c>
      <c r="Q96">
        <v>43608</v>
      </c>
    </row>
    <row r="97" spans="15:17" ht="15.5" x14ac:dyDescent="0.3">
      <c r="O97">
        <v>2012</v>
      </c>
      <c r="P97" s="4" t="s">
        <v>41</v>
      </c>
      <c r="Q97">
        <v>8261</v>
      </c>
    </row>
    <row r="98" spans="15:17" ht="15.5" x14ac:dyDescent="0.3">
      <c r="O98">
        <v>2012</v>
      </c>
      <c r="P98" s="4" t="s">
        <v>42</v>
      </c>
      <c r="Q98">
        <v>844</v>
      </c>
    </row>
    <row r="99" spans="15:17" ht="15.5" x14ac:dyDescent="0.3">
      <c r="O99">
        <v>2012</v>
      </c>
      <c r="P99" s="4" t="s">
        <v>43</v>
      </c>
      <c r="Q99">
        <v>1985</v>
      </c>
    </row>
    <row r="100" spans="15:17" ht="15.5" x14ac:dyDescent="0.3">
      <c r="O100">
        <v>2012</v>
      </c>
      <c r="P100" s="4" t="s">
        <v>44</v>
      </c>
      <c r="Q100">
        <v>7044</v>
      </c>
    </row>
    <row r="101" spans="15:17" ht="15.5" x14ac:dyDescent="0.3">
      <c r="O101">
        <v>2012</v>
      </c>
      <c r="P101" s="4" t="s">
        <v>45</v>
      </c>
      <c r="Q101">
        <v>23349</v>
      </c>
    </row>
    <row r="102" spans="15:17" ht="15.5" x14ac:dyDescent="0.3">
      <c r="O102">
        <v>2012</v>
      </c>
      <c r="P102" s="4" t="s">
        <v>46</v>
      </c>
      <c r="Q102">
        <v>3168</v>
      </c>
    </row>
    <row r="103" spans="15:17" ht="15.5" x14ac:dyDescent="0.3">
      <c r="O103">
        <v>2012</v>
      </c>
      <c r="P103" s="4" t="s">
        <v>47</v>
      </c>
      <c r="Q103">
        <v>65</v>
      </c>
    </row>
    <row r="104" spans="15:17" ht="15.5" x14ac:dyDescent="0.3">
      <c r="O104">
        <v>2013</v>
      </c>
      <c r="P104" s="4" t="s">
        <v>14</v>
      </c>
      <c r="Q104" cm="1">
        <f t="array" ref="Q104:Q137">E4:E37</f>
        <v>123336</v>
      </c>
    </row>
    <row r="105" spans="15:17" ht="15.5" x14ac:dyDescent="0.3">
      <c r="O105">
        <v>2013</v>
      </c>
      <c r="P105" s="4" t="s">
        <v>15</v>
      </c>
      <c r="Q105">
        <v>60915</v>
      </c>
    </row>
    <row r="106" spans="15:17" ht="15.5" x14ac:dyDescent="0.3">
      <c r="O106">
        <v>2013</v>
      </c>
      <c r="P106" s="4" t="s">
        <v>16</v>
      </c>
      <c r="Q106">
        <v>27619</v>
      </c>
    </row>
    <row r="107" spans="15:17" ht="15.5" x14ac:dyDescent="0.3">
      <c r="O107">
        <v>2013</v>
      </c>
      <c r="P107" s="4" t="s">
        <v>17</v>
      </c>
      <c r="Q107">
        <v>18859</v>
      </c>
    </row>
    <row r="108" spans="15:17" ht="15.5" x14ac:dyDescent="0.3">
      <c r="O108">
        <v>2013</v>
      </c>
      <c r="P108" s="4" t="s">
        <v>18</v>
      </c>
      <c r="Q108">
        <v>6388</v>
      </c>
    </row>
    <row r="109" spans="15:17" ht="15.5" x14ac:dyDescent="0.3">
      <c r="O109">
        <v>2013</v>
      </c>
      <c r="P109" s="4" t="s">
        <v>19</v>
      </c>
      <c r="Q109">
        <v>45996</v>
      </c>
    </row>
    <row r="110" spans="15:17" ht="15.5" x14ac:dyDescent="0.3">
      <c r="O110">
        <v>2013</v>
      </c>
      <c r="P110" s="4" t="s">
        <v>20</v>
      </c>
      <c r="Q110">
        <v>10751</v>
      </c>
    </row>
    <row r="111" spans="15:17" ht="15.5" x14ac:dyDescent="0.3">
      <c r="O111">
        <v>2013</v>
      </c>
      <c r="P111" s="4" t="s">
        <v>21</v>
      </c>
      <c r="Q111">
        <v>32264</v>
      </c>
    </row>
    <row r="112" spans="15:17" ht="15.5" x14ac:dyDescent="0.3">
      <c r="O112">
        <v>2013</v>
      </c>
      <c r="P112" s="4" t="s">
        <v>22</v>
      </c>
      <c r="Q112">
        <v>86450</v>
      </c>
    </row>
    <row r="113" spans="15:17" ht="15.5" x14ac:dyDescent="0.3">
      <c r="O113">
        <v>2013</v>
      </c>
      <c r="P113" s="4" t="s">
        <v>23</v>
      </c>
      <c r="Q113">
        <v>504500</v>
      </c>
    </row>
    <row r="114" spans="15:17" ht="15.5" x14ac:dyDescent="0.3">
      <c r="O114">
        <v>2013</v>
      </c>
      <c r="P114" s="4" t="s">
        <v>24</v>
      </c>
      <c r="Q114">
        <v>294014</v>
      </c>
    </row>
    <row r="115" spans="15:17" ht="15.5" x14ac:dyDescent="0.3">
      <c r="O115">
        <v>2013</v>
      </c>
      <c r="P115" s="4" t="s">
        <v>25</v>
      </c>
      <c r="Q115">
        <v>93353</v>
      </c>
    </row>
    <row r="116" spans="15:17" ht="15.5" x14ac:dyDescent="0.3">
      <c r="O116">
        <v>2013</v>
      </c>
      <c r="P116" s="4" t="s">
        <v>26</v>
      </c>
      <c r="Q116">
        <v>53701</v>
      </c>
    </row>
    <row r="117" spans="15:17" ht="15.5" x14ac:dyDescent="0.3">
      <c r="O117">
        <v>2013</v>
      </c>
      <c r="P117" s="4" t="s">
        <v>27</v>
      </c>
      <c r="Q117">
        <v>16938</v>
      </c>
    </row>
    <row r="118" spans="15:17" ht="15.5" x14ac:dyDescent="0.3">
      <c r="O118">
        <v>2013</v>
      </c>
      <c r="P118" s="4" t="s">
        <v>28</v>
      </c>
      <c r="Q118">
        <v>155170</v>
      </c>
    </row>
    <row r="119" spans="15:17" ht="15.5" x14ac:dyDescent="0.3">
      <c r="O119">
        <v>2013</v>
      </c>
      <c r="P119" s="4" t="s">
        <v>29</v>
      </c>
      <c r="Q119">
        <v>55920</v>
      </c>
    </row>
    <row r="120" spans="15:17" ht="15.5" x14ac:dyDescent="0.3">
      <c r="O120">
        <v>2013</v>
      </c>
      <c r="P120" s="4" t="s">
        <v>30</v>
      </c>
      <c r="Q120">
        <v>50816</v>
      </c>
    </row>
    <row r="121" spans="15:17" ht="15.5" x14ac:dyDescent="0.3">
      <c r="O121">
        <v>2013</v>
      </c>
      <c r="P121" s="4" t="s">
        <v>31</v>
      </c>
      <c r="Q121">
        <v>41336</v>
      </c>
    </row>
    <row r="122" spans="15:17" ht="15.5" x14ac:dyDescent="0.3">
      <c r="O122">
        <v>2013</v>
      </c>
      <c r="P122" s="4" t="s">
        <v>32</v>
      </c>
      <c r="Q122">
        <v>264265</v>
      </c>
    </row>
    <row r="123" spans="15:17" ht="15.5" x14ac:dyDescent="0.3">
      <c r="O123">
        <v>2013</v>
      </c>
      <c r="P123" s="4" t="s">
        <v>33</v>
      </c>
      <c r="Q123">
        <v>23251</v>
      </c>
    </row>
    <row r="124" spans="15:17" ht="15.5" x14ac:dyDescent="0.3">
      <c r="O124">
        <v>2013</v>
      </c>
      <c r="P124" s="4" t="s">
        <v>34</v>
      </c>
      <c r="Q124">
        <v>2359</v>
      </c>
    </row>
    <row r="125" spans="15:17" ht="15.5" x14ac:dyDescent="0.3">
      <c r="O125">
        <v>2013</v>
      </c>
      <c r="P125" s="4" t="s">
        <v>35</v>
      </c>
      <c r="Q125">
        <v>49036</v>
      </c>
    </row>
    <row r="126" spans="15:17" ht="15.5" x14ac:dyDescent="0.3">
      <c r="O126">
        <v>2013</v>
      </c>
      <c r="P126" s="4" t="s">
        <v>36</v>
      </c>
      <c r="Q126">
        <v>82453</v>
      </c>
    </row>
    <row r="127" spans="15:17" ht="15.5" x14ac:dyDescent="0.3">
      <c r="O127">
        <v>2013</v>
      </c>
      <c r="P127" s="4" t="s">
        <v>37</v>
      </c>
      <c r="Q127">
        <v>17405</v>
      </c>
    </row>
    <row r="128" spans="15:17" ht="15.5" x14ac:dyDescent="0.3">
      <c r="O128">
        <v>2013</v>
      </c>
      <c r="P128" s="4" t="s">
        <v>38</v>
      </c>
      <c r="Q128">
        <v>11512</v>
      </c>
    </row>
    <row r="129" spans="15:17" ht="15.5" x14ac:dyDescent="0.3">
      <c r="O129">
        <v>2013</v>
      </c>
      <c r="P129" s="4" t="s">
        <v>39</v>
      </c>
      <c r="Q129">
        <v>203</v>
      </c>
    </row>
    <row r="130" spans="15:17" ht="15.5" x14ac:dyDescent="0.3">
      <c r="O130">
        <v>2013</v>
      </c>
      <c r="P130" s="4" t="s">
        <v>40</v>
      </c>
      <c r="Q130">
        <v>57287</v>
      </c>
    </row>
    <row r="131" spans="15:17" ht="15.5" x14ac:dyDescent="0.3">
      <c r="O131">
        <v>2013</v>
      </c>
      <c r="P131" s="4" t="s">
        <v>41</v>
      </c>
      <c r="Q131">
        <v>10976</v>
      </c>
    </row>
    <row r="132" spans="15:17" ht="15.5" x14ac:dyDescent="0.3">
      <c r="O132">
        <v>2013</v>
      </c>
      <c r="P132" s="4" t="s">
        <v>42</v>
      </c>
      <c r="Q132">
        <v>1099</v>
      </c>
    </row>
    <row r="133" spans="15:17" ht="15.5" x14ac:dyDescent="0.3">
      <c r="O133">
        <v>2013</v>
      </c>
      <c r="P133" s="4" t="s">
        <v>43</v>
      </c>
      <c r="Q133">
        <v>3230</v>
      </c>
    </row>
    <row r="134" spans="15:17" ht="15.5" x14ac:dyDescent="0.3">
      <c r="O134">
        <v>2013</v>
      </c>
      <c r="P134" s="4" t="s">
        <v>44</v>
      </c>
      <c r="Q134">
        <v>8224</v>
      </c>
    </row>
    <row r="135" spans="15:17" ht="15.5" x14ac:dyDescent="0.3">
      <c r="O135">
        <v>2013</v>
      </c>
      <c r="P135" s="4" t="s">
        <v>45</v>
      </c>
      <c r="Q135">
        <v>21465</v>
      </c>
    </row>
    <row r="136" spans="15:17" ht="15.5" x14ac:dyDescent="0.3">
      <c r="O136">
        <v>2013</v>
      </c>
      <c r="P136" s="4" t="s">
        <v>46</v>
      </c>
      <c r="Q136">
        <v>3322</v>
      </c>
    </row>
    <row r="137" spans="15:17" ht="15.5" x14ac:dyDescent="0.3">
      <c r="O137">
        <v>2013</v>
      </c>
      <c r="P137" s="4" t="s">
        <v>47</v>
      </c>
      <c r="Q137">
        <v>147</v>
      </c>
    </row>
    <row r="138" spans="15:17" ht="15.5" x14ac:dyDescent="0.3">
      <c r="O138">
        <v>2014</v>
      </c>
      <c r="P138" s="4" t="s">
        <v>14</v>
      </c>
      <c r="Q138" cm="1">
        <f t="array" ref="Q138:Q171">F4:F37</f>
        <v>138111</v>
      </c>
    </row>
    <row r="139" spans="15:17" ht="15.5" x14ac:dyDescent="0.3">
      <c r="O139">
        <v>2014</v>
      </c>
      <c r="P139" s="4" t="s">
        <v>15</v>
      </c>
      <c r="Q139">
        <v>63422</v>
      </c>
    </row>
    <row r="140" spans="15:17" ht="15.5" x14ac:dyDescent="0.3">
      <c r="O140">
        <v>2014</v>
      </c>
      <c r="P140" s="4" t="s">
        <v>16</v>
      </c>
      <c r="Q140">
        <v>30000</v>
      </c>
    </row>
    <row r="141" spans="15:17" ht="15.5" x14ac:dyDescent="0.3">
      <c r="O141">
        <v>2014</v>
      </c>
      <c r="P141" s="4" t="s">
        <v>17</v>
      </c>
      <c r="Q141">
        <v>15687</v>
      </c>
    </row>
    <row r="142" spans="15:17" ht="15.5" x14ac:dyDescent="0.3">
      <c r="O142">
        <v>2014</v>
      </c>
      <c r="P142" s="4" t="s">
        <v>18</v>
      </c>
      <c r="Q142">
        <v>6359</v>
      </c>
    </row>
    <row r="143" spans="15:17" ht="15.5" x14ac:dyDescent="0.3">
      <c r="O143">
        <v>2014</v>
      </c>
      <c r="P143" s="4" t="s">
        <v>19</v>
      </c>
      <c r="Q143">
        <v>37860</v>
      </c>
    </row>
    <row r="144" spans="15:17" ht="15.5" x14ac:dyDescent="0.3">
      <c r="O144">
        <v>2014</v>
      </c>
      <c r="P144" s="4" t="s">
        <v>20</v>
      </c>
      <c r="Q144">
        <v>11933</v>
      </c>
    </row>
    <row r="145" spans="15:17" ht="15.5" x14ac:dyDescent="0.3">
      <c r="O145">
        <v>2014</v>
      </c>
      <c r="P145" s="4" t="s">
        <v>21</v>
      </c>
      <c r="Q145">
        <v>31856</v>
      </c>
    </row>
    <row r="146" spans="15:17" ht="15.5" x14ac:dyDescent="0.3">
      <c r="O146">
        <v>2014</v>
      </c>
      <c r="P146" s="4" t="s">
        <v>22</v>
      </c>
      <c r="Q146">
        <v>81664</v>
      </c>
    </row>
    <row r="147" spans="15:17" ht="15.5" x14ac:dyDescent="0.3">
      <c r="O147">
        <v>2014</v>
      </c>
      <c r="P147" s="4" t="s">
        <v>23</v>
      </c>
      <c r="Q147">
        <v>421907</v>
      </c>
    </row>
    <row r="148" spans="15:17" ht="15.5" x14ac:dyDescent="0.3">
      <c r="O148">
        <v>2014</v>
      </c>
      <c r="P148" s="4" t="s">
        <v>24</v>
      </c>
      <c r="Q148">
        <v>261435</v>
      </c>
    </row>
    <row r="149" spans="15:17" ht="15.5" x14ac:dyDescent="0.3">
      <c r="O149">
        <v>2014</v>
      </c>
      <c r="P149" s="4" t="s">
        <v>25</v>
      </c>
      <c r="Q149">
        <v>99160</v>
      </c>
    </row>
    <row r="150" spans="15:17" ht="15.5" x14ac:dyDescent="0.3">
      <c r="O150">
        <v>2014</v>
      </c>
      <c r="P150" s="4" t="s">
        <v>26</v>
      </c>
      <c r="Q150">
        <v>58075</v>
      </c>
    </row>
    <row r="151" spans="15:17" ht="15.5" x14ac:dyDescent="0.3">
      <c r="O151">
        <v>2014</v>
      </c>
      <c r="P151" s="4" t="s">
        <v>27</v>
      </c>
      <c r="Q151">
        <v>25594</v>
      </c>
    </row>
    <row r="152" spans="15:17" ht="15.5" x14ac:dyDescent="0.3">
      <c r="O152">
        <v>2014</v>
      </c>
      <c r="P152" s="4" t="s">
        <v>28</v>
      </c>
      <c r="Q152">
        <v>158619</v>
      </c>
    </row>
    <row r="153" spans="15:17" ht="15.5" x14ac:dyDescent="0.3">
      <c r="O153">
        <v>2014</v>
      </c>
      <c r="P153" s="4" t="s">
        <v>29</v>
      </c>
      <c r="Q153">
        <v>62434</v>
      </c>
    </row>
    <row r="154" spans="15:17" ht="15.5" x14ac:dyDescent="0.3">
      <c r="O154">
        <v>2014</v>
      </c>
      <c r="P154" s="4" t="s">
        <v>30</v>
      </c>
      <c r="Q154">
        <v>59050</v>
      </c>
    </row>
    <row r="155" spans="15:17" ht="15.5" x14ac:dyDescent="0.3">
      <c r="O155">
        <v>2014</v>
      </c>
      <c r="P155" s="4" t="s">
        <v>31</v>
      </c>
      <c r="Q155">
        <v>44194</v>
      </c>
    </row>
    <row r="156" spans="15:17" ht="15.5" x14ac:dyDescent="0.3">
      <c r="O156">
        <v>2014</v>
      </c>
      <c r="P156" s="4" t="s">
        <v>32</v>
      </c>
      <c r="Q156">
        <v>278358</v>
      </c>
    </row>
    <row r="157" spans="15:17" ht="15.5" x14ac:dyDescent="0.3">
      <c r="O157">
        <v>2014</v>
      </c>
      <c r="P157" s="4" t="s">
        <v>33</v>
      </c>
      <c r="Q157">
        <v>32298</v>
      </c>
    </row>
    <row r="158" spans="15:17" ht="15.5" x14ac:dyDescent="0.3">
      <c r="O158">
        <v>2014</v>
      </c>
      <c r="P158" s="4" t="s">
        <v>34</v>
      </c>
      <c r="Q158">
        <v>2416</v>
      </c>
    </row>
    <row r="159" spans="15:17" ht="15.5" x14ac:dyDescent="0.3">
      <c r="O159">
        <v>2014</v>
      </c>
      <c r="P159" s="4" t="s">
        <v>35</v>
      </c>
      <c r="Q159">
        <v>55298</v>
      </c>
    </row>
    <row r="160" spans="15:17" ht="15.5" x14ac:dyDescent="0.3">
      <c r="O160">
        <v>2014</v>
      </c>
      <c r="P160" s="4" t="s">
        <v>36</v>
      </c>
      <c r="Q160">
        <v>91167</v>
      </c>
    </row>
    <row r="161" spans="15:17" ht="15.5" x14ac:dyDescent="0.3">
      <c r="O161">
        <v>2014</v>
      </c>
      <c r="P161" s="4" t="s">
        <v>37</v>
      </c>
      <c r="Q161">
        <v>22467</v>
      </c>
    </row>
    <row r="162" spans="15:17" ht="15.5" x14ac:dyDescent="0.3">
      <c r="O162">
        <v>2014</v>
      </c>
      <c r="P162" s="4" t="s">
        <v>38</v>
      </c>
      <c r="Q162">
        <v>13343</v>
      </c>
    </row>
    <row r="163" spans="15:17" ht="15.5" x14ac:dyDescent="0.3">
      <c r="O163">
        <v>2014</v>
      </c>
      <c r="P163" s="4" t="s">
        <v>39</v>
      </c>
      <c r="Q163">
        <v>248</v>
      </c>
    </row>
    <row r="164" spans="15:17" ht="15.5" x14ac:dyDescent="0.3">
      <c r="O164">
        <v>2014</v>
      </c>
      <c r="P164" s="4" t="s">
        <v>40</v>
      </c>
      <c r="Q164">
        <v>56235</v>
      </c>
    </row>
    <row r="165" spans="15:17" ht="15.5" x14ac:dyDescent="0.3">
      <c r="O165">
        <v>2014</v>
      </c>
      <c r="P165" s="4" t="s">
        <v>41</v>
      </c>
      <c r="Q165">
        <v>12020</v>
      </c>
    </row>
    <row r="166" spans="15:17" ht="15.5" x14ac:dyDescent="0.3">
      <c r="O166">
        <v>2014</v>
      </c>
      <c r="P166" s="4" t="s">
        <v>42</v>
      </c>
      <c r="Q166">
        <v>1534</v>
      </c>
    </row>
    <row r="167" spans="15:17" ht="15.5" x14ac:dyDescent="0.3">
      <c r="O167">
        <v>2014</v>
      </c>
      <c r="P167" s="4" t="s">
        <v>43</v>
      </c>
      <c r="Q167">
        <v>3532</v>
      </c>
    </row>
    <row r="168" spans="15:17" ht="15.5" x14ac:dyDescent="0.3">
      <c r="O168">
        <v>2014</v>
      </c>
      <c r="P168" s="4" t="s">
        <v>44</v>
      </c>
      <c r="Q168">
        <v>10210</v>
      </c>
    </row>
    <row r="169" spans="15:17" ht="15.5" x14ac:dyDescent="0.3">
      <c r="O169">
        <v>2014</v>
      </c>
      <c r="P169" s="4" t="s">
        <v>45</v>
      </c>
      <c r="Q169">
        <v>20804</v>
      </c>
    </row>
    <row r="170" spans="15:17" ht="15.5" x14ac:dyDescent="0.3">
      <c r="O170">
        <v>2014</v>
      </c>
      <c r="P170" s="4" t="s">
        <v>46</v>
      </c>
      <c r="Q170">
        <v>3242</v>
      </c>
    </row>
    <row r="171" spans="15:17" ht="15.5" x14ac:dyDescent="0.3">
      <c r="O171">
        <v>2014</v>
      </c>
      <c r="P171" s="4" t="s">
        <v>47</v>
      </c>
      <c r="Q171">
        <v>84</v>
      </c>
    </row>
    <row r="172" spans="15:17" ht="15.5" x14ac:dyDescent="0.3">
      <c r="O172">
        <v>2015</v>
      </c>
      <c r="P172" s="4" t="s">
        <v>14</v>
      </c>
      <c r="Q172" cm="1">
        <f t="array" ref="Q172:Q205">G4:G37</f>
        <v>156312</v>
      </c>
    </row>
    <row r="173" spans="15:17" ht="15.5" x14ac:dyDescent="0.3">
      <c r="O173">
        <v>2015</v>
      </c>
      <c r="P173" s="4" t="s">
        <v>15</v>
      </c>
      <c r="Q173">
        <v>79963</v>
      </c>
    </row>
    <row r="174" spans="15:17" ht="15.5" x14ac:dyDescent="0.3">
      <c r="O174">
        <v>2015</v>
      </c>
      <c r="P174" s="4" t="s">
        <v>16</v>
      </c>
      <c r="Q174">
        <v>44060</v>
      </c>
    </row>
    <row r="175" spans="15:17" ht="15.5" x14ac:dyDescent="0.3">
      <c r="O175">
        <v>2015</v>
      </c>
      <c r="P175" s="4" t="s">
        <v>17</v>
      </c>
      <c r="Q175">
        <v>14948</v>
      </c>
    </row>
    <row r="176" spans="15:17" ht="15.5" x14ac:dyDescent="0.3">
      <c r="O176">
        <v>2015</v>
      </c>
      <c r="P176" s="4" t="s">
        <v>18</v>
      </c>
      <c r="Q176">
        <v>8876</v>
      </c>
    </row>
    <row r="177" spans="15:17" ht="15.5" x14ac:dyDescent="0.3">
      <c r="O177">
        <v>2015</v>
      </c>
      <c r="P177" s="4" t="s">
        <v>19</v>
      </c>
      <c r="Q177">
        <v>42153</v>
      </c>
    </row>
    <row r="178" spans="15:17" ht="15.5" x14ac:dyDescent="0.3">
      <c r="O178">
        <v>2015</v>
      </c>
      <c r="P178" s="4" t="s">
        <v>20</v>
      </c>
      <c r="Q178">
        <v>14800</v>
      </c>
    </row>
    <row r="179" spans="15:17" ht="15.5" x14ac:dyDescent="0.3">
      <c r="O179">
        <v>2015</v>
      </c>
      <c r="P179" s="4" t="s">
        <v>21</v>
      </c>
      <c r="Q179">
        <v>34611</v>
      </c>
    </row>
    <row r="180" spans="15:17" ht="15.5" x14ac:dyDescent="0.3">
      <c r="O180">
        <v>2015</v>
      </c>
      <c r="P180" s="4" t="s">
        <v>22</v>
      </c>
      <c r="Q180">
        <v>100006</v>
      </c>
    </row>
    <row r="181" spans="15:17" ht="15.5" x14ac:dyDescent="0.3">
      <c r="O181">
        <v>2015</v>
      </c>
      <c r="P181" s="4" t="s">
        <v>23</v>
      </c>
      <c r="Q181">
        <v>428337</v>
      </c>
    </row>
    <row r="182" spans="15:17" ht="15.5" x14ac:dyDescent="0.3">
      <c r="O182">
        <v>2015</v>
      </c>
      <c r="P182" s="4" t="s">
        <v>24</v>
      </c>
      <c r="Q182">
        <v>307264</v>
      </c>
    </row>
    <row r="183" spans="15:17" ht="15.5" x14ac:dyDescent="0.3">
      <c r="O183">
        <v>2015</v>
      </c>
      <c r="P183" s="4" t="s">
        <v>25</v>
      </c>
      <c r="Q183">
        <v>127709</v>
      </c>
    </row>
    <row r="184" spans="15:17" ht="15.5" x14ac:dyDescent="0.3">
      <c r="O184">
        <v>2015</v>
      </c>
      <c r="P184" s="4" t="s">
        <v>26</v>
      </c>
      <c r="Q184">
        <v>83146</v>
      </c>
    </row>
    <row r="185" spans="15:17" ht="15.5" x14ac:dyDescent="0.3">
      <c r="O185">
        <v>2015</v>
      </c>
      <c r="P185" s="4" t="s">
        <v>27</v>
      </c>
      <c r="Q185">
        <v>36936</v>
      </c>
    </row>
    <row r="186" spans="15:17" ht="15.5" x14ac:dyDescent="0.3">
      <c r="O186">
        <v>2015</v>
      </c>
      <c r="P186" s="4" t="s">
        <v>28</v>
      </c>
      <c r="Q186">
        <v>193220</v>
      </c>
    </row>
    <row r="187" spans="15:17" ht="15.5" x14ac:dyDescent="0.3">
      <c r="O187">
        <v>2015</v>
      </c>
      <c r="P187" s="4" t="s">
        <v>29</v>
      </c>
      <c r="Q187">
        <v>74373</v>
      </c>
    </row>
    <row r="188" spans="15:17" ht="15.5" x14ac:dyDescent="0.3">
      <c r="O188">
        <v>2015</v>
      </c>
      <c r="P188" s="4" t="s">
        <v>30</v>
      </c>
      <c r="Q188">
        <v>74240</v>
      </c>
    </row>
    <row r="189" spans="15:17" ht="15.5" x14ac:dyDescent="0.3">
      <c r="O189">
        <v>2015</v>
      </c>
      <c r="P189" s="4" t="s">
        <v>31</v>
      </c>
      <c r="Q189">
        <v>54501</v>
      </c>
    </row>
    <row r="190" spans="15:17" ht="15.5" x14ac:dyDescent="0.3">
      <c r="O190">
        <v>2015</v>
      </c>
      <c r="P190" s="4" t="s">
        <v>32</v>
      </c>
      <c r="Q190">
        <v>355939</v>
      </c>
    </row>
    <row r="191" spans="15:17" ht="15.5" x14ac:dyDescent="0.3">
      <c r="O191">
        <v>2015</v>
      </c>
      <c r="P191" s="4" t="s">
        <v>33</v>
      </c>
      <c r="Q191">
        <v>43696</v>
      </c>
    </row>
    <row r="192" spans="15:17" ht="15.5" x14ac:dyDescent="0.3">
      <c r="O192">
        <v>2015</v>
      </c>
      <c r="P192" s="4" t="s">
        <v>34</v>
      </c>
      <c r="Q192">
        <v>3127</v>
      </c>
    </row>
    <row r="193" spans="15:17" ht="15.5" x14ac:dyDescent="0.3">
      <c r="O193">
        <v>2015</v>
      </c>
      <c r="P193" s="4" t="s">
        <v>35</v>
      </c>
      <c r="Q193">
        <v>82791</v>
      </c>
    </row>
    <row r="194" spans="15:17" ht="15.5" x14ac:dyDescent="0.3">
      <c r="O194">
        <v>2015</v>
      </c>
      <c r="P194" s="4" t="s">
        <v>36</v>
      </c>
      <c r="Q194">
        <v>110746</v>
      </c>
    </row>
    <row r="195" spans="15:17" ht="15.5" x14ac:dyDescent="0.3">
      <c r="O195">
        <v>2015</v>
      </c>
      <c r="P195" s="4" t="s">
        <v>37</v>
      </c>
      <c r="Q195">
        <v>18295</v>
      </c>
    </row>
    <row r="196" spans="15:17" ht="15.5" x14ac:dyDescent="0.3">
      <c r="O196">
        <v>2015</v>
      </c>
      <c r="P196" s="4" t="s">
        <v>38</v>
      </c>
      <c r="Q196">
        <v>17603</v>
      </c>
    </row>
    <row r="197" spans="15:17" ht="15.5" x14ac:dyDescent="0.3">
      <c r="O197">
        <v>2015</v>
      </c>
      <c r="P197" s="4" t="s">
        <v>39</v>
      </c>
      <c r="Q197">
        <v>309</v>
      </c>
    </row>
    <row r="198" spans="15:17" ht="15.5" x14ac:dyDescent="0.3">
      <c r="O198">
        <v>2015</v>
      </c>
      <c r="P198" s="4" t="s">
        <v>40</v>
      </c>
      <c r="Q198">
        <v>74904</v>
      </c>
    </row>
    <row r="199" spans="15:17" ht="15.5" x14ac:dyDescent="0.3">
      <c r="O199">
        <v>2015</v>
      </c>
      <c r="P199" s="4" t="s">
        <v>41</v>
      </c>
      <c r="Q199">
        <v>14584</v>
      </c>
    </row>
    <row r="200" spans="15:17" ht="15.5" x14ac:dyDescent="0.3">
      <c r="O200">
        <v>2015</v>
      </c>
      <c r="P200" s="4" t="s">
        <v>42</v>
      </c>
      <c r="Q200">
        <v>2590</v>
      </c>
    </row>
    <row r="201" spans="15:17" ht="15.5" x14ac:dyDescent="0.3">
      <c r="O201">
        <v>2015</v>
      </c>
      <c r="P201" s="4" t="s">
        <v>43</v>
      </c>
      <c r="Q201">
        <v>4394</v>
      </c>
    </row>
    <row r="202" spans="15:17" ht="15.5" x14ac:dyDescent="0.3">
      <c r="O202">
        <v>2015</v>
      </c>
      <c r="P202" s="4" t="s">
        <v>44</v>
      </c>
      <c r="Q202">
        <v>12250</v>
      </c>
    </row>
    <row r="203" spans="15:17" ht="15.5" x14ac:dyDescent="0.3">
      <c r="O203">
        <v>2015</v>
      </c>
      <c r="P203" s="4" t="s">
        <v>45</v>
      </c>
      <c r="Q203">
        <v>19231</v>
      </c>
    </row>
    <row r="204" spans="15:17" ht="15.5" x14ac:dyDescent="0.3">
      <c r="O204">
        <v>2015</v>
      </c>
      <c r="P204" s="4" t="s">
        <v>46</v>
      </c>
      <c r="Q204">
        <v>3319</v>
      </c>
    </row>
    <row r="205" spans="15:17" ht="15.5" x14ac:dyDescent="0.3">
      <c r="O205">
        <v>2015</v>
      </c>
      <c r="P205" s="4" t="s">
        <v>47</v>
      </c>
      <c r="Q205">
        <v>213</v>
      </c>
    </row>
    <row r="206" spans="15:17" ht="15.5" x14ac:dyDescent="0.3">
      <c r="O206">
        <v>2016</v>
      </c>
      <c r="P206" s="4" t="s">
        <v>14</v>
      </c>
      <c r="Q206" cm="1">
        <f t="array" ref="Q206:Q239">H4:H37</f>
        <v>189129</v>
      </c>
    </row>
    <row r="207" spans="15:17" ht="15.5" x14ac:dyDescent="0.3">
      <c r="O207">
        <v>2016</v>
      </c>
      <c r="P207" s="4" t="s">
        <v>15</v>
      </c>
      <c r="Q207">
        <v>106514</v>
      </c>
    </row>
    <row r="208" spans="15:17" ht="15.5" x14ac:dyDescent="0.3">
      <c r="O208">
        <v>2016</v>
      </c>
      <c r="P208" s="4" t="s">
        <v>16</v>
      </c>
      <c r="Q208">
        <v>54838</v>
      </c>
    </row>
    <row r="209" spans="15:17" ht="15.5" x14ac:dyDescent="0.3">
      <c r="O209">
        <v>2016</v>
      </c>
      <c r="P209" s="4" t="s">
        <v>17</v>
      </c>
      <c r="Q209">
        <v>20031</v>
      </c>
    </row>
    <row r="210" spans="15:17" ht="15.5" x14ac:dyDescent="0.3">
      <c r="O210">
        <v>2016</v>
      </c>
      <c r="P210" s="4" t="s">
        <v>18</v>
      </c>
      <c r="Q210">
        <v>10672</v>
      </c>
    </row>
    <row r="211" spans="15:17" ht="15.5" x14ac:dyDescent="0.3">
      <c r="O211">
        <v>2016</v>
      </c>
      <c r="P211" s="4" t="s">
        <v>19</v>
      </c>
      <c r="Q211">
        <v>52603</v>
      </c>
    </row>
    <row r="212" spans="15:17" ht="15.5" x14ac:dyDescent="0.3">
      <c r="O212">
        <v>2016</v>
      </c>
      <c r="P212" s="4" t="s">
        <v>20</v>
      </c>
      <c r="Q212">
        <v>18922</v>
      </c>
    </row>
    <row r="213" spans="15:17" ht="15.5" x14ac:dyDescent="0.3">
      <c r="O213">
        <v>2016</v>
      </c>
      <c r="P213" s="4" t="s">
        <v>21</v>
      </c>
      <c r="Q213">
        <v>35293</v>
      </c>
    </row>
    <row r="214" spans="15:17" ht="15.5" x14ac:dyDescent="0.3">
      <c r="O214">
        <v>2016</v>
      </c>
      <c r="P214" s="4" t="s">
        <v>22</v>
      </c>
      <c r="Q214">
        <v>119937</v>
      </c>
    </row>
    <row r="215" spans="15:17" ht="15.5" x14ac:dyDescent="0.3">
      <c r="O215">
        <v>2016</v>
      </c>
      <c r="P215" s="4" t="s">
        <v>23</v>
      </c>
      <c r="Q215">
        <v>512429</v>
      </c>
    </row>
    <row r="216" spans="15:17" ht="15.5" x14ac:dyDescent="0.3">
      <c r="O216">
        <v>2016</v>
      </c>
      <c r="P216" s="4" t="s">
        <v>24</v>
      </c>
      <c r="Q216">
        <v>393147</v>
      </c>
    </row>
    <row r="217" spans="15:17" ht="15.5" x14ac:dyDescent="0.3">
      <c r="O217">
        <v>2016</v>
      </c>
      <c r="P217" s="4" t="s">
        <v>25</v>
      </c>
      <c r="Q217">
        <v>172552</v>
      </c>
    </row>
    <row r="218" spans="15:17" ht="15.5" x14ac:dyDescent="0.3">
      <c r="O218">
        <v>2016</v>
      </c>
      <c r="P218" s="4" t="s">
        <v>26</v>
      </c>
      <c r="Q218">
        <v>130376</v>
      </c>
    </row>
    <row r="219" spans="15:17" ht="15.5" x14ac:dyDescent="0.3">
      <c r="O219">
        <v>2016</v>
      </c>
      <c r="P219" s="4" t="s">
        <v>27</v>
      </c>
      <c r="Q219">
        <v>60494</v>
      </c>
    </row>
    <row r="220" spans="15:17" ht="15.5" x14ac:dyDescent="0.3">
      <c r="O220">
        <v>2016</v>
      </c>
      <c r="P220" s="4" t="s">
        <v>28</v>
      </c>
      <c r="Q220">
        <v>212911</v>
      </c>
    </row>
    <row r="221" spans="15:17" ht="15.5" x14ac:dyDescent="0.3">
      <c r="O221">
        <v>2016</v>
      </c>
      <c r="P221" s="4" t="s">
        <v>29</v>
      </c>
      <c r="Q221">
        <v>94669</v>
      </c>
    </row>
    <row r="222" spans="15:17" ht="15.5" x14ac:dyDescent="0.3">
      <c r="O222">
        <v>2016</v>
      </c>
      <c r="P222" s="4" t="s">
        <v>30</v>
      </c>
      <c r="Q222">
        <v>95157</v>
      </c>
    </row>
    <row r="223" spans="15:17" ht="15.5" x14ac:dyDescent="0.3">
      <c r="O223">
        <v>2016</v>
      </c>
      <c r="P223" s="4" t="s">
        <v>31</v>
      </c>
      <c r="Q223">
        <v>67779</v>
      </c>
    </row>
    <row r="224" spans="15:17" ht="15.5" x14ac:dyDescent="0.3">
      <c r="O224">
        <v>2016</v>
      </c>
      <c r="P224" s="4" t="s">
        <v>32</v>
      </c>
      <c r="Q224">
        <v>505667</v>
      </c>
    </row>
    <row r="225" spans="15:17" ht="15.5" x14ac:dyDescent="0.3">
      <c r="O225">
        <v>2016</v>
      </c>
      <c r="P225" s="4" t="s">
        <v>33</v>
      </c>
      <c r="Q225">
        <v>59239</v>
      </c>
    </row>
    <row r="226" spans="15:17" ht="15.5" x14ac:dyDescent="0.3">
      <c r="O226">
        <v>2016</v>
      </c>
      <c r="P226" s="4" t="s">
        <v>34</v>
      </c>
      <c r="Q226">
        <v>3658</v>
      </c>
    </row>
    <row r="227" spans="15:17" ht="15.5" x14ac:dyDescent="0.3">
      <c r="O227">
        <v>2016</v>
      </c>
      <c r="P227" s="4" t="s">
        <v>35</v>
      </c>
      <c r="Q227">
        <v>59518</v>
      </c>
    </row>
    <row r="228" spans="15:17" ht="15.5" x14ac:dyDescent="0.3">
      <c r="O228">
        <v>2016</v>
      </c>
      <c r="P228" s="4" t="s">
        <v>36</v>
      </c>
      <c r="Q228">
        <v>142522</v>
      </c>
    </row>
    <row r="229" spans="15:17" ht="15.5" x14ac:dyDescent="0.3">
      <c r="O229">
        <v>2016</v>
      </c>
      <c r="P229" s="4" t="s">
        <v>37</v>
      </c>
      <c r="Q229">
        <v>25315</v>
      </c>
    </row>
    <row r="230" spans="15:17" ht="15.5" x14ac:dyDescent="0.3">
      <c r="O230">
        <v>2016</v>
      </c>
      <c r="P230" s="4" t="s">
        <v>38</v>
      </c>
      <c r="Q230">
        <v>23709</v>
      </c>
    </row>
    <row r="231" spans="15:17" ht="15.5" x14ac:dyDescent="0.3">
      <c r="O231">
        <v>2016</v>
      </c>
      <c r="P231" s="4" t="s">
        <v>39</v>
      </c>
      <c r="Q231">
        <v>712</v>
      </c>
    </row>
    <row r="232" spans="15:17" ht="15.5" x14ac:dyDescent="0.3">
      <c r="O232">
        <v>2016</v>
      </c>
      <c r="P232" s="4" t="s">
        <v>40</v>
      </c>
      <c r="Q232">
        <v>69611</v>
      </c>
    </row>
    <row r="233" spans="15:17" ht="15.5" x14ac:dyDescent="0.3">
      <c r="O233">
        <v>2016</v>
      </c>
      <c r="P233" s="4" t="s">
        <v>41</v>
      </c>
      <c r="Q233">
        <v>20276</v>
      </c>
    </row>
    <row r="234" spans="15:17" ht="15.5" x14ac:dyDescent="0.3">
      <c r="O234">
        <v>2016</v>
      </c>
      <c r="P234" s="4" t="s">
        <v>42</v>
      </c>
      <c r="Q234">
        <v>3284</v>
      </c>
    </row>
    <row r="235" spans="15:17" ht="15.5" x14ac:dyDescent="0.3">
      <c r="O235">
        <v>2016</v>
      </c>
      <c r="P235" s="4" t="s">
        <v>43</v>
      </c>
      <c r="Q235">
        <v>6149</v>
      </c>
    </row>
    <row r="236" spans="15:17" ht="15.5" x14ac:dyDescent="0.3">
      <c r="O236">
        <v>2016</v>
      </c>
      <c r="P236" s="4" t="s">
        <v>44</v>
      </c>
      <c r="Q236">
        <v>14105</v>
      </c>
    </row>
    <row r="237" spans="15:17" ht="15.5" x14ac:dyDescent="0.3">
      <c r="O237">
        <v>2016</v>
      </c>
      <c r="P237" s="4" t="s">
        <v>45</v>
      </c>
      <c r="Q237">
        <v>19234</v>
      </c>
    </row>
    <row r="238" spans="15:17" ht="15.5" x14ac:dyDescent="0.3">
      <c r="O238">
        <v>2016</v>
      </c>
      <c r="P238" s="4" t="s">
        <v>46</v>
      </c>
      <c r="Q238">
        <v>4552</v>
      </c>
    </row>
    <row r="239" spans="15:17" ht="15.5" x14ac:dyDescent="0.3">
      <c r="O239">
        <v>2016</v>
      </c>
      <c r="P239" s="4" t="s">
        <v>47</v>
      </c>
      <c r="Q239">
        <v>221</v>
      </c>
    </row>
    <row r="240" spans="15:17" ht="15.5" x14ac:dyDescent="0.3">
      <c r="O240">
        <v>2017</v>
      </c>
      <c r="P240" s="4" t="s">
        <v>14</v>
      </c>
      <c r="Q240" cm="1">
        <f t="array" ref="Q240:Q273">I4:I37</f>
        <v>185928</v>
      </c>
    </row>
    <row r="241" spans="15:17" ht="15.5" x14ac:dyDescent="0.3">
      <c r="O241">
        <v>2017</v>
      </c>
      <c r="P241" s="4" t="s">
        <v>15</v>
      </c>
      <c r="Q241">
        <v>86996</v>
      </c>
    </row>
    <row r="242" spans="15:17" ht="15.5" x14ac:dyDescent="0.3">
      <c r="O242">
        <v>2017</v>
      </c>
      <c r="P242" s="4" t="s">
        <v>16</v>
      </c>
      <c r="Q242">
        <v>61288</v>
      </c>
    </row>
    <row r="243" spans="15:17" ht="15.5" x14ac:dyDescent="0.3">
      <c r="O243">
        <v>2017</v>
      </c>
      <c r="P243" s="4" t="s">
        <v>17</v>
      </c>
      <c r="Q243">
        <v>20697</v>
      </c>
    </row>
    <row r="244" spans="15:17" ht="15.5" x14ac:dyDescent="0.3">
      <c r="O244">
        <v>2017</v>
      </c>
      <c r="P244" s="4" t="s">
        <v>18</v>
      </c>
      <c r="Q244">
        <v>11701</v>
      </c>
    </row>
    <row r="245" spans="15:17" ht="15.5" x14ac:dyDescent="0.3">
      <c r="O245">
        <v>2017</v>
      </c>
      <c r="P245" s="4" t="s">
        <v>19</v>
      </c>
      <c r="Q245">
        <v>49871</v>
      </c>
    </row>
    <row r="246" spans="15:17" ht="15.5" x14ac:dyDescent="0.3">
      <c r="O246">
        <v>2017</v>
      </c>
      <c r="P246" s="4" t="s">
        <v>20</v>
      </c>
      <c r="Q246">
        <v>20450</v>
      </c>
    </row>
    <row r="247" spans="15:17" ht="15.5" x14ac:dyDescent="0.3">
      <c r="O247">
        <v>2017</v>
      </c>
      <c r="P247" s="4" t="s">
        <v>21</v>
      </c>
      <c r="Q247">
        <v>30958</v>
      </c>
    </row>
    <row r="248" spans="15:17" ht="15.5" x14ac:dyDescent="0.3">
      <c r="O248">
        <v>2017</v>
      </c>
      <c r="P248" s="4" t="s">
        <v>22</v>
      </c>
      <c r="Q248">
        <v>131740</v>
      </c>
    </row>
    <row r="249" spans="15:17" ht="15.5" x14ac:dyDescent="0.3">
      <c r="O249">
        <v>2017</v>
      </c>
      <c r="P249" s="4" t="s">
        <v>23</v>
      </c>
      <c r="Q249">
        <v>514402</v>
      </c>
    </row>
    <row r="250" spans="15:17" ht="15.5" x14ac:dyDescent="0.3">
      <c r="O250">
        <v>2017</v>
      </c>
      <c r="P250" s="4" t="s">
        <v>24</v>
      </c>
      <c r="Q250">
        <v>377115</v>
      </c>
    </row>
    <row r="251" spans="15:17" ht="15.5" x14ac:dyDescent="0.3">
      <c r="O251">
        <v>2017</v>
      </c>
      <c r="P251" s="4" t="s">
        <v>25</v>
      </c>
      <c r="Q251">
        <v>175872</v>
      </c>
    </row>
    <row r="252" spans="15:17" ht="15.5" x14ac:dyDescent="0.3">
      <c r="O252">
        <v>2017</v>
      </c>
      <c r="P252" s="4" t="s">
        <v>26</v>
      </c>
      <c r="Q252">
        <v>128079</v>
      </c>
    </row>
    <row r="253" spans="15:17" ht="15.5" x14ac:dyDescent="0.3">
      <c r="O253">
        <v>2017</v>
      </c>
      <c r="P253" s="4" t="s">
        <v>27</v>
      </c>
      <c r="Q253">
        <v>70591</v>
      </c>
    </row>
    <row r="254" spans="15:17" ht="15.5" x14ac:dyDescent="0.3">
      <c r="O254">
        <v>2017</v>
      </c>
      <c r="P254" s="4" t="s">
        <v>28</v>
      </c>
      <c r="Q254">
        <v>204859</v>
      </c>
    </row>
    <row r="255" spans="15:17" ht="15.5" x14ac:dyDescent="0.3">
      <c r="O255">
        <v>2017</v>
      </c>
      <c r="P255" s="4" t="s">
        <v>29</v>
      </c>
      <c r="Q255">
        <v>119240</v>
      </c>
    </row>
    <row r="256" spans="15:17" ht="15.5" x14ac:dyDescent="0.3">
      <c r="O256">
        <v>2017</v>
      </c>
      <c r="P256" s="4" t="s">
        <v>30</v>
      </c>
      <c r="Q256">
        <v>110234</v>
      </c>
    </row>
    <row r="257" spans="15:17" ht="15.5" x14ac:dyDescent="0.3">
      <c r="O257">
        <v>2017</v>
      </c>
      <c r="P257" s="4" t="s">
        <v>31</v>
      </c>
      <c r="Q257">
        <v>77934</v>
      </c>
    </row>
    <row r="258" spans="15:17" ht="15.5" x14ac:dyDescent="0.3">
      <c r="O258">
        <v>2017</v>
      </c>
      <c r="P258" s="4" t="s">
        <v>32</v>
      </c>
      <c r="Q258">
        <v>627834</v>
      </c>
    </row>
    <row r="259" spans="15:17" ht="15.5" x14ac:dyDescent="0.3">
      <c r="O259">
        <v>2017</v>
      </c>
      <c r="P259" s="4" t="s">
        <v>33</v>
      </c>
      <c r="Q259">
        <v>56988</v>
      </c>
    </row>
    <row r="260" spans="15:17" ht="15.5" x14ac:dyDescent="0.3">
      <c r="O260">
        <v>2017</v>
      </c>
      <c r="P260" s="4" t="s">
        <v>34</v>
      </c>
      <c r="Q260">
        <v>4564</v>
      </c>
    </row>
    <row r="261" spans="15:17" ht="15.5" x14ac:dyDescent="0.3">
      <c r="O261">
        <v>2017</v>
      </c>
      <c r="P261" s="4" t="s">
        <v>35</v>
      </c>
      <c r="Q261">
        <v>64648</v>
      </c>
    </row>
    <row r="262" spans="15:17" ht="15.5" x14ac:dyDescent="0.3">
      <c r="O262">
        <v>2017</v>
      </c>
      <c r="P262" s="4" t="s">
        <v>36</v>
      </c>
      <c r="Q262">
        <v>167484</v>
      </c>
    </row>
    <row r="263" spans="15:17" ht="15.5" x14ac:dyDescent="0.3">
      <c r="O263">
        <v>2017</v>
      </c>
      <c r="P263" s="4" t="s">
        <v>37</v>
      </c>
      <c r="Q263">
        <v>34610</v>
      </c>
    </row>
    <row r="264" spans="15:17" ht="15.5" x14ac:dyDescent="0.3">
      <c r="O264">
        <v>2017</v>
      </c>
      <c r="P264" s="4" t="s">
        <v>38</v>
      </c>
      <c r="Q264">
        <v>28695</v>
      </c>
    </row>
    <row r="265" spans="15:17" ht="15.5" x14ac:dyDescent="0.3">
      <c r="O265">
        <v>2017</v>
      </c>
      <c r="P265" s="4" t="s">
        <v>39</v>
      </c>
      <c r="Q265">
        <v>1097</v>
      </c>
    </row>
    <row r="266" spans="15:17" ht="15.5" x14ac:dyDescent="0.3">
      <c r="O266">
        <v>2017</v>
      </c>
      <c r="P266" s="4" t="s">
        <v>40</v>
      </c>
      <c r="Q266">
        <v>98935</v>
      </c>
    </row>
    <row r="267" spans="15:17" ht="15.5" x14ac:dyDescent="0.3">
      <c r="O267">
        <v>2017</v>
      </c>
      <c r="P267" s="4" t="s">
        <v>41</v>
      </c>
      <c r="Q267">
        <v>24448</v>
      </c>
    </row>
    <row r="268" spans="15:17" ht="15.5" x14ac:dyDescent="0.3">
      <c r="O268">
        <v>2017</v>
      </c>
      <c r="P268" s="4" t="s">
        <v>42</v>
      </c>
      <c r="Q268">
        <v>3181</v>
      </c>
    </row>
    <row r="269" spans="15:17" ht="15.5" x14ac:dyDescent="0.3">
      <c r="O269">
        <v>2017</v>
      </c>
      <c r="P269" s="4" t="s">
        <v>43</v>
      </c>
      <c r="Q269">
        <v>8575</v>
      </c>
    </row>
    <row r="270" spans="15:17" ht="15.5" x14ac:dyDescent="0.3">
      <c r="O270">
        <v>2017</v>
      </c>
      <c r="P270" s="4" t="s">
        <v>44</v>
      </c>
      <c r="Q270">
        <v>14260</v>
      </c>
    </row>
    <row r="271" spans="15:17" ht="15.5" x14ac:dyDescent="0.3">
      <c r="O271">
        <v>2017</v>
      </c>
      <c r="P271" s="4" t="s">
        <v>45</v>
      </c>
      <c r="Q271">
        <v>18946</v>
      </c>
    </row>
    <row r="272" spans="15:17" ht="15.5" x14ac:dyDescent="0.3">
      <c r="O272">
        <v>2017</v>
      </c>
      <c r="P272" s="4" t="s">
        <v>46</v>
      </c>
      <c r="Q272">
        <v>3907</v>
      </c>
    </row>
    <row r="273" spans="15:17" ht="15.5" x14ac:dyDescent="0.3">
      <c r="O273">
        <v>2017</v>
      </c>
      <c r="P273" s="4" t="s">
        <v>47</v>
      </c>
      <c r="Q273">
        <v>206</v>
      </c>
    </row>
    <row r="274" spans="15:17" ht="15.5" x14ac:dyDescent="0.3">
      <c r="O274">
        <v>2018</v>
      </c>
      <c r="P274" s="4" t="s">
        <v>14</v>
      </c>
      <c r="Q274" cm="1">
        <f t="array" ref="Q274:Q307">J4:J37</f>
        <v>211212</v>
      </c>
    </row>
    <row r="275" spans="15:17" ht="15.5" x14ac:dyDescent="0.3">
      <c r="O275">
        <v>2018</v>
      </c>
      <c r="P275" s="4" t="s">
        <v>15</v>
      </c>
      <c r="Q275">
        <v>99038</v>
      </c>
    </row>
    <row r="276" spans="15:17" ht="15.5" x14ac:dyDescent="0.3">
      <c r="O276">
        <v>2018</v>
      </c>
      <c r="P276" s="4" t="s">
        <v>16</v>
      </c>
      <c r="Q276">
        <v>83785</v>
      </c>
    </row>
    <row r="277" spans="15:17" ht="15.5" x14ac:dyDescent="0.3">
      <c r="O277">
        <v>2018</v>
      </c>
      <c r="P277" s="4" t="s">
        <v>17</v>
      </c>
      <c r="Q277">
        <v>27106</v>
      </c>
    </row>
    <row r="278" spans="15:17" ht="15.5" x14ac:dyDescent="0.3">
      <c r="O278">
        <v>2018</v>
      </c>
      <c r="P278" s="4" t="s">
        <v>18</v>
      </c>
      <c r="Q278">
        <v>16426</v>
      </c>
    </row>
    <row r="279" spans="15:17" ht="15.5" x14ac:dyDescent="0.3">
      <c r="O279">
        <v>2018</v>
      </c>
      <c r="P279" s="4" t="s">
        <v>19</v>
      </c>
      <c r="Q279">
        <v>65686</v>
      </c>
    </row>
    <row r="280" spans="15:17" ht="15.5" x14ac:dyDescent="0.3">
      <c r="O280">
        <v>2018</v>
      </c>
      <c r="P280" s="4" t="s">
        <v>20</v>
      </c>
      <c r="Q280">
        <v>27034</v>
      </c>
    </row>
    <row r="281" spans="15:17" ht="15.5" x14ac:dyDescent="0.3">
      <c r="O281">
        <v>2018</v>
      </c>
      <c r="P281" s="4" t="s">
        <v>21</v>
      </c>
      <c r="Q281">
        <v>34582</v>
      </c>
    </row>
    <row r="282" spans="15:17" ht="15.5" x14ac:dyDescent="0.3">
      <c r="O282">
        <v>2018</v>
      </c>
      <c r="P282" s="4" t="s">
        <v>22</v>
      </c>
      <c r="Q282">
        <v>150233</v>
      </c>
    </row>
    <row r="283" spans="15:17" ht="15.5" x14ac:dyDescent="0.3">
      <c r="O283">
        <v>2018</v>
      </c>
      <c r="P283" s="4" t="s">
        <v>23</v>
      </c>
      <c r="Q283">
        <v>600306</v>
      </c>
    </row>
    <row r="284" spans="15:17" ht="15.5" x14ac:dyDescent="0.3">
      <c r="O284">
        <v>2018</v>
      </c>
      <c r="P284" s="4" t="s">
        <v>24</v>
      </c>
      <c r="Q284">
        <v>455590</v>
      </c>
    </row>
    <row r="285" spans="15:17" ht="15.5" x14ac:dyDescent="0.3">
      <c r="O285">
        <v>2018</v>
      </c>
      <c r="P285" s="4" t="s">
        <v>25</v>
      </c>
      <c r="Q285">
        <v>207428</v>
      </c>
    </row>
    <row r="286" spans="15:17" ht="15.5" x14ac:dyDescent="0.3">
      <c r="O286">
        <v>2018</v>
      </c>
      <c r="P286" s="4" t="s">
        <v>26</v>
      </c>
      <c r="Q286">
        <v>166610</v>
      </c>
    </row>
    <row r="287" spans="15:17" ht="15.5" x14ac:dyDescent="0.3">
      <c r="O287">
        <v>2018</v>
      </c>
      <c r="P287" s="4" t="s">
        <v>27</v>
      </c>
      <c r="Q287">
        <v>86001</v>
      </c>
    </row>
    <row r="288" spans="15:17" ht="15.5" x14ac:dyDescent="0.3">
      <c r="O288">
        <v>2018</v>
      </c>
      <c r="P288" s="4" t="s">
        <v>28</v>
      </c>
      <c r="Q288">
        <v>231585</v>
      </c>
    </row>
    <row r="289" spans="15:17" ht="15.5" x14ac:dyDescent="0.3">
      <c r="O289">
        <v>2018</v>
      </c>
      <c r="P289" s="4" t="s">
        <v>29</v>
      </c>
      <c r="Q289">
        <v>154381</v>
      </c>
    </row>
    <row r="290" spans="15:17" ht="15.5" x14ac:dyDescent="0.3">
      <c r="O290">
        <v>2018</v>
      </c>
      <c r="P290" s="4" t="s">
        <v>30</v>
      </c>
      <c r="Q290">
        <v>124535</v>
      </c>
    </row>
    <row r="291" spans="15:17" ht="15.5" x14ac:dyDescent="0.3">
      <c r="O291">
        <v>2018</v>
      </c>
      <c r="P291" s="4" t="s">
        <v>31</v>
      </c>
      <c r="Q291">
        <v>94503</v>
      </c>
    </row>
    <row r="292" spans="15:17" ht="15.5" x14ac:dyDescent="0.3">
      <c r="O292">
        <v>2018</v>
      </c>
      <c r="P292" s="4" t="s">
        <v>32</v>
      </c>
      <c r="Q292">
        <v>793819</v>
      </c>
    </row>
    <row r="293" spans="15:17" ht="15.5" x14ac:dyDescent="0.3">
      <c r="O293">
        <v>2018</v>
      </c>
      <c r="P293" s="4" t="s">
        <v>33</v>
      </c>
      <c r="Q293">
        <v>44224</v>
      </c>
    </row>
    <row r="294" spans="15:17" ht="15.5" x14ac:dyDescent="0.3">
      <c r="O294">
        <v>2018</v>
      </c>
      <c r="P294" s="4" t="s">
        <v>34</v>
      </c>
      <c r="Q294">
        <v>6451</v>
      </c>
    </row>
    <row r="295" spans="15:17" ht="15.5" x14ac:dyDescent="0.3">
      <c r="O295">
        <v>2018</v>
      </c>
      <c r="P295" s="4" t="s">
        <v>35</v>
      </c>
      <c r="Q295">
        <v>72121</v>
      </c>
    </row>
    <row r="296" spans="15:17" ht="15.5" x14ac:dyDescent="0.3">
      <c r="O296">
        <v>2018</v>
      </c>
      <c r="P296" s="4" t="s">
        <v>36</v>
      </c>
      <c r="Q296">
        <v>152987</v>
      </c>
    </row>
    <row r="297" spans="15:17" ht="15.5" x14ac:dyDescent="0.3">
      <c r="O297">
        <v>2018</v>
      </c>
      <c r="P297" s="4" t="s">
        <v>37</v>
      </c>
      <c r="Q297">
        <v>44508</v>
      </c>
    </row>
    <row r="298" spans="15:17" ht="15.5" x14ac:dyDescent="0.3">
      <c r="O298">
        <v>2018</v>
      </c>
      <c r="P298" s="4" t="s">
        <v>38</v>
      </c>
      <c r="Q298">
        <v>36515</v>
      </c>
    </row>
    <row r="299" spans="15:17" ht="15.5" x14ac:dyDescent="0.3">
      <c r="O299">
        <v>2018</v>
      </c>
      <c r="P299" s="4" t="s">
        <v>39</v>
      </c>
      <c r="Q299">
        <v>1469</v>
      </c>
    </row>
    <row r="300" spans="15:17" ht="15.5" x14ac:dyDescent="0.3">
      <c r="O300">
        <v>2018</v>
      </c>
      <c r="P300" s="4" t="s">
        <v>40</v>
      </c>
      <c r="Q300">
        <v>76512</v>
      </c>
    </row>
    <row r="301" spans="15:17" ht="15.5" x14ac:dyDescent="0.3">
      <c r="O301">
        <v>2018</v>
      </c>
      <c r="P301" s="4" t="s">
        <v>41</v>
      </c>
      <c r="Q301">
        <v>27882</v>
      </c>
    </row>
    <row r="302" spans="15:17" ht="15.5" x14ac:dyDescent="0.3">
      <c r="O302">
        <v>2018</v>
      </c>
      <c r="P302" s="4" t="s">
        <v>42</v>
      </c>
      <c r="Q302">
        <v>4439</v>
      </c>
    </row>
    <row r="303" spans="15:17" ht="15.5" x14ac:dyDescent="0.3">
      <c r="O303">
        <v>2018</v>
      </c>
      <c r="P303" s="4" t="s">
        <v>43</v>
      </c>
      <c r="Q303">
        <v>9860</v>
      </c>
    </row>
    <row r="304" spans="15:17" ht="15.5" x14ac:dyDescent="0.3">
      <c r="O304">
        <v>2018</v>
      </c>
      <c r="P304" s="4" t="s">
        <v>44</v>
      </c>
      <c r="Q304">
        <v>14647</v>
      </c>
    </row>
    <row r="305" spans="15:17" ht="15.5" x14ac:dyDescent="0.3">
      <c r="O305">
        <v>2018</v>
      </c>
      <c r="P305" s="4" t="s">
        <v>45</v>
      </c>
      <c r="Q305">
        <v>19877</v>
      </c>
    </row>
    <row r="306" spans="15:17" ht="15.5" x14ac:dyDescent="0.3">
      <c r="O306">
        <v>2018</v>
      </c>
      <c r="P306" s="4" t="s">
        <v>46</v>
      </c>
      <c r="Q306">
        <v>5122</v>
      </c>
    </row>
    <row r="307" spans="15:17" ht="15.5" x14ac:dyDescent="0.3">
      <c r="O307">
        <v>2018</v>
      </c>
      <c r="P307" s="4" t="s">
        <v>47</v>
      </c>
      <c r="Q307">
        <v>298</v>
      </c>
    </row>
    <row r="308" spans="15:17" ht="15.5" x14ac:dyDescent="0.3">
      <c r="O308">
        <v>2019</v>
      </c>
      <c r="P308" s="4" t="s">
        <v>14</v>
      </c>
      <c r="Q308" cm="1">
        <f t="array" ref="Q308:Q341">K4:K37</f>
        <v>226113</v>
      </c>
    </row>
    <row r="309" spans="15:17" ht="15.5" x14ac:dyDescent="0.3">
      <c r="O309">
        <v>2019</v>
      </c>
      <c r="P309" s="4" t="s">
        <v>15</v>
      </c>
      <c r="Q309">
        <v>96045</v>
      </c>
    </row>
    <row r="310" spans="15:17" ht="15.5" x14ac:dyDescent="0.3">
      <c r="O310">
        <v>2019</v>
      </c>
      <c r="P310" s="4" t="s">
        <v>16</v>
      </c>
      <c r="Q310">
        <v>101274</v>
      </c>
    </row>
    <row r="311" spans="15:17" ht="15.5" x14ac:dyDescent="0.3">
      <c r="O311">
        <v>2019</v>
      </c>
      <c r="P311" s="4" t="s">
        <v>17</v>
      </c>
      <c r="Q311">
        <v>31705</v>
      </c>
    </row>
    <row r="312" spans="15:17" ht="15.5" x14ac:dyDescent="0.3">
      <c r="O312">
        <v>2019</v>
      </c>
      <c r="P312" s="4" t="s">
        <v>18</v>
      </c>
      <c r="Q312">
        <v>21069</v>
      </c>
    </row>
    <row r="313" spans="15:17" ht="15.5" x14ac:dyDescent="0.3">
      <c r="O313">
        <v>2019</v>
      </c>
      <c r="P313" s="4" t="s">
        <v>19</v>
      </c>
      <c r="Q313">
        <v>69732</v>
      </c>
    </row>
    <row r="314" spans="15:17" ht="15.5" x14ac:dyDescent="0.3">
      <c r="O314">
        <v>2019</v>
      </c>
      <c r="P314" s="4" t="s">
        <v>20</v>
      </c>
      <c r="Q314">
        <v>31052</v>
      </c>
    </row>
    <row r="315" spans="15:17" ht="15.5" x14ac:dyDescent="0.3">
      <c r="O315">
        <v>2019</v>
      </c>
      <c r="P315" s="4" t="s">
        <v>21</v>
      </c>
      <c r="Q315">
        <v>37313</v>
      </c>
    </row>
    <row r="316" spans="15:17" ht="15.5" x14ac:dyDescent="0.3">
      <c r="O316">
        <v>2019</v>
      </c>
      <c r="P316" s="4" t="s">
        <v>22</v>
      </c>
      <c r="Q316">
        <v>173586</v>
      </c>
    </row>
    <row r="317" spans="15:17" ht="15.5" x14ac:dyDescent="0.3">
      <c r="O317">
        <v>2019</v>
      </c>
      <c r="P317" s="4" t="s">
        <v>23</v>
      </c>
      <c r="Q317">
        <v>594249</v>
      </c>
    </row>
    <row r="318" spans="15:17" ht="15.5" x14ac:dyDescent="0.3">
      <c r="O318">
        <v>2019</v>
      </c>
      <c r="P318" s="4" t="s">
        <v>24</v>
      </c>
      <c r="Q318">
        <v>435883</v>
      </c>
    </row>
    <row r="319" spans="15:17" ht="15.5" x14ac:dyDescent="0.3">
      <c r="O319">
        <v>2019</v>
      </c>
      <c r="P319" s="4" t="s">
        <v>25</v>
      </c>
      <c r="Q319">
        <v>166871</v>
      </c>
    </row>
    <row r="320" spans="15:17" ht="15.5" x14ac:dyDescent="0.3">
      <c r="O320">
        <v>2019</v>
      </c>
      <c r="P320" s="4" t="s">
        <v>26</v>
      </c>
      <c r="Q320">
        <v>153133</v>
      </c>
    </row>
    <row r="321" spans="15:17" ht="15.5" x14ac:dyDescent="0.3">
      <c r="O321">
        <v>2019</v>
      </c>
      <c r="P321" s="4" t="s">
        <v>27</v>
      </c>
      <c r="Q321">
        <v>91474</v>
      </c>
    </row>
    <row r="322" spans="15:17" ht="15.5" x14ac:dyDescent="0.3">
      <c r="O322">
        <v>2019</v>
      </c>
      <c r="P322" s="4" t="s">
        <v>28</v>
      </c>
      <c r="Q322">
        <v>263211</v>
      </c>
    </row>
    <row r="323" spans="15:17" ht="15.5" x14ac:dyDescent="0.3">
      <c r="O323">
        <v>2019</v>
      </c>
      <c r="P323" s="4" t="s">
        <v>29</v>
      </c>
      <c r="Q323">
        <v>144010</v>
      </c>
    </row>
    <row r="324" spans="15:17" ht="15.5" x14ac:dyDescent="0.3">
      <c r="O324">
        <v>2019</v>
      </c>
      <c r="P324" s="4" t="s">
        <v>30</v>
      </c>
      <c r="Q324">
        <v>141321</v>
      </c>
    </row>
    <row r="325" spans="15:17" ht="15.5" x14ac:dyDescent="0.3">
      <c r="O325">
        <v>2019</v>
      </c>
      <c r="P325" s="4" t="s">
        <v>31</v>
      </c>
      <c r="Q325">
        <v>106113</v>
      </c>
    </row>
    <row r="326" spans="15:17" ht="15.5" x14ac:dyDescent="0.3">
      <c r="O326">
        <v>2019</v>
      </c>
      <c r="P326" s="4" t="s">
        <v>32</v>
      </c>
      <c r="Q326">
        <v>807700</v>
      </c>
    </row>
    <row r="327" spans="15:17" ht="15.5" x14ac:dyDescent="0.3">
      <c r="O327">
        <v>2019</v>
      </c>
      <c r="P327" s="4" t="s">
        <v>33</v>
      </c>
      <c r="Q327">
        <v>41900</v>
      </c>
    </row>
    <row r="328" spans="15:17" ht="15.5" x14ac:dyDescent="0.3">
      <c r="O328">
        <v>2019</v>
      </c>
      <c r="P328" s="4" t="s">
        <v>34</v>
      </c>
      <c r="Q328">
        <v>9302</v>
      </c>
    </row>
    <row r="329" spans="15:17" ht="15.5" x14ac:dyDescent="0.3">
      <c r="O329">
        <v>2019</v>
      </c>
      <c r="P329" s="4" t="s">
        <v>35</v>
      </c>
      <c r="Q329">
        <v>67271</v>
      </c>
    </row>
    <row r="330" spans="15:17" ht="15.5" x14ac:dyDescent="0.3">
      <c r="O330">
        <v>2019</v>
      </c>
      <c r="P330" s="4" t="s">
        <v>36</v>
      </c>
      <c r="Q330">
        <v>131529</v>
      </c>
    </row>
    <row r="331" spans="15:17" ht="15.5" x14ac:dyDescent="0.3">
      <c r="O331">
        <v>2019</v>
      </c>
      <c r="P331" s="4" t="s">
        <v>37</v>
      </c>
      <c r="Q331">
        <v>44328</v>
      </c>
    </row>
    <row r="332" spans="15:17" ht="15.5" x14ac:dyDescent="0.3">
      <c r="O332">
        <v>2019</v>
      </c>
      <c r="P332" s="4" t="s">
        <v>38</v>
      </c>
      <c r="Q332">
        <v>35212</v>
      </c>
    </row>
    <row r="333" spans="15:17" ht="15.5" x14ac:dyDescent="0.3">
      <c r="O333">
        <v>2019</v>
      </c>
      <c r="P333" s="4" t="s">
        <v>39</v>
      </c>
      <c r="Q333">
        <v>2304</v>
      </c>
    </row>
    <row r="334" spans="15:17" ht="15.5" x14ac:dyDescent="0.3">
      <c r="O334">
        <v>2019</v>
      </c>
      <c r="P334" s="4" t="s">
        <v>40</v>
      </c>
      <c r="Q334">
        <v>92087</v>
      </c>
    </row>
    <row r="335" spans="15:17" ht="15.5" x14ac:dyDescent="0.3">
      <c r="O335">
        <v>2019</v>
      </c>
      <c r="P335" s="4" t="s">
        <v>41</v>
      </c>
      <c r="Q335">
        <v>27637</v>
      </c>
    </row>
    <row r="336" spans="15:17" ht="15.5" x14ac:dyDescent="0.3">
      <c r="O336">
        <v>2019</v>
      </c>
      <c r="P336" s="4" t="s">
        <v>42</v>
      </c>
      <c r="Q336">
        <v>5017</v>
      </c>
    </row>
    <row r="337" spans="15:17" ht="15.5" x14ac:dyDescent="0.3">
      <c r="O337">
        <v>2019</v>
      </c>
      <c r="P337" s="4" t="s">
        <v>43</v>
      </c>
      <c r="Q337">
        <v>9275</v>
      </c>
    </row>
    <row r="338" spans="15:17" ht="15.5" x14ac:dyDescent="0.3">
      <c r="O338">
        <v>2019</v>
      </c>
      <c r="P338" s="4" t="s">
        <v>44</v>
      </c>
      <c r="Q338">
        <v>14771</v>
      </c>
    </row>
    <row r="339" spans="15:17" ht="15.5" x14ac:dyDescent="0.3">
      <c r="O339">
        <v>2019</v>
      </c>
      <c r="P339" s="4" t="s">
        <v>45</v>
      </c>
      <c r="Q339">
        <v>18506</v>
      </c>
    </row>
    <row r="340" spans="15:17" ht="15.5" x14ac:dyDescent="0.3">
      <c r="O340">
        <v>2019</v>
      </c>
      <c r="P340" s="4" t="s">
        <v>46</v>
      </c>
      <c r="Q340">
        <v>3748</v>
      </c>
    </row>
    <row r="341" spans="15:17" ht="15.5" x14ac:dyDescent="0.3">
      <c r="O341">
        <v>2019</v>
      </c>
      <c r="P341" s="4" t="s">
        <v>47</v>
      </c>
      <c r="Q341">
        <v>363</v>
      </c>
    </row>
    <row r="342" spans="15:17" ht="15.5" x14ac:dyDescent="0.3">
      <c r="O342">
        <v>2020</v>
      </c>
      <c r="P342" s="4" t="s">
        <v>14</v>
      </c>
      <c r="Q342" cm="1">
        <f t="array" ref="Q342:Q375">L4:L37</f>
        <v>254165</v>
      </c>
    </row>
    <row r="343" spans="15:17" ht="15.5" x14ac:dyDescent="0.3">
      <c r="O343">
        <v>2020</v>
      </c>
      <c r="P343" s="4" t="s">
        <v>15</v>
      </c>
      <c r="Q343">
        <v>111514</v>
      </c>
    </row>
    <row r="344" spans="15:17" ht="15.5" x14ac:dyDescent="0.3">
      <c r="O344">
        <v>2020</v>
      </c>
      <c r="P344" s="4" t="s">
        <v>16</v>
      </c>
      <c r="Q344">
        <v>125608</v>
      </c>
    </row>
    <row r="345" spans="15:17" ht="15.5" x14ac:dyDescent="0.3">
      <c r="O345">
        <v>2020</v>
      </c>
      <c r="P345" s="4" t="s">
        <v>17</v>
      </c>
      <c r="Q345">
        <v>40302</v>
      </c>
    </row>
    <row r="346" spans="15:17" ht="15.5" x14ac:dyDescent="0.3">
      <c r="O346">
        <v>2020</v>
      </c>
      <c r="P346" s="4" t="s">
        <v>18</v>
      </c>
      <c r="Q346">
        <v>26224</v>
      </c>
    </row>
    <row r="347" spans="15:17" ht="15.5" x14ac:dyDescent="0.3">
      <c r="O347">
        <v>2020</v>
      </c>
      <c r="P347" s="4" t="s">
        <v>19</v>
      </c>
      <c r="Q347">
        <v>86527</v>
      </c>
    </row>
    <row r="348" spans="15:17" ht="15.5" x14ac:dyDescent="0.3">
      <c r="O348">
        <v>2020</v>
      </c>
      <c r="P348" s="4" t="s">
        <v>20</v>
      </c>
      <c r="Q348">
        <v>34438</v>
      </c>
    </row>
    <row r="349" spans="15:17" ht="15.5" x14ac:dyDescent="0.3">
      <c r="O349">
        <v>2020</v>
      </c>
      <c r="P349" s="4" t="s">
        <v>21</v>
      </c>
      <c r="Q349">
        <v>43252</v>
      </c>
    </row>
    <row r="350" spans="15:17" ht="15.5" x14ac:dyDescent="0.3">
      <c r="O350">
        <v>2020</v>
      </c>
      <c r="P350" s="4" t="s">
        <v>22</v>
      </c>
      <c r="Q350">
        <v>210293</v>
      </c>
    </row>
    <row r="351" spans="15:17" ht="15.5" x14ac:dyDescent="0.3">
      <c r="O351">
        <v>2020</v>
      </c>
      <c r="P351" s="4" t="s">
        <v>23</v>
      </c>
      <c r="Q351">
        <v>719452</v>
      </c>
    </row>
    <row r="352" spans="15:17" ht="15.5" x14ac:dyDescent="0.3">
      <c r="O352">
        <v>2020</v>
      </c>
      <c r="P352" s="4" t="s">
        <v>24</v>
      </c>
      <c r="Q352">
        <v>507050</v>
      </c>
    </row>
    <row r="353" spans="15:17" ht="15.5" x14ac:dyDescent="0.3">
      <c r="O353">
        <v>2020</v>
      </c>
      <c r="P353" s="4" t="s">
        <v>25</v>
      </c>
      <c r="Q353">
        <v>202298</v>
      </c>
    </row>
    <row r="354" spans="15:17" ht="15.5" x14ac:dyDescent="0.3">
      <c r="O354">
        <v>2020</v>
      </c>
      <c r="P354" s="4" t="s">
        <v>26</v>
      </c>
      <c r="Q354">
        <v>174867</v>
      </c>
    </row>
    <row r="355" spans="15:17" ht="15.5" x14ac:dyDescent="0.3">
      <c r="O355">
        <v>2020</v>
      </c>
      <c r="P355" s="4" t="s">
        <v>27</v>
      </c>
      <c r="Q355">
        <v>109738</v>
      </c>
    </row>
    <row r="356" spans="15:17" ht="15.5" x14ac:dyDescent="0.3">
      <c r="O356">
        <v>2020</v>
      </c>
      <c r="P356" s="4" t="s">
        <v>28</v>
      </c>
      <c r="Q356">
        <v>337280</v>
      </c>
    </row>
    <row r="357" spans="15:17" ht="15.5" x14ac:dyDescent="0.3">
      <c r="O357">
        <v>2020</v>
      </c>
      <c r="P357" s="4" t="s">
        <v>29</v>
      </c>
      <c r="Q357">
        <v>178585</v>
      </c>
    </row>
    <row r="358" spans="15:17" ht="15.5" x14ac:dyDescent="0.3">
      <c r="O358">
        <v>2020</v>
      </c>
      <c r="P358" s="4" t="s">
        <v>30</v>
      </c>
      <c r="Q358">
        <v>163613</v>
      </c>
    </row>
    <row r="359" spans="15:17" ht="15.5" x14ac:dyDescent="0.3">
      <c r="O359">
        <v>2020</v>
      </c>
      <c r="P359" s="4" t="s">
        <v>31</v>
      </c>
      <c r="Q359">
        <v>128573</v>
      </c>
    </row>
    <row r="360" spans="15:17" ht="15.5" x14ac:dyDescent="0.3">
      <c r="O360">
        <v>2020</v>
      </c>
      <c r="P360" s="4" t="s">
        <v>32</v>
      </c>
      <c r="Q360">
        <v>967204</v>
      </c>
    </row>
    <row r="361" spans="15:17" ht="15.5" x14ac:dyDescent="0.3">
      <c r="O361">
        <v>2020</v>
      </c>
      <c r="P361" s="4" t="s">
        <v>33</v>
      </c>
      <c r="Q361">
        <v>51712</v>
      </c>
    </row>
    <row r="362" spans="15:17" ht="15.5" x14ac:dyDescent="0.3">
      <c r="O362">
        <v>2020</v>
      </c>
      <c r="P362" s="4" t="s">
        <v>34</v>
      </c>
      <c r="Q362">
        <v>14360</v>
      </c>
    </row>
    <row r="363" spans="15:17" ht="15.5" x14ac:dyDescent="0.3">
      <c r="O363">
        <v>2020</v>
      </c>
      <c r="P363" s="4" t="s">
        <v>35</v>
      </c>
      <c r="Q363">
        <v>83826</v>
      </c>
    </row>
    <row r="364" spans="15:17" ht="15.5" x14ac:dyDescent="0.3">
      <c r="O364">
        <v>2020</v>
      </c>
      <c r="P364" s="4" t="s">
        <v>36</v>
      </c>
      <c r="Q364">
        <v>160036</v>
      </c>
    </row>
    <row r="365" spans="15:17" ht="15.5" x14ac:dyDescent="0.3">
      <c r="O365">
        <v>2020</v>
      </c>
      <c r="P365" s="4" t="s">
        <v>37</v>
      </c>
      <c r="Q365">
        <v>49200</v>
      </c>
    </row>
    <row r="366" spans="15:17" ht="15.5" x14ac:dyDescent="0.3">
      <c r="O366">
        <v>2020</v>
      </c>
      <c r="P366" s="4" t="s">
        <v>38</v>
      </c>
      <c r="Q366">
        <v>45153</v>
      </c>
    </row>
    <row r="367" spans="15:17" ht="15.5" x14ac:dyDescent="0.3">
      <c r="O367">
        <v>2020</v>
      </c>
      <c r="P367" s="4" t="s">
        <v>39</v>
      </c>
      <c r="Q367">
        <v>2296</v>
      </c>
    </row>
    <row r="368" spans="15:17" ht="15.5" x14ac:dyDescent="0.3">
      <c r="O368">
        <v>2020</v>
      </c>
      <c r="P368" s="4" t="s">
        <v>40</v>
      </c>
      <c r="Q368">
        <v>99236</v>
      </c>
    </row>
    <row r="369" spans="15:17" ht="15.5" x14ac:dyDescent="0.3">
      <c r="O369">
        <v>2020</v>
      </c>
      <c r="P369" s="4" t="s">
        <v>41</v>
      </c>
      <c r="Q369">
        <v>30732</v>
      </c>
    </row>
    <row r="370" spans="15:17" ht="15.5" x14ac:dyDescent="0.3">
      <c r="O370">
        <v>2020</v>
      </c>
      <c r="P370" s="4" t="s">
        <v>42</v>
      </c>
      <c r="Q370">
        <v>6736</v>
      </c>
    </row>
    <row r="371" spans="15:17" ht="15.5" x14ac:dyDescent="0.3">
      <c r="O371">
        <v>2020</v>
      </c>
      <c r="P371" s="4" t="s">
        <v>43</v>
      </c>
      <c r="Q371">
        <v>12172</v>
      </c>
    </row>
    <row r="372" spans="15:17" ht="15.5" x14ac:dyDescent="0.3">
      <c r="O372">
        <v>2020</v>
      </c>
      <c r="P372" s="4" t="s">
        <v>44</v>
      </c>
      <c r="Q372">
        <v>18843</v>
      </c>
    </row>
    <row r="373" spans="15:17" ht="15.5" x14ac:dyDescent="0.3">
      <c r="O373">
        <v>2020</v>
      </c>
      <c r="P373" s="4" t="s">
        <v>45</v>
      </c>
      <c r="Q373">
        <v>17320</v>
      </c>
    </row>
    <row r="374" spans="15:17" ht="15.5" x14ac:dyDescent="0.3">
      <c r="O374">
        <v>2020</v>
      </c>
      <c r="P374" s="4" t="s">
        <v>46</v>
      </c>
      <c r="Q374">
        <v>3275</v>
      </c>
    </row>
    <row r="375" spans="15:17" ht="15.5" x14ac:dyDescent="0.3">
      <c r="O375">
        <v>2020</v>
      </c>
      <c r="P375" s="4" t="s">
        <v>47</v>
      </c>
      <c r="Q375">
        <v>150</v>
      </c>
    </row>
    <row r="376" spans="15:17" ht="15.5" x14ac:dyDescent="0.3">
      <c r="O376">
        <v>2021</v>
      </c>
      <c r="P376" s="4" t="s">
        <v>14</v>
      </c>
      <c r="Q376" cm="1">
        <f t="array" ref="Q376:Q409">M4:M37</f>
        <v>283134</v>
      </c>
    </row>
    <row r="377" spans="15:17" ht="15.5" x14ac:dyDescent="0.3">
      <c r="O377">
        <v>2021</v>
      </c>
      <c r="P377" s="4" t="s">
        <v>15</v>
      </c>
      <c r="Q377">
        <v>90471</v>
      </c>
    </row>
    <row r="378" spans="15:17" ht="15.5" x14ac:dyDescent="0.3">
      <c r="O378">
        <v>2021</v>
      </c>
      <c r="P378" s="4" t="s">
        <v>16</v>
      </c>
      <c r="Q378">
        <v>130705</v>
      </c>
    </row>
    <row r="379" spans="15:17" ht="15.5" x14ac:dyDescent="0.3">
      <c r="O379">
        <v>2021</v>
      </c>
      <c r="P379" s="4" t="s">
        <v>17</v>
      </c>
      <c r="Q379">
        <v>40460</v>
      </c>
    </row>
    <row r="380" spans="15:17" ht="15.5" x14ac:dyDescent="0.3">
      <c r="O380">
        <v>2021</v>
      </c>
      <c r="P380" s="4" t="s">
        <v>18</v>
      </c>
      <c r="Q380">
        <v>29462</v>
      </c>
    </row>
    <row r="381" spans="15:17" ht="15.5" x14ac:dyDescent="0.3">
      <c r="O381">
        <v>2021</v>
      </c>
      <c r="P381" s="4" t="s">
        <v>19</v>
      </c>
      <c r="Q381">
        <v>88504</v>
      </c>
    </row>
    <row r="382" spans="15:17" ht="15.5" x14ac:dyDescent="0.3">
      <c r="O382">
        <v>2021</v>
      </c>
      <c r="P382" s="4" t="s">
        <v>20</v>
      </c>
      <c r="Q382">
        <v>38807</v>
      </c>
    </row>
    <row r="383" spans="15:17" ht="15.5" x14ac:dyDescent="0.3">
      <c r="O383">
        <v>2021</v>
      </c>
      <c r="P383" s="4" t="s">
        <v>21</v>
      </c>
      <c r="Q383">
        <v>47577</v>
      </c>
    </row>
    <row r="384" spans="15:17" ht="15.5" x14ac:dyDescent="0.3">
      <c r="O384">
        <v>2021</v>
      </c>
      <c r="P384" s="4" t="s">
        <v>22</v>
      </c>
      <c r="Q384">
        <v>232918</v>
      </c>
    </row>
    <row r="385" spans="15:17" ht="15.5" x14ac:dyDescent="0.3">
      <c r="O385">
        <v>2021</v>
      </c>
      <c r="P385" s="4" t="s">
        <v>23</v>
      </c>
      <c r="Q385">
        <v>696693</v>
      </c>
    </row>
    <row r="386" spans="15:17" ht="15.5" x14ac:dyDescent="0.3">
      <c r="O386">
        <v>2021</v>
      </c>
      <c r="P386" s="4" t="s">
        <v>24</v>
      </c>
      <c r="Q386">
        <v>503197</v>
      </c>
    </row>
    <row r="387" spans="15:17" ht="15.5" x14ac:dyDescent="0.3">
      <c r="O387">
        <v>2021</v>
      </c>
      <c r="P387" s="4" t="s">
        <v>25</v>
      </c>
      <c r="Q387">
        <v>196427</v>
      </c>
    </row>
    <row r="388" spans="15:17" ht="15.5" x14ac:dyDescent="0.3">
      <c r="O388">
        <v>2021</v>
      </c>
      <c r="P388" s="4" t="s">
        <v>26</v>
      </c>
      <c r="Q388">
        <v>160703</v>
      </c>
    </row>
    <row r="389" spans="15:17" ht="15.5" x14ac:dyDescent="0.3">
      <c r="O389">
        <v>2021</v>
      </c>
      <c r="P389" s="4" t="s">
        <v>27</v>
      </c>
      <c r="Q389">
        <v>100930</v>
      </c>
    </row>
    <row r="390" spans="15:17" ht="15.5" x14ac:dyDescent="0.3">
      <c r="O390">
        <v>2021</v>
      </c>
      <c r="P390" s="4" t="s">
        <v>28</v>
      </c>
      <c r="Q390">
        <v>369470</v>
      </c>
    </row>
    <row r="391" spans="15:17" ht="15.5" x14ac:dyDescent="0.3">
      <c r="O391">
        <v>2021</v>
      </c>
      <c r="P391" s="4" t="s">
        <v>29</v>
      </c>
      <c r="Q391">
        <v>167550</v>
      </c>
    </row>
    <row r="392" spans="15:17" ht="15.5" x14ac:dyDescent="0.3">
      <c r="O392">
        <v>2021</v>
      </c>
      <c r="P392" s="4" t="s">
        <v>30</v>
      </c>
      <c r="Q392">
        <v>175312</v>
      </c>
    </row>
    <row r="393" spans="15:17" ht="15.5" x14ac:dyDescent="0.3">
      <c r="O393">
        <v>2021</v>
      </c>
      <c r="P393" s="4" t="s">
        <v>31</v>
      </c>
      <c r="Q393">
        <v>114167</v>
      </c>
    </row>
    <row r="394" spans="15:17" ht="15.5" x14ac:dyDescent="0.3">
      <c r="O394">
        <v>2021</v>
      </c>
      <c r="P394" s="4" t="s">
        <v>32</v>
      </c>
      <c r="Q394">
        <v>980634</v>
      </c>
    </row>
    <row r="395" spans="15:17" ht="15.5" x14ac:dyDescent="0.3">
      <c r="O395">
        <v>2021</v>
      </c>
      <c r="P395" s="4" t="s">
        <v>33</v>
      </c>
      <c r="Q395">
        <v>55987</v>
      </c>
    </row>
    <row r="396" spans="15:17" ht="15.5" x14ac:dyDescent="0.3">
      <c r="O396">
        <v>2021</v>
      </c>
      <c r="P396" s="4" t="s">
        <v>34</v>
      </c>
      <c r="Q396">
        <v>17679</v>
      </c>
    </row>
    <row r="397" spans="15:17" ht="15.5" x14ac:dyDescent="0.3">
      <c r="O397">
        <v>2021</v>
      </c>
      <c r="P397" s="4" t="s">
        <v>35</v>
      </c>
      <c r="Q397">
        <v>83555</v>
      </c>
    </row>
    <row r="398" spans="15:17" ht="15.5" x14ac:dyDescent="0.3">
      <c r="O398">
        <v>2021</v>
      </c>
      <c r="P398" s="4" t="s">
        <v>36</v>
      </c>
      <c r="Q398">
        <v>163664</v>
      </c>
    </row>
    <row r="399" spans="15:17" ht="15.5" x14ac:dyDescent="0.3">
      <c r="O399">
        <v>2021</v>
      </c>
      <c r="P399" s="4" t="s">
        <v>37</v>
      </c>
      <c r="Q399">
        <v>41733</v>
      </c>
    </row>
    <row r="400" spans="15:17" ht="15.5" x14ac:dyDescent="0.3">
      <c r="O400">
        <v>2021</v>
      </c>
      <c r="P400" s="4" t="s">
        <v>38</v>
      </c>
      <c r="Q400">
        <v>47997</v>
      </c>
    </row>
    <row r="401" spans="15:17" ht="15.5" x14ac:dyDescent="0.3">
      <c r="O401">
        <v>2021</v>
      </c>
      <c r="P401" s="4" t="s">
        <v>39</v>
      </c>
      <c r="Q401">
        <v>2644</v>
      </c>
    </row>
    <row r="402" spans="15:17" ht="15.5" x14ac:dyDescent="0.3">
      <c r="O402">
        <v>2021</v>
      </c>
      <c r="P402" s="4" t="s">
        <v>40</v>
      </c>
      <c r="Q402">
        <v>105652</v>
      </c>
    </row>
    <row r="403" spans="15:17" ht="15.5" x14ac:dyDescent="0.3">
      <c r="O403">
        <v>2021</v>
      </c>
      <c r="P403" s="4" t="s">
        <v>41</v>
      </c>
      <c r="Q403">
        <v>30165</v>
      </c>
    </row>
    <row r="404" spans="15:17" ht="15.5" x14ac:dyDescent="0.3">
      <c r="O404">
        <v>2021</v>
      </c>
      <c r="P404" s="4" t="s">
        <v>42</v>
      </c>
      <c r="Q404">
        <v>7448</v>
      </c>
    </row>
    <row r="405" spans="15:17" ht="15.5" x14ac:dyDescent="0.3">
      <c r="O405">
        <v>2021</v>
      </c>
      <c r="P405" s="4" t="s">
        <v>43</v>
      </c>
      <c r="Q405">
        <v>14579</v>
      </c>
    </row>
    <row r="406" spans="15:17" ht="15.5" x14ac:dyDescent="0.3">
      <c r="O406">
        <v>2021</v>
      </c>
      <c r="P406" s="4" t="s">
        <v>44</v>
      </c>
      <c r="Q406">
        <v>22221</v>
      </c>
    </row>
    <row r="407" spans="15:17" ht="15.5" x14ac:dyDescent="0.3">
      <c r="O407">
        <v>2021</v>
      </c>
      <c r="P407" s="4" t="s">
        <v>45</v>
      </c>
      <c r="Q407">
        <v>16611</v>
      </c>
    </row>
    <row r="408" spans="15:17" ht="15.5" x14ac:dyDescent="0.3">
      <c r="O408">
        <v>2021</v>
      </c>
      <c r="P408" s="4" t="s">
        <v>46</v>
      </c>
      <c r="Q408">
        <v>3010</v>
      </c>
    </row>
    <row r="409" spans="15:17" ht="15.5" x14ac:dyDescent="0.3">
      <c r="O409">
        <v>2021</v>
      </c>
      <c r="P409" s="4" t="s">
        <v>47</v>
      </c>
      <c r="Q409">
        <v>246</v>
      </c>
    </row>
  </sheetData>
  <mergeCells count="1">
    <mergeCell ref="A1:M1"/>
  </mergeCells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81A8-6653-4BC9-90FC-C368FEEEFB17}">
  <sheetPr>
    <tabColor theme="5" tint="0.59999389629810485"/>
  </sheetPr>
  <dimension ref="A1:Q373"/>
  <sheetViews>
    <sheetView zoomScale="85" zoomScaleNormal="85" workbookViewId="0">
      <selection activeCell="Q4" sqref="Q4"/>
    </sheetView>
  </sheetViews>
  <sheetFormatPr defaultRowHeight="14" x14ac:dyDescent="0.3"/>
  <cols>
    <col min="1" max="1" width="11.33203125" customWidth="1"/>
    <col min="15" max="17" width="9.33203125" customWidth="1"/>
  </cols>
  <sheetData>
    <row r="1" spans="1:17" x14ac:dyDescent="0.3">
      <c r="O1" t="s">
        <v>54</v>
      </c>
      <c r="P1" t="s">
        <v>53</v>
      </c>
      <c r="Q1" t="s">
        <v>172</v>
      </c>
    </row>
    <row r="2" spans="1:17" ht="15.5" x14ac:dyDescent="0.3">
      <c r="O2">
        <v>2010</v>
      </c>
      <c r="P2" s="4" t="s">
        <v>14</v>
      </c>
      <c r="Q2" cm="1">
        <f t="array" ref="Q2:Q32">B4:B34</f>
        <v>33511</v>
      </c>
    </row>
    <row r="3" spans="1:17" ht="15.5" x14ac:dyDescent="0.3">
      <c r="A3" s="20" t="s">
        <v>1</v>
      </c>
      <c r="B3" s="20" t="s">
        <v>2</v>
      </c>
      <c r="C3" s="20" t="s">
        <v>3</v>
      </c>
      <c r="D3" s="20" t="s">
        <v>4</v>
      </c>
      <c r="E3" s="20" t="s">
        <v>5</v>
      </c>
      <c r="F3" s="20" t="s">
        <v>6</v>
      </c>
      <c r="G3" s="20" t="s">
        <v>7</v>
      </c>
      <c r="H3" s="20" t="s">
        <v>8</v>
      </c>
      <c r="I3" s="20" t="s">
        <v>9</v>
      </c>
      <c r="J3" s="20" t="s">
        <v>10</v>
      </c>
      <c r="K3" s="20" t="s">
        <v>11</v>
      </c>
      <c r="L3" s="20" t="s">
        <v>12</v>
      </c>
      <c r="M3" s="20" t="s">
        <v>13</v>
      </c>
      <c r="O3">
        <v>2010</v>
      </c>
      <c r="P3" s="4" t="s">
        <v>15</v>
      </c>
      <c r="Q3">
        <v>11006</v>
      </c>
    </row>
    <row r="4" spans="1:17" ht="15.5" x14ac:dyDescent="0.3">
      <c r="A4" s="28" t="s">
        <v>163</v>
      </c>
      <c r="B4" s="18">
        <f>'output1 发明专利授权量'!B4+实用新型专利授权量!B4+外观设计专利授权量!B4</f>
        <v>33511</v>
      </c>
      <c r="C4" s="18">
        <f>'output1 发明专利授权量'!C4+实用新型专利授权量!C4+外观设计专利授权量!C4</f>
        <v>40888</v>
      </c>
      <c r="D4" s="18">
        <f>'output1 发明专利授权量'!D4+实用新型专利授权量!D4+外观设计专利授权量!D4</f>
        <v>50511</v>
      </c>
      <c r="E4" s="18">
        <f>'output1 发明专利授权量'!E4+实用新型专利授权量!E4+外观设计专利授权量!E4</f>
        <v>62671</v>
      </c>
      <c r="F4" s="18">
        <f>'output1 发明专利授权量'!F4+实用新型专利授权量!F4+外观设计专利授权量!F4</f>
        <v>74661</v>
      </c>
      <c r="G4" s="18">
        <f>'output1 发明专利授权量'!G4+实用新型专利授权量!G4+外观设计专利授权量!G4</f>
        <v>94031</v>
      </c>
      <c r="H4" s="18">
        <f>'output1 发明专利授权量'!H4+实用新型专利授权量!H4+外观设计专利授权量!H4</f>
        <v>100578</v>
      </c>
      <c r="I4" s="18">
        <f>'output1 发明专利授权量'!I4+实用新型专利授权量!I4+外观设计专利授权量!I4</f>
        <v>106948</v>
      </c>
      <c r="J4" s="18">
        <f>'output1 发明专利授权量'!J4+实用新型专利授权量!J4+外观设计专利授权量!J4</f>
        <v>123496</v>
      </c>
      <c r="K4" s="18">
        <f>'output1 发明专利授权量'!K4+实用新型专利授权量!K4+外观设计专利授权量!K4</f>
        <v>131716</v>
      </c>
      <c r="L4" s="18">
        <f>'output1 发明专利授权量'!L4+实用新型专利授权量!L4+外观设计专利授权量!L4</f>
        <v>162824</v>
      </c>
      <c r="M4" s="18">
        <f>'output1 发明专利授权量'!M4+实用新型专利授权量!M4+外观设计专利授权量!M4</f>
        <v>198778</v>
      </c>
      <c r="O4">
        <v>2010</v>
      </c>
      <c r="P4" s="4" t="s">
        <v>16</v>
      </c>
      <c r="Q4">
        <v>10061</v>
      </c>
    </row>
    <row r="5" spans="1:17" ht="15.5" x14ac:dyDescent="0.3">
      <c r="A5" s="19" t="s">
        <v>15</v>
      </c>
      <c r="B5" s="18">
        <f>'output1 发明专利授权量'!B5+实用新型专利授权量!B5+外观设计专利授权量!B5</f>
        <v>11006</v>
      </c>
      <c r="C5" s="18">
        <f>'output1 发明专利授权量'!C5+实用新型专利授权量!C5+外观设计专利授权量!C5</f>
        <v>13982</v>
      </c>
      <c r="D5" s="18">
        <f>'output1 发明专利授权量'!D5+实用新型专利授权量!D5+外观设计专利授权量!D5</f>
        <v>19782</v>
      </c>
      <c r="E5" s="18">
        <f>'output1 发明专利授权量'!E5+实用新型专利授权量!E5+外观设计专利授权量!E5</f>
        <v>24856</v>
      </c>
      <c r="F5" s="18">
        <f>'output1 发明专利授权量'!F5+实用新型专利授权量!F5+外观设计专利授权量!F5</f>
        <v>26351</v>
      </c>
      <c r="G5" s="18">
        <f>'output1 发明专利授权量'!G5+实用新型专利授权量!G5+外观设计专利授权量!G5</f>
        <v>37342</v>
      </c>
      <c r="H5" s="18">
        <f>'output1 发明专利授权量'!H5+实用新型专利授权量!H5+外观设计专利授权量!H5</f>
        <v>39734</v>
      </c>
      <c r="I5" s="18">
        <f>'output1 发明专利授权量'!I5+实用新型专利授权量!I5+外观设计专利授权量!I5</f>
        <v>41675</v>
      </c>
      <c r="J5" s="18">
        <f>'output1 发明专利授权量'!J5+实用新型专利授权量!J5+外观设计专利授权量!J5</f>
        <v>54680</v>
      </c>
      <c r="K5" s="18">
        <f>'output1 发明专利授权量'!K5+实用新型专利授权量!K5+外观设计专利授权量!K5</f>
        <v>57799</v>
      </c>
      <c r="L5" s="18">
        <f>'output1 发明专利授权量'!L5+实用新型专利授权量!L5+外观设计专利授权量!L5</f>
        <v>75434</v>
      </c>
      <c r="M5" s="18">
        <f>'output1 发明专利授权量'!M5+实用新型专利授权量!M5+外观设计专利授权量!M5</f>
        <v>97910</v>
      </c>
      <c r="O5">
        <v>2010</v>
      </c>
      <c r="P5" s="4" t="s">
        <v>17</v>
      </c>
      <c r="Q5">
        <v>4752</v>
      </c>
    </row>
    <row r="6" spans="1:17" ht="15.5" x14ac:dyDescent="0.3">
      <c r="A6" s="28" t="s">
        <v>16</v>
      </c>
      <c r="B6" s="18">
        <f>'output1 发明专利授权量'!B6+实用新型专利授权量!B6+外观设计专利授权量!B6</f>
        <v>10061</v>
      </c>
      <c r="C6" s="18">
        <f>'output1 发明专利授权量'!C6+实用新型专利授权量!C6+外观设计专利授权量!C6</f>
        <v>11119</v>
      </c>
      <c r="D6" s="18">
        <f>'output1 发明专利授权量'!D6+实用新型专利授权量!D6+外观设计专利授权量!D6</f>
        <v>15315</v>
      </c>
      <c r="E6" s="18">
        <f>'output1 发明专利授权量'!E6+实用新型专利授权量!E6+外观设计专利授权量!E6</f>
        <v>18186</v>
      </c>
      <c r="F6" s="18">
        <f>'output1 发明专利授权量'!F6+实用新型专利授权量!F6+外观设计专利授权量!F6</f>
        <v>20132</v>
      </c>
      <c r="G6" s="18">
        <f>'output1 发明专利授权量'!G6+实用新型专利授权量!G6+外观设计专利授权量!G6</f>
        <v>30130</v>
      </c>
      <c r="H6" s="18">
        <f>'output1 发明专利授权量'!H6+实用新型专利授权量!H6+外观设计专利授权量!H6</f>
        <v>31826</v>
      </c>
      <c r="I6" s="18">
        <f>'output1 发明专利授权量'!I6+实用新型专利授权量!I6+外观设计专利授权量!I6</f>
        <v>35348</v>
      </c>
      <c r="J6" s="18">
        <f>'output1 发明专利授权量'!J6+实用新型专利授权量!J6+外观设计专利授权量!J6</f>
        <v>51894</v>
      </c>
      <c r="K6" s="18">
        <f>'output1 发明专利授权量'!K6+实用新型专利授权量!K6+外观设计专利授权量!K6</f>
        <v>57809</v>
      </c>
      <c r="L6" s="18">
        <f>'output1 发明专利授权量'!L6+实用新型专利授权量!L6+外观设计专利授权量!L6</f>
        <v>92196</v>
      </c>
      <c r="M6" s="18">
        <f>'output1 发明专利授权量'!M6+实用新型专利授权量!M6+外观设计专利授权量!M6</f>
        <v>120034</v>
      </c>
      <c r="O6">
        <v>2010</v>
      </c>
      <c r="P6" s="4" t="s">
        <v>18</v>
      </c>
      <c r="Q6">
        <v>2096</v>
      </c>
    </row>
    <row r="7" spans="1:17" ht="15.5" x14ac:dyDescent="0.3">
      <c r="A7" s="28" t="s">
        <v>165</v>
      </c>
      <c r="B7" s="18">
        <f>'output1 发明专利授权量'!B7+实用新型专利授权量!B7+外观设计专利授权量!B7</f>
        <v>4752</v>
      </c>
      <c r="C7" s="18">
        <f>'output1 发明专利授权量'!C7+实用新型专利授权量!C7+外观设计专利授权量!C7</f>
        <v>4974</v>
      </c>
      <c r="D7" s="18">
        <f>'output1 发明专利授权量'!D7+实用新型专利授权量!D7+外观设计专利授权量!D7</f>
        <v>7196</v>
      </c>
      <c r="E7" s="18">
        <f>'output1 发明专利授权量'!E7+实用新型专利授权量!E7+外观设计专利授权量!E7</f>
        <v>8565</v>
      </c>
      <c r="F7" s="18">
        <f>'output1 发明专利授权量'!F7+实用新型专利授权量!F7+外观设计专利授权量!F7</f>
        <v>8371</v>
      </c>
      <c r="G7" s="18">
        <f>'output1 发明专利授权量'!G7+实用新型专利授权量!G7+外观设计专利授权量!G7</f>
        <v>10020</v>
      </c>
      <c r="H7" s="18">
        <f>'output1 发明专利授权量'!H7+实用新型专利授权量!H7+外观设计专利授权量!H7</f>
        <v>10062</v>
      </c>
      <c r="I7" s="18">
        <f>'output1 发明专利授权量'!I7+实用新型专利授权量!I7+外观设计专利授权量!I7</f>
        <v>11311</v>
      </c>
      <c r="J7" s="18">
        <f>'output1 发明专利授权量'!J7+实用新型专利授权量!J7+外观设计专利授权量!J7</f>
        <v>15060</v>
      </c>
      <c r="K7" s="18">
        <f>'output1 发明专利授权量'!K7+实用新型专利授权量!K7+外观设计专利授权量!K7</f>
        <v>16598</v>
      </c>
      <c r="L7" s="18">
        <f>'output1 发明专利授权量'!L7+实用新型专利授权量!L7+外观设计专利授权量!L7</f>
        <v>27296</v>
      </c>
      <c r="M7" s="18">
        <f>'output1 发明专利授权量'!M7+实用新型专利授权量!M7+外观设计专利授权量!M7</f>
        <v>37379</v>
      </c>
      <c r="O7">
        <v>2010</v>
      </c>
      <c r="P7" s="4" t="s">
        <v>19</v>
      </c>
      <c r="Q7">
        <v>17093</v>
      </c>
    </row>
    <row r="8" spans="1:17" ht="15.5" x14ac:dyDescent="0.3">
      <c r="A8" s="28" t="s">
        <v>164</v>
      </c>
      <c r="B8" s="18">
        <f>'output1 发明专利授权量'!B8+实用新型专利授权量!B8+外观设计专利授权量!B8</f>
        <v>2096</v>
      </c>
      <c r="C8" s="18">
        <f>'output1 发明专利授权量'!C8+实用新型专利授权量!C8+外观设计专利授权量!C8</f>
        <v>2262</v>
      </c>
      <c r="D8" s="18">
        <f>'output1 发明专利授权量'!D8+实用新型专利授权量!D8+外观设计专利授权量!D8</f>
        <v>3084</v>
      </c>
      <c r="E8" s="18">
        <f>'output1 发明专利授权量'!E8+实用新型专利授权量!E8+外观设计专利授权量!E8</f>
        <v>3836</v>
      </c>
      <c r="F8" s="18">
        <f>'output1 发明专利授权量'!F8+实用新型专利授权量!F8+外观设计专利授权量!F8</f>
        <v>4031</v>
      </c>
      <c r="G8" s="18">
        <f>'output1 发明专利授权量'!G8+实用新型专利授权量!G8+外观设计专利授权量!G8</f>
        <v>5522</v>
      </c>
      <c r="H8" s="18">
        <f>'output1 发明专利授权量'!H8+实用新型专利授权量!H8+外观设计专利授权量!H8</f>
        <v>5846</v>
      </c>
      <c r="I8" s="18">
        <f>'output1 发明专利授权量'!I8+实用新型专利授权量!I8+外观设计专利授权量!I8</f>
        <v>6271</v>
      </c>
      <c r="J8" s="18">
        <f>'output1 发明专利授权量'!J8+实用新型专利授权量!J8+外观设计专利授权量!J8</f>
        <v>9625</v>
      </c>
      <c r="K8" s="18">
        <f>'output1 发明专利授权量'!K8+实用新型专利授权量!K8+外观设计专利授权量!K8</f>
        <v>11059</v>
      </c>
      <c r="L8" s="18">
        <f>'output1 发明专利授权量'!L8+实用新型专利授权量!L8+外观设计专利授权量!L8</f>
        <v>17958</v>
      </c>
      <c r="M8" s="18">
        <f>'output1 发明专利授权量'!M8+实用新型专利授权量!M8+外观设计专利授权量!M8</f>
        <v>24362</v>
      </c>
      <c r="O8">
        <v>2010</v>
      </c>
      <c r="P8" s="4" t="s">
        <v>20</v>
      </c>
      <c r="Q8">
        <v>4343</v>
      </c>
    </row>
    <row r="9" spans="1:17" ht="15.5" x14ac:dyDescent="0.3">
      <c r="A9" s="19" t="s">
        <v>19</v>
      </c>
      <c r="B9" s="18">
        <f>'output1 发明专利授权量'!B9+实用新型专利授权量!B9+外观设计专利授权量!B9</f>
        <v>17093</v>
      </c>
      <c r="C9" s="18">
        <f>'output1 发明专利授权量'!C9+实用新型专利授权量!C9+外观设计专利授权量!C9</f>
        <v>19176</v>
      </c>
      <c r="D9" s="18">
        <f>'output1 发明专利授权量'!D9+实用新型专利授权量!D9+外观设计专利授权量!D9</f>
        <v>21223</v>
      </c>
      <c r="E9" s="18">
        <f>'output1 发明专利授权量'!E9+实用新型专利授权量!E9+外观设计专利授权量!E9</f>
        <v>21656</v>
      </c>
      <c r="F9" s="18">
        <f>'output1 发明专利授权量'!F9+实用新型专利授权量!F9+外观设计专利授权量!F9</f>
        <v>19525</v>
      </c>
      <c r="G9" s="18">
        <f>'output1 发明专利授权量'!G9+实用新型专利授权量!G9+外观设计专利授权量!G9</f>
        <v>25182</v>
      </c>
      <c r="H9" s="18">
        <f>'output1 发明专利授权量'!H9+实用新型专利授权量!H9+外观设计专利授权量!H9</f>
        <v>25104</v>
      </c>
      <c r="I9" s="18">
        <f>'output1 发明专利授权量'!I9+实用新型专利授权量!I9+外观设计专利授权量!I9</f>
        <v>26495</v>
      </c>
      <c r="J9" s="18">
        <f>'output1 发明专利授权量'!J9+实用新型专利授权量!J9+外观设计专利授权量!J9</f>
        <v>35149</v>
      </c>
      <c r="K9" s="18">
        <f>'output1 发明专利授权量'!K9+实用新型专利授权量!K9+外观设计专利授权量!K9</f>
        <v>40037</v>
      </c>
      <c r="L9" s="18">
        <f>'output1 发明专利授权量'!L9+实用新型专利授权量!L9+外观设计专利授权量!L9</f>
        <v>60185</v>
      </c>
      <c r="M9" s="18">
        <f>'output1 发明专利授权量'!M9+实用新型专利授权量!M9+外观设计专利授权量!M9</f>
        <v>80191</v>
      </c>
      <c r="O9">
        <v>2010</v>
      </c>
      <c r="P9" s="4" t="s">
        <v>21</v>
      </c>
      <c r="Q9">
        <v>6780</v>
      </c>
    </row>
    <row r="10" spans="1:17" ht="15.5" x14ac:dyDescent="0.3">
      <c r="A10" s="28" t="s">
        <v>166</v>
      </c>
      <c r="B10" s="18">
        <f>'output1 发明专利授权量'!B10+实用新型专利授权量!B10+外观设计专利授权量!B10</f>
        <v>4343</v>
      </c>
      <c r="C10" s="18">
        <f>'output1 发明专利授权量'!C10+实用新型专利授权量!C10+外观设计专利授权量!C10</f>
        <v>4920</v>
      </c>
      <c r="D10" s="18">
        <f>'output1 发明专利授权量'!D10+实用新型专利授权量!D10+外观设计专利授权量!D10</f>
        <v>5930</v>
      </c>
      <c r="E10" s="18">
        <f>'output1 发明专利授权量'!E10+实用新型专利授权量!E10+外观设计专利授权量!E10</f>
        <v>6219</v>
      </c>
      <c r="F10" s="18">
        <f>'output1 发明专利授权量'!F10+实用新型专利授权量!F10+外观设计专利授权量!F10</f>
        <v>6696</v>
      </c>
      <c r="G10" s="18">
        <f>'output1 发明专利授权量'!G10+实用新型专利授权量!G10+外观设计专利授权量!G10</f>
        <v>8878</v>
      </c>
      <c r="H10" s="18">
        <f>'output1 发明专利授权量'!H10+实用新型专利授权量!H10+外观设计专利授权量!H10</f>
        <v>9995</v>
      </c>
      <c r="I10" s="18">
        <f>'output1 发明专利授权量'!I10+实用新型专利授权量!I10+外观设计专利授权量!I10</f>
        <v>11090</v>
      </c>
      <c r="J10" s="18">
        <f>'output1 发明专利授权量'!J10+实用新型专利授权量!J10+外观设计专利授权量!J10</f>
        <v>13885</v>
      </c>
      <c r="K10" s="18">
        <f>'output1 发明专利授权量'!K10+实用新型专利授权量!K10+外观设计专利授权量!K10</f>
        <v>15579</v>
      </c>
      <c r="L10" s="18">
        <f>'output1 发明专利授权量'!L10+实用新型专利授权量!L10+外观设计专利授权量!L10</f>
        <v>23951</v>
      </c>
      <c r="M10" s="18">
        <f>'output1 发明专利授权量'!M10+实用新型专利授权量!M10+外观设计专利授权量!M10</f>
        <v>29879</v>
      </c>
      <c r="O10">
        <v>2010</v>
      </c>
      <c r="P10" s="4" t="s">
        <v>22</v>
      </c>
      <c r="Q10">
        <v>48215</v>
      </c>
    </row>
    <row r="11" spans="1:17" ht="15.5" x14ac:dyDescent="0.3">
      <c r="A11" s="19" t="s">
        <v>21</v>
      </c>
      <c r="B11" s="18">
        <f>'output1 发明专利授权量'!B11+实用新型专利授权量!B11+外观设计专利授权量!B11</f>
        <v>6780</v>
      </c>
      <c r="C11" s="18">
        <f>'output1 发明专利授权量'!C11+实用新型专利授权量!C11+外观设计专利授权量!C11</f>
        <v>12236</v>
      </c>
      <c r="D11" s="18">
        <f>'output1 发明专利授权量'!D11+实用新型专利授权量!D11+外观设计专利授权量!D11</f>
        <v>20268</v>
      </c>
      <c r="E11" s="18">
        <f>'output1 发明专利授权量'!E11+实用新型专利授权量!E11+外观设计专利授权量!E11</f>
        <v>19819</v>
      </c>
      <c r="F11" s="18">
        <f>'output1 发明专利授权量'!F11+实用新型专利授权量!F11+外观设计专利授权量!F11</f>
        <v>15412</v>
      </c>
      <c r="G11" s="18">
        <f>'output1 发明专利授权量'!G11+实用新型专利授权量!G11+外观设计专利授权量!G11</f>
        <v>18943</v>
      </c>
      <c r="H11" s="18">
        <f>'output1 发明专利授权量'!H11+实用新型专利授权量!H11+外观设计专利授权量!H11</f>
        <v>18046</v>
      </c>
      <c r="I11" s="18">
        <f>'output1 发明专利授权量'!I11+实用新型专利授权量!I11+外观设计专利授权量!I11</f>
        <v>18221</v>
      </c>
      <c r="J11" s="18">
        <f>'output1 发明专利授权量'!J11+实用新型专利授权量!J11+外观设计专利授权量!J11</f>
        <v>19435</v>
      </c>
      <c r="K11" s="18">
        <f>'output1 发明专利授权量'!K11+实用新型专利授权量!K11+外观设计专利授权量!K11</f>
        <v>19989</v>
      </c>
      <c r="L11" s="18">
        <f>'output1 发明专利授权量'!L11+实用新型专利授权量!L11+外观设计专利授权量!L11</f>
        <v>28475</v>
      </c>
      <c r="M11" s="18">
        <f>'output1 发明专利授权量'!M11+实用新型专利授权量!M11+外观设计专利授权量!M11</f>
        <v>38884</v>
      </c>
      <c r="O11">
        <v>2010</v>
      </c>
      <c r="P11" s="4" t="s">
        <v>23</v>
      </c>
      <c r="Q11">
        <v>138382</v>
      </c>
    </row>
    <row r="12" spans="1:17" ht="15.5" x14ac:dyDescent="0.3">
      <c r="A12" s="19" t="s">
        <v>22</v>
      </c>
      <c r="B12" s="18">
        <f>'output1 发明专利授权量'!B12+实用新型专利授权量!B12+外观设计专利授权量!B12</f>
        <v>48215</v>
      </c>
      <c r="C12" s="18">
        <f>'output1 发明专利授权量'!C12+实用新型专利授权量!C12+外观设计专利授权量!C12</f>
        <v>47960</v>
      </c>
      <c r="D12" s="18">
        <f>'output1 发明专利授权量'!D12+实用新型专利授权量!D12+外观设计专利授权量!D12</f>
        <v>51508</v>
      </c>
      <c r="E12" s="18">
        <f>'output1 发明专利授权量'!E12+实用新型专利授权量!E12+外观设计专利授权量!E12</f>
        <v>48680</v>
      </c>
      <c r="F12" s="18">
        <f>'output1 发明专利授权量'!F12+实用新型专利授权量!F12+外观设计专利授权量!F12</f>
        <v>50488</v>
      </c>
      <c r="G12" s="18">
        <f>'output1 发明专利授权量'!G12+实用新型专利授权量!G12+外观设计专利授权量!G12</f>
        <v>60623</v>
      </c>
      <c r="H12" s="18">
        <f>'output1 发明专利授权量'!H12+实用新型专利授权量!H12+外观设计专利授权量!H12</f>
        <v>64230</v>
      </c>
      <c r="I12" s="18">
        <f>'output1 发明专利授权量'!I12+实用新型专利授权量!I12+外观设计专利授权量!I12</f>
        <v>72806</v>
      </c>
      <c r="J12" s="18">
        <f>'output1 发明专利授权量'!J12+实用新型专利授权量!J12+外观设计专利授权量!J12</f>
        <v>92460</v>
      </c>
      <c r="K12" s="18">
        <f>'output1 发明专利授权量'!K12+实用新型专利授权量!K12+外观设计专利授权量!K12</f>
        <v>100587</v>
      </c>
      <c r="L12" s="18">
        <f>'output1 发明专利授权量'!L12+实用新型专利授权量!L12+外观设计专利授权量!L12</f>
        <v>139780</v>
      </c>
      <c r="M12" s="18">
        <f>'output1 发明专利授权量'!M12+实用新型专利授权量!M12+外观设计专利授权量!M12</f>
        <v>179317</v>
      </c>
      <c r="O12">
        <v>2010</v>
      </c>
      <c r="P12" s="4" t="s">
        <v>24</v>
      </c>
      <c r="Q12">
        <v>114643</v>
      </c>
    </row>
    <row r="13" spans="1:17" ht="15.5" x14ac:dyDescent="0.3">
      <c r="A13" s="19" t="s">
        <v>23</v>
      </c>
      <c r="B13" s="18">
        <f>'output1 发明专利授权量'!B13+实用新型专利授权量!B13+外观设计专利授权量!B13</f>
        <v>138382</v>
      </c>
      <c r="C13" s="18">
        <f>'output1 发明专利授权量'!C13+实用新型专利授权量!C13+外观设计专利授权量!C13</f>
        <v>199814</v>
      </c>
      <c r="D13" s="18">
        <f>'output1 发明专利授权量'!D13+实用新型专利授权量!D13+外观设计专利授权量!D13</f>
        <v>269944</v>
      </c>
      <c r="E13" s="18">
        <f>'output1 发明专利授权量'!E13+实用新型专利授权量!E13+外观设计专利授权量!E13</f>
        <v>239645</v>
      </c>
      <c r="F13" s="18">
        <f>'output1 发明专利授权量'!F13+实用新型专利授权量!F13+外观设计专利授权量!F13</f>
        <v>200032</v>
      </c>
      <c r="G13" s="18">
        <f>'output1 发明专利授权量'!G13+实用新型专利授权量!G13+外观设计专利授权量!G13</f>
        <v>250290</v>
      </c>
      <c r="H13" s="18">
        <f>'output1 发明专利授权量'!H13+实用新型专利授权量!H13+外观设计专利授权量!H13</f>
        <v>231033</v>
      </c>
      <c r="I13" s="18">
        <f>'output1 发明专利授权量'!I13+实用新型专利授权量!I13+外观设计专利授权量!I13</f>
        <v>227187</v>
      </c>
      <c r="J13" s="18">
        <f>'output1 发明专利授权量'!J13+实用新型专利授权量!J13+外观设计专利授权量!J13</f>
        <v>306996</v>
      </c>
      <c r="K13" s="18">
        <f>'output1 发明专利授权量'!K13+实用新型专利授权量!K13+外观设计专利授权量!K13</f>
        <v>314395</v>
      </c>
      <c r="L13" s="18">
        <f>'output1 发明专利授权量'!L13+实用新型专利授权量!L13+外观设计专利授权量!L13</f>
        <v>499167</v>
      </c>
      <c r="M13" s="18">
        <f>'output1 发明专利授权量'!M13+实用新型专利授权量!M13+外观设计专利授权量!M13</f>
        <v>640917</v>
      </c>
      <c r="O13">
        <v>2010</v>
      </c>
      <c r="P13" s="4" t="s">
        <v>25</v>
      </c>
      <c r="Q13">
        <v>16012</v>
      </c>
    </row>
    <row r="14" spans="1:17" ht="15.5" x14ac:dyDescent="0.3">
      <c r="A14" s="19" t="s">
        <v>24</v>
      </c>
      <c r="B14" s="18">
        <f>'output1 发明专利授权量'!B14+实用新型专利授权量!B14+外观设计专利授权量!B14</f>
        <v>114643</v>
      </c>
      <c r="C14" s="18">
        <f>'output1 发明专利授权量'!C14+实用新型专利授权量!C14+外观设计专利授权量!C14</f>
        <v>130190</v>
      </c>
      <c r="D14" s="18">
        <f>'output1 发明专利授权量'!D14+实用新型专利授权量!D14+外观设计专利授权量!D14</f>
        <v>188463</v>
      </c>
      <c r="E14" s="18">
        <f>'output1 发明专利授权量'!E14+实用新型专利授权量!E14+外观设计专利授权量!E14</f>
        <v>202350</v>
      </c>
      <c r="F14" s="18">
        <f>'output1 发明专利授权量'!F14+实用新型专利授权量!F14+外观设计专利授权量!F14</f>
        <v>188544</v>
      </c>
      <c r="G14" s="18">
        <f>'output1 发明专利授权量'!G14+实用新型专利授权量!G14+外观设计专利授权量!G14</f>
        <v>234983</v>
      </c>
      <c r="H14" s="18">
        <f>'output1 发明专利授权量'!H14+实用新型专利授权量!H14+外观设计专利授权量!H14</f>
        <v>221456</v>
      </c>
      <c r="I14" s="18">
        <f>'output1 发明专利授权量'!I14+实用新型专利授权量!I14+外观设计专利授权量!I14</f>
        <v>213805</v>
      </c>
      <c r="J14" s="18">
        <f>'output1 发明专利授权量'!J14+实用新型专利授权量!J14+外观设计专利授权量!J14</f>
        <v>284621</v>
      </c>
      <c r="K14" s="18">
        <f>'output1 发明专利授权量'!K14+实用新型专利授权量!K14+外观设计专利授权量!K14</f>
        <v>285342</v>
      </c>
      <c r="L14" s="18">
        <f>'output1 发明专利授权量'!L14+实用新型专利授权量!L14+外观设计专利授权量!L14</f>
        <v>391700</v>
      </c>
      <c r="M14" s="18">
        <f>'output1 发明专利授权量'!M14+实用新型专利授权量!M14+外观设计专利授权量!M14</f>
        <v>465468</v>
      </c>
      <c r="O14">
        <v>2010</v>
      </c>
      <c r="P14" s="4" t="s">
        <v>26</v>
      </c>
      <c r="Q14">
        <v>18063</v>
      </c>
    </row>
    <row r="15" spans="1:17" ht="15.5" x14ac:dyDescent="0.3">
      <c r="A15" s="19" t="s">
        <v>25</v>
      </c>
      <c r="B15" s="18">
        <f>'output1 发明专利授权量'!B15+实用新型专利授权量!B15+外观设计专利授权量!B15</f>
        <v>16012</v>
      </c>
      <c r="C15" s="18">
        <f>'output1 发明专利授权量'!C15+实用新型专利授权量!C15+外观设计专利授权量!C15</f>
        <v>32681</v>
      </c>
      <c r="D15" s="18">
        <f>'output1 发明专利授权量'!D15+实用新型专利授权量!D15+外观设计专利授权量!D15</f>
        <v>43321</v>
      </c>
      <c r="E15" s="18">
        <f>'output1 发明专利授权量'!E15+实用新型专利授权量!E15+外观设计专利授权量!E15</f>
        <v>48849</v>
      </c>
      <c r="F15" s="18">
        <f>'output1 发明专利授权量'!F15+实用新型专利授权量!F15+外观设计专利授权量!F15</f>
        <v>48380</v>
      </c>
      <c r="G15" s="18">
        <f>'output1 发明专利授权量'!G15+实用新型专利授权量!G15+外观设计专利授权量!G15</f>
        <v>59039</v>
      </c>
      <c r="H15" s="18">
        <f>'output1 发明专利授权量'!H15+实用新型专利授权量!H15+外观设计专利授权量!H15</f>
        <v>60983</v>
      </c>
      <c r="I15" s="18">
        <f>'output1 发明专利授权量'!I15+实用新型专利授权量!I15+外观设计专利授权量!I15</f>
        <v>58213</v>
      </c>
      <c r="J15" s="18">
        <f>'output1 发明专利授权量'!J15+实用新型专利授权量!J15+外观设计专利授权量!J15</f>
        <v>79747</v>
      </c>
      <c r="K15" s="18">
        <f>'output1 发明专利授权量'!K15+实用新型专利授权量!K15+外观设计专利授权量!K15</f>
        <v>82524</v>
      </c>
      <c r="L15" s="18">
        <f>'output1 发明专利授权量'!L15+实用新型专利授权量!L15+外观设计专利授权量!L15</f>
        <v>119696</v>
      </c>
      <c r="M15" s="18">
        <f>'output1 发明专利授权量'!M15+实用新型专利授权量!M15+外观设计专利授权量!M15</f>
        <v>153475</v>
      </c>
      <c r="O15">
        <v>2010</v>
      </c>
      <c r="P15" s="4" t="s">
        <v>27</v>
      </c>
      <c r="Q15">
        <v>4349</v>
      </c>
    </row>
    <row r="16" spans="1:17" ht="15.5" x14ac:dyDescent="0.3">
      <c r="A16" s="19" t="s">
        <v>26</v>
      </c>
      <c r="B16" s="18">
        <f>'output1 发明专利授权量'!B16+实用新型专利授权量!B16+外观设计专利授权量!B16</f>
        <v>18063</v>
      </c>
      <c r="C16" s="18">
        <f>'output1 发明专利授权量'!C16+实用新型专利授权量!C16+外观设计专利授权量!C16</f>
        <v>21857</v>
      </c>
      <c r="D16" s="18">
        <f>'output1 发明专利授权量'!D16+实用新型专利授权量!D16+外观设计专利授权量!D16</f>
        <v>30497</v>
      </c>
      <c r="E16" s="18">
        <f>'output1 发明专利授权量'!E16+实用新型专利授权量!E16+外观设计专利授权量!E16</f>
        <v>37511</v>
      </c>
      <c r="F16" s="18">
        <f>'output1 发明专利授权量'!F16+实用新型专利授权量!F16+外观设计专利授权量!F16</f>
        <v>37857</v>
      </c>
      <c r="G16" s="18">
        <f>'output1 发明专利授权量'!G16+实用新型专利授权量!G16+外观设计专利授权量!G16</f>
        <v>61621</v>
      </c>
      <c r="H16" s="18">
        <f>'output1 发明专利授权量'!H16+实用新型专利授权量!H16+外观设计专利授权量!H16</f>
        <v>67142</v>
      </c>
      <c r="I16" s="18">
        <f>'output1 发明专利授权量'!I16+实用新型专利授权量!I16+外观设计专利授权量!I16</f>
        <v>68304</v>
      </c>
      <c r="J16" s="18">
        <f>'output1 发明专利授权量'!J16+实用新型专利授权量!J16+外观设计专利授权量!J16</f>
        <v>102622</v>
      </c>
      <c r="K16" s="18">
        <f>'output1 发明专利授权量'!K16+实用新型专利授权量!K16+外观设计专利授权量!K16</f>
        <v>98955</v>
      </c>
      <c r="L16" s="18">
        <f>'output1 发明专利授权量'!L16+实用新型专利授权量!L16+外观设计专利授权量!L16</f>
        <v>145928</v>
      </c>
      <c r="M16" s="18">
        <f>'output1 发明专利授权量'!M16+实用新型专利授权量!M16+外观设计专利授权量!M16</f>
        <v>153814</v>
      </c>
      <c r="O16">
        <v>2010</v>
      </c>
      <c r="P16" s="4" t="s">
        <v>28</v>
      </c>
      <c r="Q16">
        <v>51490</v>
      </c>
    </row>
    <row r="17" spans="1:17" ht="15.5" x14ac:dyDescent="0.3">
      <c r="A17" s="19" t="s">
        <v>27</v>
      </c>
      <c r="B17" s="18">
        <f>'output1 发明专利授权量'!B17+实用新型专利授权量!B17+外观设计专利授权量!B17</f>
        <v>4349</v>
      </c>
      <c r="C17" s="18">
        <f>'output1 发明专利授权量'!C17+实用新型专利授权量!C17+外观设计专利授权量!C17</f>
        <v>5550</v>
      </c>
      <c r="D17" s="18">
        <f>'output1 发明专利授权量'!D17+实用新型专利授权量!D17+外观设计专利授权量!D17</f>
        <v>7985</v>
      </c>
      <c r="E17" s="18">
        <f>'output1 发明专利授权量'!E17+实用新型专利授权量!E17+外观设计专利授权量!E17</f>
        <v>9970</v>
      </c>
      <c r="F17" s="18">
        <f>'output1 发明专利授权量'!F17+实用新型专利授权量!F17+外观设计专利授权量!F17</f>
        <v>13831</v>
      </c>
      <c r="G17" s="18">
        <f>'output1 发明专利授权量'!G17+实用新型专利授权量!G17+外观设计专利授权量!G17</f>
        <v>24161</v>
      </c>
      <c r="H17" s="18">
        <f>'output1 发明专利授权量'!H17+实用新型专利授权量!H17+外观设计专利授权量!H17</f>
        <v>31472</v>
      </c>
      <c r="I17" s="18">
        <f>'output1 发明专利授权量'!I17+实用新型专利授权量!I17+外观设计专利授权量!I17</f>
        <v>33029</v>
      </c>
      <c r="J17" s="18">
        <f>'output1 发明专利授权量'!J17+实用新型专利授权量!J17+外观设计专利授权量!J17</f>
        <v>52819</v>
      </c>
      <c r="K17" s="18">
        <f>'output1 发明专利授权量'!K17+实用新型专利授权量!K17+外观设计专利授权量!K17</f>
        <v>59140</v>
      </c>
      <c r="L17" s="18">
        <f>'output1 发明专利授权量'!L17+实用新型专利授权量!L17+外观设计专利授权量!L17</f>
        <v>80239</v>
      </c>
      <c r="M17" s="18">
        <f>'output1 发明专利授权量'!M17+实用新型专利授权量!M17+外观设计专利授权量!M17</f>
        <v>97372</v>
      </c>
      <c r="O17">
        <v>2010</v>
      </c>
      <c r="P17" s="4" t="s">
        <v>29</v>
      </c>
      <c r="Q17">
        <v>16539</v>
      </c>
    </row>
    <row r="18" spans="1:17" ht="15.5" x14ac:dyDescent="0.3">
      <c r="A18" s="19" t="s">
        <v>28</v>
      </c>
      <c r="B18" s="18">
        <f>'output1 发明专利授权量'!B18+实用新型专利授权量!B18+外观设计专利授权量!B18</f>
        <v>51490</v>
      </c>
      <c r="C18" s="18">
        <f>'output1 发明专利授权量'!C18+实用新型专利授权量!C18+外观设计专利授权量!C18</f>
        <v>58844</v>
      </c>
      <c r="D18" s="18">
        <f>'output1 发明专利授权量'!D18+实用新型专利授权量!D18+外观设计专利授权量!D18</f>
        <v>75496</v>
      </c>
      <c r="E18" s="18">
        <f>'output1 发明专利授权量'!E18+实用新型专利授权量!E18+外观设计专利授权量!E18</f>
        <v>76976</v>
      </c>
      <c r="F18" s="18">
        <f>'output1 发明专利授权量'!F18+实用新型专利授权量!F18+外观设计专利授权量!F18</f>
        <v>72818</v>
      </c>
      <c r="G18" s="18">
        <f>'output1 发明专利授权量'!G18+实用新型专利授权量!G18+外观设计专利授权量!G18</f>
        <v>98101</v>
      </c>
      <c r="H18" s="18">
        <f>'output1 发明专利授权量'!H18+实用新型专利授权量!H18+外观设计专利授权量!H18</f>
        <v>98093</v>
      </c>
      <c r="I18" s="18">
        <f>'output1 发明专利授权量'!I18+实用新型专利授权量!I18+外观设计专利授权量!I18</f>
        <v>100522</v>
      </c>
      <c r="J18" s="18">
        <f>'output1 发明专利授权量'!J18+实用新型专利授权量!J18+外观设计专利授权量!J18</f>
        <v>132382</v>
      </c>
      <c r="K18" s="18">
        <f>'output1 发明专利授权量'!K18+实用新型专利授权量!K18+外观设计专利授权量!K18</f>
        <v>146481</v>
      </c>
      <c r="L18" s="18">
        <f>'output1 发明专利授权量'!L18+实用新型专利授权量!L18+外观设计专利授权量!L18</f>
        <v>238778</v>
      </c>
      <c r="M18" s="18">
        <f>'output1 发明专利授权量'!M18+实用新型专利授权量!M18+外观设计专利授权量!M18</f>
        <v>329838</v>
      </c>
      <c r="O18">
        <v>2010</v>
      </c>
      <c r="P18" s="4" t="s">
        <v>30</v>
      </c>
      <c r="Q18">
        <v>17362</v>
      </c>
    </row>
    <row r="19" spans="1:17" ht="15.5" x14ac:dyDescent="0.3">
      <c r="A19" s="19" t="s">
        <v>29</v>
      </c>
      <c r="B19" s="18">
        <f>'output1 发明专利授权量'!B19+实用新型专利授权量!B19+外观设计专利授权量!B19</f>
        <v>16539</v>
      </c>
      <c r="C19" s="18">
        <f>'output1 发明专利授权量'!C19+实用新型专利授权量!C19+外观设计专利授权量!C19</f>
        <v>19259</v>
      </c>
      <c r="D19" s="18">
        <f>'output1 发明专利授权量'!D19+实用新型专利授权量!D19+外观设计专利授权量!D19</f>
        <v>26791</v>
      </c>
      <c r="E19" s="18">
        <f>'output1 发明专利授权量'!E19+实用新型专利授权量!E19+外观设计专利授权量!E19</f>
        <v>29482</v>
      </c>
      <c r="F19" s="18">
        <f>'output1 发明专利授权量'!F19+实用新型专利授权量!F19+外观设计专利授权量!F19</f>
        <v>33366</v>
      </c>
      <c r="G19" s="18">
        <f>'output1 发明专利授权量'!G19+实用新型专利授权量!G19+外观设计专利授权量!G19</f>
        <v>47766</v>
      </c>
      <c r="H19" s="18">
        <f>'output1 发明专利授权量'!H19+实用新型专利授权量!H19+外观设计专利授权量!H19</f>
        <v>49145</v>
      </c>
      <c r="I19" s="18">
        <f>'output1 发明专利授权量'!I19+实用新型专利授权量!I19+外观设计专利授权量!I19</f>
        <v>55407</v>
      </c>
      <c r="J19" s="18">
        <f>'output1 发明专利授权量'!J19+实用新型专利授权量!J19+外观设计专利授权量!J19</f>
        <v>82318</v>
      </c>
      <c r="K19" s="18">
        <f>'output1 发明专利授权量'!K19+实用新型专利授权量!K19+外观设计专利授权量!K19</f>
        <v>86247</v>
      </c>
      <c r="L19" s="18">
        <f>'output1 发明专利授权量'!L19+实用新型专利授权量!L19+外观设计专利授权量!L19</f>
        <v>122809</v>
      </c>
      <c r="M19" s="18">
        <f>'output1 发明专利授权量'!M19+实用新型专利授权量!M19+外观设计专利授权量!M19</f>
        <v>158038</v>
      </c>
      <c r="O19">
        <v>2010</v>
      </c>
      <c r="P19" s="4" t="s">
        <v>31</v>
      </c>
      <c r="Q19">
        <v>13873</v>
      </c>
    </row>
    <row r="20" spans="1:17" ht="15.5" x14ac:dyDescent="0.3">
      <c r="A20" s="19" t="s">
        <v>30</v>
      </c>
      <c r="B20" s="18">
        <f>'output1 发明专利授权量'!B20+实用新型专利授权量!B20+外观设计专利授权量!B20</f>
        <v>17362</v>
      </c>
      <c r="C20" s="18">
        <f>'output1 发明专利授权量'!C20+实用新型专利授权量!C20+外观设计专利授权量!C20</f>
        <v>19035</v>
      </c>
      <c r="D20" s="18">
        <f>'output1 发明专利授权量'!D20+实用新型专利授权量!D20+外观设计专利授权量!D20</f>
        <v>24475</v>
      </c>
      <c r="E20" s="18">
        <f>'output1 发明专利授权量'!E20+实用新型专利授权量!E20+外观设计专利授权量!E20</f>
        <v>28760</v>
      </c>
      <c r="F20" s="18">
        <f>'output1 发明专利授权量'!F20+实用新型专利授权量!F20+外观设计专利授权量!F20</f>
        <v>28290</v>
      </c>
      <c r="G20" s="18">
        <f>'output1 发明专利授权量'!G20+实用新型专利授权量!G20+外观设计专利授权量!G20</f>
        <v>38781</v>
      </c>
      <c r="H20" s="18">
        <f>'output1 发明专利授权量'!H20+实用新型专利授权量!H20+外观设计专利授权量!H20</f>
        <v>41822</v>
      </c>
      <c r="I20" s="18">
        <f>'output1 发明专利授权量'!I20+实用新型专利授权量!I20+外观设计专利授权量!I20</f>
        <v>46369</v>
      </c>
      <c r="J20" s="18">
        <f>'output1 发明专利授权量'!J20+实用新型专利授权量!J20+外观设计专利授权量!J20</f>
        <v>64106</v>
      </c>
      <c r="K20" s="18">
        <f>'output1 发明专利授权量'!K20+实用新型专利授权量!K20+外观设计专利授权量!K20</f>
        <v>73940</v>
      </c>
      <c r="L20" s="18">
        <f>'output1 发明专利授权量'!L20+实用新型专利授权量!L20+外观设计专利授权量!L20</f>
        <v>110102</v>
      </c>
      <c r="M20" s="18">
        <f>'output1 发明专利授权量'!M20+实用新型专利授权量!M20+外观设计专利授权量!M20</f>
        <v>155169</v>
      </c>
      <c r="O20">
        <v>2010</v>
      </c>
      <c r="P20" s="4" t="s">
        <v>32</v>
      </c>
      <c r="Q20">
        <v>119343</v>
      </c>
    </row>
    <row r="21" spans="1:17" ht="15.5" x14ac:dyDescent="0.3">
      <c r="A21" s="19" t="s">
        <v>31</v>
      </c>
      <c r="B21" s="18">
        <f>'output1 发明专利授权量'!B21+实用新型专利授权量!B21+外观设计专利授权量!B21</f>
        <v>13873</v>
      </c>
      <c r="C21" s="18">
        <f>'output1 发明专利授权量'!C21+实用新型专利授权量!C21+外观设计专利授权量!C21</f>
        <v>16064</v>
      </c>
      <c r="D21" s="18">
        <f>'output1 发明专利授权量'!D21+实用新型专利授权量!D21+外观设计专利授权量!D21</f>
        <v>23212</v>
      </c>
      <c r="E21" s="18">
        <f>'output1 发明专利授权量'!E21+实用新型专利授权量!E21+外观设计专利授权量!E21</f>
        <v>24392</v>
      </c>
      <c r="F21" s="18">
        <f>'output1 发明专利授权量'!F21+实用新型专利授权量!F21+外观设计专利授权量!F21</f>
        <v>26637</v>
      </c>
      <c r="G21" s="18">
        <f>'output1 发明专利授权量'!G21+实用新型专利授权量!G21+外观设计专利授权量!G21</f>
        <v>34075</v>
      </c>
      <c r="H21" s="18">
        <f>'output1 发明专利授权量'!H21+实用新型专利授权量!H21+外观设计专利授权量!H21</f>
        <v>34050</v>
      </c>
      <c r="I21" s="18">
        <f>'output1 发明专利授权量'!I21+实用新型专利授权量!I21+外观设计专利授权量!I21</f>
        <v>37916</v>
      </c>
      <c r="J21" s="18">
        <f>'output1 发明专利授权量'!J21+实用新型专利授权量!J21+外观设计专利授权量!J21</f>
        <v>48957</v>
      </c>
      <c r="K21" s="18">
        <f>'output1 发明专利授权量'!K21+实用新型专利授权量!K21+外观设计专利授权量!K21</f>
        <v>54685</v>
      </c>
      <c r="L21" s="18">
        <f>'output1 发明专利授权量'!L21+实用新型专利授权量!L21+外观设计专利授权量!L21</f>
        <v>78723</v>
      </c>
      <c r="M21" s="18">
        <f>'output1 发明专利授权量'!M21+实用新型专利授权量!M21+外观设计专利授权量!M21</f>
        <v>98936</v>
      </c>
      <c r="O21">
        <v>2010</v>
      </c>
      <c r="P21" s="4" t="s">
        <v>33</v>
      </c>
      <c r="Q21">
        <v>3647</v>
      </c>
    </row>
    <row r="22" spans="1:17" ht="15.5" x14ac:dyDescent="0.3">
      <c r="A22" s="19" t="s">
        <v>32</v>
      </c>
      <c r="B22" s="18">
        <f>'output1 发明专利授权量'!B22+实用新型专利授权量!B22+外观设计专利授权量!B22</f>
        <v>119343</v>
      </c>
      <c r="C22" s="18">
        <f>'output1 发明专利授权量'!C22+实用新型专利授权量!C22+外观设计专利授权量!C22</f>
        <v>128413</v>
      </c>
      <c r="D22" s="18">
        <f>'output1 发明专利授权量'!D22+实用新型专利授权量!D22+外观设计专利授权量!D22</f>
        <v>153598</v>
      </c>
      <c r="E22" s="18">
        <f>'output1 发明专利授权量'!E22+实用新型专利授权量!E22+外观设计专利授权量!E22</f>
        <v>170430</v>
      </c>
      <c r="F22" s="18">
        <f>'output1 发明专利授权量'!F22+实用新型专利授权量!F22+外观设计专利授权量!F22</f>
        <v>179953</v>
      </c>
      <c r="G22" s="18">
        <f>'output1 发明专利授权量'!G22+实用新型专利授权量!G22+外观设计专利授权量!G22</f>
        <v>241176</v>
      </c>
      <c r="H22" s="18">
        <f>'output1 发明专利授权量'!H22+实用新型专利授权量!H22+外观设计专利授权量!H22</f>
        <v>259032</v>
      </c>
      <c r="I22" s="18">
        <f>'output1 发明专利授权量'!I22+实用新型专利授权量!I22+外观设计专利授权量!I22</f>
        <v>332652</v>
      </c>
      <c r="J22" s="18">
        <f>'output1 发明专利授权量'!J22+实用新型专利授权量!J22+外观设计专利授权量!J22</f>
        <v>478082</v>
      </c>
      <c r="K22" s="18">
        <f>'output1 发明专利授权量'!K22+实用新型专利授权量!K22+外观设计专利授权量!K22</f>
        <v>527390</v>
      </c>
      <c r="L22" s="18">
        <f>'output1 发明专利授权量'!L22+实用新型专利授权量!L22+外观设计专利授权量!L22</f>
        <v>709725</v>
      </c>
      <c r="M22" s="18">
        <f>'output1 发明专利授权量'!M22+实用新型专利授权量!M22+外观设计专利授权量!M22</f>
        <v>872209</v>
      </c>
      <c r="O22">
        <v>2010</v>
      </c>
      <c r="P22" s="4" t="s">
        <v>34</v>
      </c>
      <c r="Q22">
        <v>714</v>
      </c>
    </row>
    <row r="23" spans="1:17" ht="15.5" x14ac:dyDescent="0.3">
      <c r="A23" s="28" t="s">
        <v>168</v>
      </c>
      <c r="B23" s="18">
        <f>'output1 发明专利授权量'!B23+实用新型专利授权量!B23+外观设计专利授权量!B23</f>
        <v>3647</v>
      </c>
      <c r="C23" s="18">
        <f>'output1 发明专利授权量'!C23+实用新型专利授权量!C23+外观设计专利授权量!C23</f>
        <v>4402</v>
      </c>
      <c r="D23" s="18">
        <f>'output1 发明专利授权量'!D23+实用新型专利授权量!D23+外观设计专利授权量!D23</f>
        <v>5900</v>
      </c>
      <c r="E23" s="18">
        <f>'output1 发明专利授权量'!E23+实用新型专利授权量!E23+外观设计专利授权量!E23</f>
        <v>7884</v>
      </c>
      <c r="F23" s="18">
        <f>'output1 发明专利授权量'!F23+实用新型专利授权量!F23+外观设计专利授权量!F23</f>
        <v>9664</v>
      </c>
      <c r="G23" s="18">
        <f>'output1 发明专利授权量'!G23+实用新型专利授权量!G23+外观设计专利授权量!G23</f>
        <v>13573</v>
      </c>
      <c r="H23" s="18">
        <f>'output1 发明专利授权量'!H23+实用新型专利授权量!H23+外观设计专利授权量!H23</f>
        <v>14858</v>
      </c>
      <c r="I23" s="18">
        <f>'output1 发明专利授权量'!I23+实用新型专利授权量!I23+外观设计专利授权量!I23</f>
        <v>15270</v>
      </c>
      <c r="J23" s="18">
        <f>'output1 发明专利授权量'!J23+实用新型专利授权量!J23+外观设计专利授权量!J23</f>
        <v>20551</v>
      </c>
      <c r="K23" s="18">
        <f>'output1 发明专利授权量'!K23+实用新型专利授权量!K23+外观设计专利授权量!K23</f>
        <v>22687</v>
      </c>
      <c r="L23" s="18">
        <f>'output1 发明专利授权量'!L23+实用新型专利授权量!L23+外观设计专利授权量!L23</f>
        <v>34470</v>
      </c>
      <c r="M23" s="18">
        <f>'output1 发明专利授权量'!M23+实用新型专利授权量!M23+外观设计专利授权量!M23</f>
        <v>46804</v>
      </c>
      <c r="O23">
        <v>2010</v>
      </c>
      <c r="P23" s="4" t="s">
        <v>35</v>
      </c>
      <c r="Q23">
        <v>12080</v>
      </c>
    </row>
    <row r="24" spans="1:17" ht="15.5" x14ac:dyDescent="0.3">
      <c r="A24" s="19" t="s">
        <v>34</v>
      </c>
      <c r="B24" s="18">
        <f>'output1 发明专利授权量'!B24+实用新型专利授权量!B24+外观设计专利授权量!B24</f>
        <v>714</v>
      </c>
      <c r="C24" s="18">
        <f>'output1 发明专利授权量'!C24+实用新型专利授权量!C24+外观设计专利授权量!C24</f>
        <v>765</v>
      </c>
      <c r="D24" s="18">
        <f>'output1 发明专利授权量'!D24+实用新型专利授权量!D24+外观设计专利授权量!D24</f>
        <v>1093</v>
      </c>
      <c r="E24" s="18">
        <f>'output1 发明专利授权量'!E24+实用新型专利授权量!E24+外观设计专利授权量!E24</f>
        <v>1331</v>
      </c>
      <c r="F24" s="18">
        <f>'output1 发明专利授权量'!F24+实用新型专利授权量!F24+外观设计专利授权量!F24</f>
        <v>1597</v>
      </c>
      <c r="G24" s="18">
        <f>'output1 发明专利授权量'!G24+实用新型专利授权量!G24+外观设计专利授权量!G24</f>
        <v>2061</v>
      </c>
      <c r="H24" s="18">
        <f>'output1 发明专利授权量'!H24+实用新型专利授权量!H24+外观设计专利授权量!H24</f>
        <v>1939</v>
      </c>
      <c r="I24" s="18">
        <f>'output1 发明专利授权量'!I24+实用新型专利授权量!I24+外观设计专利授权量!I24</f>
        <v>2133</v>
      </c>
      <c r="J24" s="18">
        <f>'output1 发明专利授权量'!J24+实用新型专利授权量!J24+外观设计专利授权量!J24</f>
        <v>3292</v>
      </c>
      <c r="K24" s="18">
        <f>'output1 发明专利授权量'!K24+实用新型专利授权量!K24+外观设计专利授权量!K24</f>
        <v>4423</v>
      </c>
      <c r="L24" s="18">
        <f>'output1 发明专利授权量'!L24+实用新型专利授权量!L24+外观设计专利授权量!L24</f>
        <v>8578</v>
      </c>
      <c r="M24" s="18">
        <f>'output1 发明专利授权量'!M24+实用新型专利授权量!M24+外观设计专利授权量!M24</f>
        <v>13632</v>
      </c>
      <c r="O24">
        <v>2010</v>
      </c>
      <c r="P24" s="4" t="s">
        <v>36</v>
      </c>
      <c r="Q24">
        <v>32212</v>
      </c>
    </row>
    <row r="25" spans="1:17" ht="15.5" x14ac:dyDescent="0.3">
      <c r="A25" s="19" t="s">
        <v>35</v>
      </c>
      <c r="B25" s="18">
        <f>'output1 发明专利授权量'!B25+实用新型专利授权量!B25+外观设计专利授权量!B25</f>
        <v>12080</v>
      </c>
      <c r="C25" s="18">
        <f>'output1 发明专利授权量'!C25+实用新型专利授权量!C25+外观设计专利授权量!C25</f>
        <v>15525</v>
      </c>
      <c r="D25" s="18">
        <f>'output1 发明专利授权量'!D25+实用新型专利授权量!D25+外观设计专利授权量!D25</f>
        <v>20364</v>
      </c>
      <c r="E25" s="18">
        <f>'output1 发明专利授权量'!E25+实用新型专利授权量!E25+外观设计专利授权量!E25</f>
        <v>24828</v>
      </c>
      <c r="F25" s="18">
        <f>'output1 发明专利授权量'!F25+实用新型专利授权量!F25+外观设计专利授权量!F25</f>
        <v>24312</v>
      </c>
      <c r="G25" s="18">
        <f>'output1 发明专利授权量'!G25+实用新型专利授权量!G25+外观设计专利授权量!G25</f>
        <v>38914</v>
      </c>
      <c r="H25" s="18">
        <f>'output1 发明专利授权量'!H25+实用新型专利授权量!H25+外观设计专利授权量!H25</f>
        <v>42738</v>
      </c>
      <c r="I25" s="18">
        <f>'output1 发明专利授权量'!I25+实用新型专利授权量!I25+外观设计专利授权量!I25</f>
        <v>34780</v>
      </c>
      <c r="J25" s="18">
        <f>'output1 发明专利授权量'!J25+实用新型专利授权量!J25+外观设计专利授权量!J25</f>
        <v>45688</v>
      </c>
      <c r="K25" s="18">
        <f>'output1 发明专利授权量'!K25+实用新型专利授权量!K25+外观设计专利授权量!K25</f>
        <v>43872</v>
      </c>
      <c r="L25" s="18">
        <f>'output1 发明专利授权量'!L25+实用新型专利授权量!L25+外观设计专利授权量!L25</f>
        <v>55377</v>
      </c>
      <c r="M25" s="18">
        <f>'output1 发明专利授权量'!M25+实用新型专利授权量!M25+外观设计专利授权量!M25</f>
        <v>76206</v>
      </c>
      <c r="O25">
        <v>2010</v>
      </c>
      <c r="P25" s="4" t="s">
        <v>37</v>
      </c>
      <c r="Q25">
        <v>3086</v>
      </c>
    </row>
    <row r="26" spans="1:17" ht="15.5" x14ac:dyDescent="0.3">
      <c r="A26" s="19" t="s">
        <v>36</v>
      </c>
      <c r="B26" s="18">
        <f>'output1 发明专利授权量'!B26+实用新型专利授权量!B26+外观设计专利授权量!B26</f>
        <v>32212</v>
      </c>
      <c r="C26" s="18">
        <f>'output1 发明专利授权量'!C26+实用新型专利授权量!C26+外观设计专利授权量!C26</f>
        <v>28446</v>
      </c>
      <c r="D26" s="18">
        <f>'output1 发明专利授权量'!D26+实用新型专利授权量!D26+外观设计专利授权量!D26</f>
        <v>42218</v>
      </c>
      <c r="E26" s="18">
        <f>'output1 发明专利授权量'!E26+实用新型专利授权量!E26+外观设计专利授权量!E26</f>
        <v>46171</v>
      </c>
      <c r="F26" s="18">
        <f>'output1 发明专利授权量'!F26+实用新型专利授权量!F26+外观设计专利授权量!F26</f>
        <v>47120</v>
      </c>
      <c r="G26" s="18">
        <f>'output1 发明专利授权量'!G26+实用新型专利授权量!G26+外观设计专利授权量!G26</f>
        <v>64953</v>
      </c>
      <c r="H26" s="18">
        <f>'output1 发明专利授权量'!H26+实用新型专利授权量!H26+外观设计专利授权量!H26</f>
        <v>62445</v>
      </c>
      <c r="I26" s="18">
        <f>'output1 发明专利授权量'!I26+实用新型专利授权量!I26+外观设计专利授权量!I26</f>
        <v>64006</v>
      </c>
      <c r="J26" s="18">
        <f>'output1 发明专利授权量'!J26+实用新型专利授权量!J26+外观设计专利授权量!J26</f>
        <v>87372</v>
      </c>
      <c r="K26" s="18">
        <f>'output1 发明专利授权量'!K26+实用新型专利授权量!K26+外观设计专利授权量!K26</f>
        <v>82066</v>
      </c>
      <c r="L26" s="18">
        <f>'output1 发明专利授权量'!L26+实用新型专利授权量!L26+外观设计专利授权量!L26</f>
        <v>108386</v>
      </c>
      <c r="M26" s="18">
        <f>'output1 发明专利授权量'!M26+实用新型专利授权量!M26+外观设计专利授权量!M26</f>
        <v>146936</v>
      </c>
      <c r="O26">
        <v>2010</v>
      </c>
      <c r="P26" s="4" t="s">
        <v>38</v>
      </c>
      <c r="Q26">
        <v>3823</v>
      </c>
    </row>
    <row r="27" spans="1:17" ht="15.5" x14ac:dyDescent="0.3">
      <c r="A27" s="19" t="s">
        <v>37</v>
      </c>
      <c r="B27" s="18">
        <f>'output1 发明专利授权量'!B27+实用新型专利授权量!B27+外观设计专利授权量!B27</f>
        <v>3086</v>
      </c>
      <c r="C27" s="18">
        <f>'output1 发明专利授权量'!C27+实用新型专利授权量!C27+外观设计专利授权量!C27</f>
        <v>3386</v>
      </c>
      <c r="D27" s="18">
        <f>'output1 发明专利授权量'!D27+实用新型专利授权量!D27+外观设计专利授权量!D27</f>
        <v>6059</v>
      </c>
      <c r="E27" s="18">
        <f>'output1 发明专利授权量'!E27+实用新型专利授权量!E27+外观设计专利授权量!E27</f>
        <v>7915</v>
      </c>
      <c r="F27" s="18">
        <f>'output1 发明专利授权量'!F27+实用新型专利授权量!F27+外观设计专利授权量!F27</f>
        <v>10107</v>
      </c>
      <c r="G27" s="18">
        <f>'output1 发明专利授权量'!G27+实用新型专利授权量!G27+外观设计专利授权量!G27</f>
        <v>14115</v>
      </c>
      <c r="H27" s="18">
        <f>'output1 发明专利授权量'!H27+实用新型专利授权量!H27+外观设计专利授权量!H27</f>
        <v>10425</v>
      </c>
      <c r="I27" s="18">
        <f>'output1 发明专利授权量'!I27+实用新型专利授权量!I27+外观设计专利授权量!I27</f>
        <v>12559</v>
      </c>
      <c r="J27" s="18">
        <f>'output1 发明专利授权量'!J27+实用新型专利授权量!J27+外观设计专利授权量!J27</f>
        <v>19456</v>
      </c>
      <c r="K27" s="18">
        <f>'output1 发明专利授权量'!K27+实用新型专利授权量!K27+外观设计专利授权量!K27</f>
        <v>24729</v>
      </c>
      <c r="L27" s="18">
        <f>'output1 发明专利授权量'!L27+实用新型专利授权量!L27+外观设计专利授权量!L27</f>
        <v>34971</v>
      </c>
      <c r="M27" s="18">
        <f>'output1 发明专利授权量'!M27+实用新型专利授权量!M27+外观设计专利授权量!M27</f>
        <v>39267</v>
      </c>
      <c r="O27">
        <v>2010</v>
      </c>
      <c r="P27" s="4" t="s">
        <v>39</v>
      </c>
      <c r="Q27">
        <v>124</v>
      </c>
    </row>
    <row r="28" spans="1:17" ht="15.5" x14ac:dyDescent="0.3">
      <c r="A28" s="19" t="s">
        <v>38</v>
      </c>
      <c r="B28" s="18">
        <f>'output1 发明专利授权量'!B28+实用新型专利授权量!B28+外观设计专利授权量!B28</f>
        <v>3823</v>
      </c>
      <c r="C28" s="18">
        <f>'output1 发明专利授权量'!C28+实用新型专利授权量!C28+外观设计专利授权量!C28</f>
        <v>4199</v>
      </c>
      <c r="D28" s="18">
        <f>'output1 发明专利授权量'!D28+实用新型专利授权量!D28+外观设计专利授权量!D28</f>
        <v>5853</v>
      </c>
      <c r="E28" s="18">
        <f>'output1 发明专利授权量'!E28+实用新型专利授权量!E28+外观设计专利授权量!E28</f>
        <v>6804</v>
      </c>
      <c r="F28" s="18">
        <f>'output1 发明专利授权量'!F28+实用新型专利授权量!F28+外观设计专利授权量!F28</f>
        <v>8124</v>
      </c>
      <c r="G28" s="18">
        <f>'output1 发明专利授权量'!G28+实用新型专利授权量!G28+外观设计专利授权量!G28</f>
        <v>11658</v>
      </c>
      <c r="H28" s="18">
        <f>'output1 发明专利授权量'!H28+实用新型专利授权量!H28+外观设计专利授权量!H28</f>
        <v>12032</v>
      </c>
      <c r="I28" s="18">
        <f>'output1 发明专利授权量'!I28+实用新型专利授权量!I28+外观设计专利授权量!I28</f>
        <v>14230</v>
      </c>
      <c r="J28" s="18">
        <f>'output1 发明专利授权量'!J28+实用新型专利授权量!J28+外观设计专利授权量!J28</f>
        <v>20340</v>
      </c>
      <c r="K28" s="18">
        <f>'output1 发明专利授权量'!K28+实用新型专利授权量!K28+外观设计专利授权量!K28</f>
        <v>22324</v>
      </c>
      <c r="L28" s="18">
        <f>'output1 发明专利授权量'!L28+实用新型专利授权量!L28+外观设计专利授权量!L28</f>
        <v>28943</v>
      </c>
      <c r="M28" s="18">
        <f>'output1 发明专利授权量'!M28+实用新型专利授权量!M28+外观设计专利授权量!M28</f>
        <v>41167</v>
      </c>
      <c r="O28">
        <v>2010</v>
      </c>
      <c r="P28" s="4" t="s">
        <v>40</v>
      </c>
      <c r="Q28">
        <v>10034</v>
      </c>
    </row>
    <row r="29" spans="1:17" ht="15.5" x14ac:dyDescent="0.3">
      <c r="A29" s="19" t="s">
        <v>39</v>
      </c>
      <c r="B29" s="18">
        <f>'output1 发明专利授权量'!B29+实用新型专利授权量!B29+外观设计专利授权量!B29</f>
        <v>124</v>
      </c>
      <c r="C29" s="18">
        <f>'output1 发明专利授权量'!C29+实用新型专利授权量!C29+外观设计专利授权量!C29</f>
        <v>142</v>
      </c>
      <c r="D29" s="18">
        <f>'output1 发明专利授权量'!D29+实用新型专利授权量!D29+外观设计专利授权量!D29</f>
        <v>133</v>
      </c>
      <c r="E29" s="18">
        <f>'output1 发明专利授权量'!E29+实用新型专利授权量!E29+外观设计专利授权量!E29</f>
        <v>121</v>
      </c>
      <c r="F29" s="18">
        <f>'output1 发明专利授权量'!F29+实用新型专利授权量!F29+外观设计专利授权量!F29</f>
        <v>146</v>
      </c>
      <c r="G29" s="18">
        <f>'output1 发明专利授权量'!G29+实用新型专利授权量!G29+外观设计专利授权量!G29</f>
        <v>198</v>
      </c>
      <c r="H29" s="18">
        <f>'output1 发明专利授权量'!H29+实用新型专利授权量!H29+外观设计专利授权量!H29</f>
        <v>245</v>
      </c>
      <c r="I29" s="18">
        <f>'output1 发明专利授权量'!I29+实用新型专利授权量!I29+外观设计专利授权量!I29</f>
        <v>420</v>
      </c>
      <c r="J29" s="18">
        <f>'output1 发明专利授权量'!J29+实用新型专利授权量!J29+外观设计专利授权量!J29</f>
        <v>755</v>
      </c>
      <c r="K29" s="18">
        <f>'output1 发明专利授权量'!K29+实用新型专利授权量!K29+外观设计专利授权量!K29</f>
        <v>1020</v>
      </c>
      <c r="L29" s="18">
        <f>'output1 发明专利授权量'!L29+实用新型专利授权量!L29+外观设计专利授权量!L29</f>
        <v>1702</v>
      </c>
      <c r="M29" s="18">
        <f>'output1 发明专利授权量'!M29+实用新型专利授权量!M29+外观设计专利授权量!M29</f>
        <v>1929</v>
      </c>
      <c r="O29">
        <v>2010</v>
      </c>
      <c r="P29" s="4" t="s">
        <v>41</v>
      </c>
      <c r="Q29">
        <v>1868</v>
      </c>
    </row>
    <row r="30" spans="1:17" ht="15.5" x14ac:dyDescent="0.3">
      <c r="A30" s="19" t="s">
        <v>40</v>
      </c>
      <c r="B30" s="18">
        <f>'output1 发明专利授权量'!B30+实用新型专利授权量!B30+外观设计专利授权量!B30</f>
        <v>10034</v>
      </c>
      <c r="C30" s="18">
        <f>'output1 发明专利授权量'!C30+实用新型专利授权量!C30+外观设计专利授权量!C30</f>
        <v>11662</v>
      </c>
      <c r="D30" s="18">
        <f>'output1 发明专利授权量'!D30+实用新型专利授权量!D30+外观设计专利授权量!D30</f>
        <v>14908</v>
      </c>
      <c r="E30" s="18">
        <f>'output1 发明专利授权量'!E30+实用新型专利授权量!E30+外观设计专利授权量!E30</f>
        <v>20836</v>
      </c>
      <c r="F30" s="18">
        <f>'output1 发明专利授权量'!F30+实用新型专利授权量!F30+外观设计专利授权量!F30</f>
        <v>22820</v>
      </c>
      <c r="G30" s="18">
        <f>'output1 发明专利授权量'!G30+实用新型专利授权量!G30+外观设计专利授权量!G30</f>
        <v>33350</v>
      </c>
      <c r="H30" s="18">
        <f>'output1 发明专利授权量'!H30+实用新型专利授权量!H30+外观设计专利授权量!H30</f>
        <v>48455</v>
      </c>
      <c r="I30" s="18">
        <f>'output1 发明专利授权量'!I30+实用新型专利授权量!I30+外观设计专利授权量!I30</f>
        <v>34554</v>
      </c>
      <c r="J30" s="18">
        <f>'output1 发明专利授权量'!J30+实用新型专利授权量!J30+外观设计专利授权量!J30</f>
        <v>41479</v>
      </c>
      <c r="K30" s="18">
        <f>'output1 发明专利授权量'!K30+实用新型专利授权量!K30+外观设计专利授权量!K30</f>
        <v>44101</v>
      </c>
      <c r="L30" s="18">
        <f>'output1 发明专利授权量'!L30+实用新型专利授权量!L30+外观设计专利授权量!L30</f>
        <v>60524</v>
      </c>
      <c r="M30" s="18">
        <f>'output1 发明专利授权量'!M30+实用新型专利授权量!M30+外观设计专利授权量!M30</f>
        <v>86272</v>
      </c>
      <c r="O30">
        <v>2010</v>
      </c>
      <c r="P30" s="4" t="s">
        <v>42</v>
      </c>
      <c r="Q30">
        <v>264</v>
      </c>
    </row>
    <row r="31" spans="1:17" ht="15.5" x14ac:dyDescent="0.3">
      <c r="A31" s="19" t="s">
        <v>41</v>
      </c>
      <c r="B31" s="18">
        <f>'output1 发明专利授权量'!B31+实用新型专利授权量!B31+外观设计专利授权量!B31</f>
        <v>1868</v>
      </c>
      <c r="C31" s="18">
        <f>'output1 发明专利授权量'!C31+实用新型专利授权量!C31+外观设计专利授权量!C31</f>
        <v>2383</v>
      </c>
      <c r="D31" s="18">
        <f>'output1 发明专利授权量'!D31+实用新型专利授权量!D31+外观设计专利授权量!D31</f>
        <v>3662</v>
      </c>
      <c r="E31" s="18">
        <f>'output1 发明专利授权量'!E31+实用新型专利授权量!E31+外观设计专利授权量!E31</f>
        <v>4737</v>
      </c>
      <c r="F31" s="18">
        <f>'output1 发明专利授权量'!F31+实用新型专利授权量!F31+外观设计专利授权量!F31</f>
        <v>5097</v>
      </c>
      <c r="G31" s="18">
        <f>'output1 发明专利授权量'!G31+实用新型专利授权量!G31+外观设计专利授权量!G31</f>
        <v>6912</v>
      </c>
      <c r="H31" s="18">
        <f>'output1 发明专利授权量'!H31+实用新型专利授权量!H31+外观设计专利授权量!H31</f>
        <v>7975</v>
      </c>
      <c r="I31" s="18">
        <f>'output1 发明专利授权量'!I31+实用新型专利授权量!I31+外观设计专利授权量!I31</f>
        <v>9672</v>
      </c>
      <c r="J31" s="18">
        <f>'output1 发明专利授权量'!J31+实用新型专利授权量!J31+外观设计专利授权量!J31</f>
        <v>13958</v>
      </c>
      <c r="K31" s="18">
        <f>'output1 发明专利授权量'!K31+实用新型专利授权量!K31+外观设计专利授权量!K31</f>
        <v>14894</v>
      </c>
      <c r="L31" s="18">
        <f>'output1 发明专利授权量'!L31+实用新型专利授权量!L31+外观设计专利授权量!L31</f>
        <v>20991</v>
      </c>
      <c r="M31" s="18">
        <f>'output1 发明专利授权量'!M31+实用新型专利授权量!M31+外观设计专利授权量!M31</f>
        <v>26056</v>
      </c>
      <c r="O31">
        <v>2010</v>
      </c>
      <c r="P31" s="4" t="s">
        <v>43</v>
      </c>
      <c r="Q31">
        <v>1081</v>
      </c>
    </row>
    <row r="32" spans="1:17" ht="15.5" x14ac:dyDescent="0.3">
      <c r="A32" s="19" t="s">
        <v>42</v>
      </c>
      <c r="B32" s="18">
        <f>'output1 发明专利授权量'!B32+实用新型专利授权量!B32+外观设计专利授权量!B32</f>
        <v>264</v>
      </c>
      <c r="C32" s="18">
        <f>'output1 发明专利授权量'!C32+实用新型专利授权量!C32+外观设计专利授权量!C32</f>
        <v>538</v>
      </c>
      <c r="D32" s="18">
        <f>'output1 发明专利授权量'!D32+实用新型专利授权量!D32+外观设计专利授权量!D32</f>
        <v>527</v>
      </c>
      <c r="E32" s="18">
        <f>'output1 发明专利授权量'!E32+实用新型专利授权量!E32+外观设计专利授权量!E32</f>
        <v>502</v>
      </c>
      <c r="F32" s="18">
        <f>'output1 发明专利授权量'!F32+实用新型专利授权量!F32+外观设计专利授权量!F32</f>
        <v>619</v>
      </c>
      <c r="G32" s="18">
        <f>'output1 发明专利授权量'!G32+实用新型专利授权量!G32+外观设计专利授权量!G32</f>
        <v>1217</v>
      </c>
      <c r="H32" s="18">
        <f>'output1 发明专利授权量'!H32+实用新型专利授权量!H32+外观设计专利授权量!H32</f>
        <v>1357</v>
      </c>
      <c r="I32" s="18">
        <f>'output1 发明专利授权量'!I32+实用新型专利授权量!I32+外观设计专利授权量!I32</f>
        <v>1580</v>
      </c>
      <c r="J32" s="18">
        <f>'output1 发明专利授权量'!J32+实用新型专利授权量!J32+外观设计专利授权量!J32</f>
        <v>2668</v>
      </c>
      <c r="K32" s="18">
        <f>'output1 发明专利授权量'!K32+实用新型专利授权量!K32+外观设计专利授权量!K32</f>
        <v>3046</v>
      </c>
      <c r="L32" s="18">
        <f>'output1 发明专利授权量'!L32+实用新型专利授权量!L32+外观设计专利授权量!L32</f>
        <v>4693</v>
      </c>
      <c r="M32" s="18">
        <f>'output1 发明专利授权量'!M32+实用新型专利授权量!M32+外观设计专利授权量!M32</f>
        <v>6591</v>
      </c>
      <c r="O32">
        <v>2010</v>
      </c>
      <c r="P32" s="4" t="s">
        <v>44</v>
      </c>
      <c r="Q32">
        <v>2562</v>
      </c>
    </row>
    <row r="33" spans="1:17" ht="15.5" x14ac:dyDescent="0.3">
      <c r="A33" s="28" t="s">
        <v>167</v>
      </c>
      <c r="B33" s="18">
        <f>'output1 发明专利授权量'!B33+实用新型专利授权量!B33+外观设计专利授权量!B33</f>
        <v>1081</v>
      </c>
      <c r="C33" s="18">
        <f>'output1 发明专利授权量'!C33+实用新型专利授权量!C33+外观设计专利授权量!C33</f>
        <v>613</v>
      </c>
      <c r="D33" s="18">
        <f>'output1 发明专利授权量'!D33+实用新型专利授权量!D33+外观设计专利授权量!D33</f>
        <v>844</v>
      </c>
      <c r="E33" s="18">
        <f>'output1 发明专利授权量'!E33+实用新型专利授权量!E33+外观设计专利授权量!E33</f>
        <v>1211</v>
      </c>
      <c r="F33" s="18">
        <f>'output1 发明专利授权量'!F33+实用新型专利授权量!F33+外观设计专利授权量!F33</f>
        <v>1424</v>
      </c>
      <c r="G33" s="18">
        <f>'output1 发明专利授权量'!G33+实用新型专利授权量!G33+外观设计专利授权量!G33</f>
        <v>1865</v>
      </c>
      <c r="H33" s="18">
        <f>'output1 发明专利授权量'!H33+实用新型专利授权量!H33+外观设计专利授权量!H33</f>
        <v>2677</v>
      </c>
      <c r="I33" s="18">
        <f>'output1 发明专利授权量'!I33+实用新型专利授权量!I33+外观设计专利授权量!I33</f>
        <v>4244</v>
      </c>
      <c r="J33" s="18">
        <f>'output1 发明专利授权量'!J33+实用新型专利授权量!J33+外观设计专利授权量!J33</f>
        <v>5658</v>
      </c>
      <c r="K33" s="18">
        <f>'output1 发明专利授权量'!K33+实用新型专利授权量!K33+外观设计专利授权量!K33</f>
        <v>5555</v>
      </c>
      <c r="L33" s="18">
        <f>'output1 发明专利授权量'!L33+实用新型专利授权量!L33+外观设计专利授权量!L33</f>
        <v>7710</v>
      </c>
      <c r="M33" s="18">
        <f>'output1 发明专利授权量'!M33+实用新型专利授权量!M33+外观设计专利授权量!M33</f>
        <v>12885</v>
      </c>
      <c r="O33">
        <v>2011</v>
      </c>
      <c r="P33" s="4" t="s">
        <v>14</v>
      </c>
      <c r="Q33" cm="1">
        <f t="array" ref="Q33:Q63">C4:C34</f>
        <v>40888</v>
      </c>
    </row>
    <row r="34" spans="1:17" ht="15.5" x14ac:dyDescent="0.3">
      <c r="A34" s="28" t="s">
        <v>108</v>
      </c>
      <c r="B34" s="18">
        <f>'output1 发明专利授权量'!B34+实用新型专利授权量!B34+外观设计专利授权量!B34</f>
        <v>2562</v>
      </c>
      <c r="C34" s="18">
        <f>'output1 发明专利授权量'!C34+实用新型专利授权量!C34+外观设计专利授权量!C34</f>
        <v>2642</v>
      </c>
      <c r="D34" s="18">
        <f>'output1 发明专利授权量'!D34+实用新型专利授权量!D34+外观设计专利授权量!D34</f>
        <v>3439</v>
      </c>
      <c r="E34" s="18">
        <f>'output1 发明专利授权量'!E34+实用新型专利授权量!E34+外观设计专利授权量!E34</f>
        <v>4998</v>
      </c>
      <c r="F34" s="18">
        <f>'output1 发明专利授权量'!F34+实用新型专利授权量!F34+外观设计专利授权量!F34</f>
        <v>5238</v>
      </c>
      <c r="G34" s="18">
        <f>'output1 发明专利授权量'!G34+实用新型专利授权量!G34+外观设计专利授权量!G34</f>
        <v>8761</v>
      </c>
      <c r="H34" s="18">
        <f>'output1 发明专利授权量'!H34+实用新型专利授权量!H34+外观设计专利授权量!H34</f>
        <v>7116</v>
      </c>
      <c r="I34" s="18">
        <f>'output1 发明专利授权量'!I34+实用新型专利授权量!I34+外观设计专利授权量!I34</f>
        <v>8094</v>
      </c>
      <c r="J34" s="18">
        <f>'output1 发明专利授权量'!J34+实用新型专利授权量!J34+外观设计专利授权量!J34</f>
        <v>9658</v>
      </c>
      <c r="K34" s="18">
        <f>'output1 发明专利授权量'!K34+实用新型专利授权量!K34+外观设计专利授权量!K34</f>
        <v>8652</v>
      </c>
      <c r="L34" s="18">
        <f>'output1 发明专利授权量'!L34+实用新型专利授权量!L34+外观设计专利授权量!L34</f>
        <v>12763</v>
      </c>
      <c r="M34" s="18">
        <f>'output1 发明专利授权量'!M34+实用新型专利授权量!M34+外观设计专利授权量!M34</f>
        <v>21178</v>
      </c>
      <c r="O34">
        <v>2011</v>
      </c>
      <c r="P34" s="4" t="s">
        <v>15</v>
      </c>
      <c r="Q34">
        <v>13982</v>
      </c>
    </row>
    <row r="35" spans="1:17" ht="15.5" x14ac:dyDescent="0.3">
      <c r="O35">
        <v>2011</v>
      </c>
      <c r="P35" s="4" t="s">
        <v>16</v>
      </c>
      <c r="Q35">
        <v>11119</v>
      </c>
    </row>
    <row r="36" spans="1:17" ht="15.5" x14ac:dyDescent="0.3">
      <c r="O36">
        <v>2011</v>
      </c>
      <c r="P36" s="4" t="s">
        <v>17</v>
      </c>
      <c r="Q36">
        <v>4974</v>
      </c>
    </row>
    <row r="37" spans="1:17" ht="15.5" x14ac:dyDescent="0.3">
      <c r="O37">
        <v>2011</v>
      </c>
      <c r="P37" s="4" t="s">
        <v>18</v>
      </c>
      <c r="Q37">
        <v>2262</v>
      </c>
    </row>
    <row r="38" spans="1:17" ht="15.5" x14ac:dyDescent="0.3">
      <c r="O38">
        <v>2011</v>
      </c>
      <c r="P38" s="4" t="s">
        <v>19</v>
      </c>
      <c r="Q38">
        <v>19176</v>
      </c>
    </row>
    <row r="39" spans="1:17" ht="15.5" x14ac:dyDescent="0.3">
      <c r="O39">
        <v>2011</v>
      </c>
      <c r="P39" s="4" t="s">
        <v>20</v>
      </c>
      <c r="Q39">
        <v>4920</v>
      </c>
    </row>
    <row r="40" spans="1:17" ht="15.5" x14ac:dyDescent="0.3">
      <c r="O40">
        <v>2011</v>
      </c>
      <c r="P40" s="4" t="s">
        <v>21</v>
      </c>
      <c r="Q40">
        <v>12236</v>
      </c>
    </row>
    <row r="41" spans="1:17" ht="15.5" x14ac:dyDescent="0.3">
      <c r="O41">
        <v>2011</v>
      </c>
      <c r="P41" s="4" t="s">
        <v>22</v>
      </c>
      <c r="Q41">
        <v>47960</v>
      </c>
    </row>
    <row r="42" spans="1:17" ht="15.5" x14ac:dyDescent="0.3">
      <c r="O42">
        <v>2011</v>
      </c>
      <c r="P42" s="4" t="s">
        <v>23</v>
      </c>
      <c r="Q42">
        <v>199814</v>
      </c>
    </row>
    <row r="43" spans="1:17" ht="15.5" x14ac:dyDescent="0.3">
      <c r="O43">
        <v>2011</v>
      </c>
      <c r="P43" s="4" t="s">
        <v>24</v>
      </c>
      <c r="Q43">
        <v>130190</v>
      </c>
    </row>
    <row r="44" spans="1:17" ht="15.5" x14ac:dyDescent="0.3">
      <c r="O44">
        <v>2011</v>
      </c>
      <c r="P44" s="4" t="s">
        <v>25</v>
      </c>
      <c r="Q44">
        <v>32681</v>
      </c>
    </row>
    <row r="45" spans="1:17" ht="15.5" x14ac:dyDescent="0.3">
      <c r="O45">
        <v>2011</v>
      </c>
      <c r="P45" s="4" t="s">
        <v>26</v>
      </c>
      <c r="Q45">
        <v>21857</v>
      </c>
    </row>
    <row r="46" spans="1:17" ht="15.5" x14ac:dyDescent="0.3">
      <c r="O46">
        <v>2011</v>
      </c>
      <c r="P46" s="4" t="s">
        <v>27</v>
      </c>
      <c r="Q46">
        <v>5550</v>
      </c>
    </row>
    <row r="47" spans="1:17" ht="15.5" x14ac:dyDescent="0.3">
      <c r="O47">
        <v>2011</v>
      </c>
      <c r="P47" s="4" t="s">
        <v>28</v>
      </c>
      <c r="Q47">
        <v>58844</v>
      </c>
    </row>
    <row r="48" spans="1:17" ht="15.5" x14ac:dyDescent="0.3">
      <c r="O48">
        <v>2011</v>
      </c>
      <c r="P48" s="4" t="s">
        <v>29</v>
      </c>
      <c r="Q48">
        <v>19259</v>
      </c>
    </row>
    <row r="49" spans="15:17" ht="15.5" x14ac:dyDescent="0.3">
      <c r="O49">
        <v>2011</v>
      </c>
      <c r="P49" s="4" t="s">
        <v>30</v>
      </c>
      <c r="Q49">
        <v>19035</v>
      </c>
    </row>
    <row r="50" spans="15:17" ht="15.5" x14ac:dyDescent="0.3">
      <c r="O50">
        <v>2011</v>
      </c>
      <c r="P50" s="4" t="s">
        <v>31</v>
      </c>
      <c r="Q50">
        <v>16064</v>
      </c>
    </row>
    <row r="51" spans="15:17" ht="15.5" x14ac:dyDescent="0.3">
      <c r="O51">
        <v>2011</v>
      </c>
      <c r="P51" s="4" t="s">
        <v>32</v>
      </c>
      <c r="Q51">
        <v>128413</v>
      </c>
    </row>
    <row r="52" spans="15:17" ht="15.5" x14ac:dyDescent="0.3">
      <c r="O52">
        <v>2011</v>
      </c>
      <c r="P52" s="4" t="s">
        <v>33</v>
      </c>
      <c r="Q52">
        <v>4402</v>
      </c>
    </row>
    <row r="53" spans="15:17" ht="15.5" x14ac:dyDescent="0.3">
      <c r="O53">
        <v>2011</v>
      </c>
      <c r="P53" s="4" t="s">
        <v>34</v>
      </c>
      <c r="Q53">
        <v>765</v>
      </c>
    </row>
    <row r="54" spans="15:17" ht="15.5" x14ac:dyDescent="0.3">
      <c r="O54">
        <v>2011</v>
      </c>
      <c r="P54" s="4" t="s">
        <v>35</v>
      </c>
      <c r="Q54">
        <v>15525</v>
      </c>
    </row>
    <row r="55" spans="15:17" ht="15.5" x14ac:dyDescent="0.3">
      <c r="O55">
        <v>2011</v>
      </c>
      <c r="P55" s="4" t="s">
        <v>36</v>
      </c>
      <c r="Q55">
        <v>28446</v>
      </c>
    </row>
    <row r="56" spans="15:17" ht="15.5" x14ac:dyDescent="0.3">
      <c r="O56">
        <v>2011</v>
      </c>
      <c r="P56" s="4" t="s">
        <v>37</v>
      </c>
      <c r="Q56">
        <v>3386</v>
      </c>
    </row>
    <row r="57" spans="15:17" ht="15.5" x14ac:dyDescent="0.3">
      <c r="O57">
        <v>2011</v>
      </c>
      <c r="P57" s="4" t="s">
        <v>38</v>
      </c>
      <c r="Q57">
        <v>4199</v>
      </c>
    </row>
    <row r="58" spans="15:17" ht="15.5" x14ac:dyDescent="0.3">
      <c r="O58">
        <v>2011</v>
      </c>
      <c r="P58" s="4" t="s">
        <v>39</v>
      </c>
      <c r="Q58">
        <v>142</v>
      </c>
    </row>
    <row r="59" spans="15:17" ht="15.5" x14ac:dyDescent="0.3">
      <c r="O59">
        <v>2011</v>
      </c>
      <c r="P59" s="4" t="s">
        <v>40</v>
      </c>
      <c r="Q59">
        <v>11662</v>
      </c>
    </row>
    <row r="60" spans="15:17" ht="15.5" x14ac:dyDescent="0.3">
      <c r="O60">
        <v>2011</v>
      </c>
      <c r="P60" s="4" t="s">
        <v>41</v>
      </c>
      <c r="Q60">
        <v>2383</v>
      </c>
    </row>
    <row r="61" spans="15:17" ht="15.5" x14ac:dyDescent="0.3">
      <c r="O61">
        <v>2011</v>
      </c>
      <c r="P61" s="4" t="s">
        <v>42</v>
      </c>
      <c r="Q61">
        <v>538</v>
      </c>
    </row>
    <row r="62" spans="15:17" ht="15.5" x14ac:dyDescent="0.3">
      <c r="O62">
        <v>2011</v>
      </c>
      <c r="P62" s="4" t="s">
        <v>43</v>
      </c>
      <c r="Q62">
        <v>613</v>
      </c>
    </row>
    <row r="63" spans="15:17" ht="15.5" x14ac:dyDescent="0.3">
      <c r="O63">
        <v>2011</v>
      </c>
      <c r="P63" s="4" t="s">
        <v>44</v>
      </c>
      <c r="Q63">
        <v>2642</v>
      </c>
    </row>
    <row r="64" spans="15:17" ht="15.5" x14ac:dyDescent="0.3">
      <c r="O64">
        <v>2012</v>
      </c>
      <c r="P64" s="4" t="s">
        <v>14</v>
      </c>
      <c r="Q64" cm="1">
        <f t="array" ref="Q64:Q94">D4:D34</f>
        <v>50511</v>
      </c>
    </row>
    <row r="65" spans="15:17" ht="15.5" x14ac:dyDescent="0.3">
      <c r="O65">
        <v>2012</v>
      </c>
      <c r="P65" s="4" t="s">
        <v>15</v>
      </c>
      <c r="Q65">
        <v>19782</v>
      </c>
    </row>
    <row r="66" spans="15:17" ht="15.5" x14ac:dyDescent="0.3">
      <c r="O66">
        <v>2012</v>
      </c>
      <c r="P66" s="4" t="s">
        <v>16</v>
      </c>
      <c r="Q66">
        <v>15315</v>
      </c>
    </row>
    <row r="67" spans="15:17" ht="15.5" x14ac:dyDescent="0.3">
      <c r="O67">
        <v>2012</v>
      </c>
      <c r="P67" s="4" t="s">
        <v>17</v>
      </c>
      <c r="Q67">
        <v>7196</v>
      </c>
    </row>
    <row r="68" spans="15:17" ht="15.5" x14ac:dyDescent="0.3">
      <c r="O68">
        <v>2012</v>
      </c>
      <c r="P68" s="4" t="s">
        <v>18</v>
      </c>
      <c r="Q68">
        <v>3084</v>
      </c>
    </row>
    <row r="69" spans="15:17" ht="15.5" x14ac:dyDescent="0.3">
      <c r="O69">
        <v>2012</v>
      </c>
      <c r="P69" s="4" t="s">
        <v>19</v>
      </c>
      <c r="Q69">
        <v>21223</v>
      </c>
    </row>
    <row r="70" spans="15:17" ht="15.5" x14ac:dyDescent="0.3">
      <c r="O70">
        <v>2012</v>
      </c>
      <c r="P70" s="4" t="s">
        <v>20</v>
      </c>
      <c r="Q70">
        <v>5930</v>
      </c>
    </row>
    <row r="71" spans="15:17" ht="15.5" x14ac:dyDescent="0.3">
      <c r="O71">
        <v>2012</v>
      </c>
      <c r="P71" s="4" t="s">
        <v>21</v>
      </c>
      <c r="Q71">
        <v>20268</v>
      </c>
    </row>
    <row r="72" spans="15:17" ht="15.5" x14ac:dyDescent="0.3">
      <c r="O72">
        <v>2012</v>
      </c>
      <c r="P72" s="4" t="s">
        <v>22</v>
      </c>
      <c r="Q72">
        <v>51508</v>
      </c>
    </row>
    <row r="73" spans="15:17" ht="15.5" x14ac:dyDescent="0.3">
      <c r="O73">
        <v>2012</v>
      </c>
      <c r="P73" s="4" t="s">
        <v>23</v>
      </c>
      <c r="Q73">
        <v>269944</v>
      </c>
    </row>
    <row r="74" spans="15:17" ht="15.5" x14ac:dyDescent="0.3">
      <c r="O74">
        <v>2012</v>
      </c>
      <c r="P74" s="4" t="s">
        <v>24</v>
      </c>
      <c r="Q74">
        <v>188463</v>
      </c>
    </row>
    <row r="75" spans="15:17" ht="15.5" x14ac:dyDescent="0.3">
      <c r="O75">
        <v>2012</v>
      </c>
      <c r="P75" s="4" t="s">
        <v>25</v>
      </c>
      <c r="Q75">
        <v>43321</v>
      </c>
    </row>
    <row r="76" spans="15:17" ht="15.5" x14ac:dyDescent="0.3">
      <c r="O76">
        <v>2012</v>
      </c>
      <c r="P76" s="4" t="s">
        <v>26</v>
      </c>
      <c r="Q76">
        <v>30497</v>
      </c>
    </row>
    <row r="77" spans="15:17" ht="15.5" x14ac:dyDescent="0.3">
      <c r="O77">
        <v>2012</v>
      </c>
      <c r="P77" s="4" t="s">
        <v>27</v>
      </c>
      <c r="Q77">
        <v>7985</v>
      </c>
    </row>
    <row r="78" spans="15:17" ht="15.5" x14ac:dyDescent="0.3">
      <c r="O78">
        <v>2012</v>
      </c>
      <c r="P78" s="4" t="s">
        <v>28</v>
      </c>
      <c r="Q78">
        <v>75496</v>
      </c>
    </row>
    <row r="79" spans="15:17" ht="15.5" x14ac:dyDescent="0.3">
      <c r="O79">
        <v>2012</v>
      </c>
      <c r="P79" s="4" t="s">
        <v>29</v>
      </c>
      <c r="Q79">
        <v>26791</v>
      </c>
    </row>
    <row r="80" spans="15:17" ht="15.5" x14ac:dyDescent="0.3">
      <c r="O80">
        <v>2012</v>
      </c>
      <c r="P80" s="4" t="s">
        <v>30</v>
      </c>
      <c r="Q80">
        <v>24475</v>
      </c>
    </row>
    <row r="81" spans="15:17" ht="15.5" x14ac:dyDescent="0.3">
      <c r="O81">
        <v>2012</v>
      </c>
      <c r="P81" s="4" t="s">
        <v>31</v>
      </c>
      <c r="Q81">
        <v>23212</v>
      </c>
    </row>
    <row r="82" spans="15:17" ht="15.5" x14ac:dyDescent="0.3">
      <c r="O82">
        <v>2012</v>
      </c>
      <c r="P82" s="4" t="s">
        <v>32</v>
      </c>
      <c r="Q82">
        <v>153598</v>
      </c>
    </row>
    <row r="83" spans="15:17" ht="15.5" x14ac:dyDescent="0.3">
      <c r="O83">
        <v>2012</v>
      </c>
      <c r="P83" s="4" t="s">
        <v>33</v>
      </c>
      <c r="Q83">
        <v>5900</v>
      </c>
    </row>
    <row r="84" spans="15:17" ht="15.5" x14ac:dyDescent="0.3">
      <c r="O84">
        <v>2012</v>
      </c>
      <c r="P84" s="4" t="s">
        <v>34</v>
      </c>
      <c r="Q84">
        <v>1093</v>
      </c>
    </row>
    <row r="85" spans="15:17" ht="15.5" x14ac:dyDescent="0.3">
      <c r="O85">
        <v>2012</v>
      </c>
      <c r="P85" s="4" t="s">
        <v>35</v>
      </c>
      <c r="Q85">
        <v>20364</v>
      </c>
    </row>
    <row r="86" spans="15:17" ht="15.5" x14ac:dyDescent="0.3">
      <c r="O86">
        <v>2012</v>
      </c>
      <c r="P86" s="4" t="s">
        <v>36</v>
      </c>
      <c r="Q86">
        <v>42218</v>
      </c>
    </row>
    <row r="87" spans="15:17" ht="15.5" x14ac:dyDescent="0.3">
      <c r="O87">
        <v>2012</v>
      </c>
      <c r="P87" s="4" t="s">
        <v>37</v>
      </c>
      <c r="Q87">
        <v>6059</v>
      </c>
    </row>
    <row r="88" spans="15:17" ht="15.5" x14ac:dyDescent="0.3">
      <c r="O88">
        <v>2012</v>
      </c>
      <c r="P88" s="4" t="s">
        <v>38</v>
      </c>
      <c r="Q88">
        <v>5853</v>
      </c>
    </row>
    <row r="89" spans="15:17" ht="15.5" x14ac:dyDescent="0.3">
      <c r="O89">
        <v>2012</v>
      </c>
      <c r="P89" s="4" t="s">
        <v>39</v>
      </c>
      <c r="Q89">
        <v>133</v>
      </c>
    </row>
    <row r="90" spans="15:17" ht="15.5" x14ac:dyDescent="0.3">
      <c r="O90">
        <v>2012</v>
      </c>
      <c r="P90" s="4" t="s">
        <v>40</v>
      </c>
      <c r="Q90">
        <v>14908</v>
      </c>
    </row>
    <row r="91" spans="15:17" ht="15.5" x14ac:dyDescent="0.3">
      <c r="O91">
        <v>2012</v>
      </c>
      <c r="P91" s="4" t="s">
        <v>41</v>
      </c>
      <c r="Q91">
        <v>3662</v>
      </c>
    </row>
    <row r="92" spans="15:17" ht="15.5" x14ac:dyDescent="0.3">
      <c r="O92">
        <v>2012</v>
      </c>
      <c r="P92" s="4" t="s">
        <v>42</v>
      </c>
      <c r="Q92">
        <v>527</v>
      </c>
    </row>
    <row r="93" spans="15:17" ht="15.5" x14ac:dyDescent="0.3">
      <c r="O93">
        <v>2012</v>
      </c>
      <c r="P93" s="4" t="s">
        <v>43</v>
      </c>
      <c r="Q93">
        <v>844</v>
      </c>
    </row>
    <row r="94" spans="15:17" ht="15.5" x14ac:dyDescent="0.3">
      <c r="O94">
        <v>2012</v>
      </c>
      <c r="P94" s="4" t="s">
        <v>44</v>
      </c>
      <c r="Q94">
        <v>3439</v>
      </c>
    </row>
    <row r="95" spans="15:17" ht="15.5" x14ac:dyDescent="0.3">
      <c r="O95">
        <v>2013</v>
      </c>
      <c r="P95" s="4" t="s">
        <v>14</v>
      </c>
      <c r="Q95" cm="1">
        <f t="array" ref="Q95:Q125">E4:E34</f>
        <v>62671</v>
      </c>
    </row>
    <row r="96" spans="15:17" ht="15.5" x14ac:dyDescent="0.3">
      <c r="O96">
        <v>2013</v>
      </c>
      <c r="P96" s="4" t="s">
        <v>15</v>
      </c>
      <c r="Q96">
        <v>24856</v>
      </c>
    </row>
    <row r="97" spans="15:17" ht="15.5" x14ac:dyDescent="0.3">
      <c r="O97">
        <v>2013</v>
      </c>
      <c r="P97" s="4" t="s">
        <v>16</v>
      </c>
      <c r="Q97">
        <v>18186</v>
      </c>
    </row>
    <row r="98" spans="15:17" ht="15.5" x14ac:dyDescent="0.3">
      <c r="O98">
        <v>2013</v>
      </c>
      <c r="P98" s="4" t="s">
        <v>17</v>
      </c>
      <c r="Q98">
        <v>8565</v>
      </c>
    </row>
    <row r="99" spans="15:17" ht="15.5" x14ac:dyDescent="0.3">
      <c r="O99">
        <v>2013</v>
      </c>
      <c r="P99" s="4" t="s">
        <v>18</v>
      </c>
      <c r="Q99">
        <v>3836</v>
      </c>
    </row>
    <row r="100" spans="15:17" ht="15.5" x14ac:dyDescent="0.3">
      <c r="O100">
        <v>2013</v>
      </c>
      <c r="P100" s="4" t="s">
        <v>19</v>
      </c>
      <c r="Q100">
        <v>21656</v>
      </c>
    </row>
    <row r="101" spans="15:17" ht="15.5" x14ac:dyDescent="0.3">
      <c r="O101">
        <v>2013</v>
      </c>
      <c r="P101" s="4" t="s">
        <v>20</v>
      </c>
      <c r="Q101">
        <v>6219</v>
      </c>
    </row>
    <row r="102" spans="15:17" ht="15.5" x14ac:dyDescent="0.3">
      <c r="O102">
        <v>2013</v>
      </c>
      <c r="P102" s="4" t="s">
        <v>21</v>
      </c>
      <c r="Q102">
        <v>19819</v>
      </c>
    </row>
    <row r="103" spans="15:17" ht="15.5" x14ac:dyDescent="0.3">
      <c r="O103">
        <v>2013</v>
      </c>
      <c r="P103" s="4" t="s">
        <v>22</v>
      </c>
      <c r="Q103">
        <v>48680</v>
      </c>
    </row>
    <row r="104" spans="15:17" ht="15.5" x14ac:dyDescent="0.3">
      <c r="O104">
        <v>2013</v>
      </c>
      <c r="P104" s="4" t="s">
        <v>23</v>
      </c>
      <c r="Q104">
        <v>239645</v>
      </c>
    </row>
    <row r="105" spans="15:17" ht="15.5" x14ac:dyDescent="0.3">
      <c r="O105">
        <v>2013</v>
      </c>
      <c r="P105" s="4" t="s">
        <v>24</v>
      </c>
      <c r="Q105">
        <v>202350</v>
      </c>
    </row>
    <row r="106" spans="15:17" ht="15.5" x14ac:dyDescent="0.3">
      <c r="O106">
        <v>2013</v>
      </c>
      <c r="P106" s="4" t="s">
        <v>25</v>
      </c>
      <c r="Q106">
        <v>48849</v>
      </c>
    </row>
    <row r="107" spans="15:17" ht="15.5" x14ac:dyDescent="0.3">
      <c r="O107">
        <v>2013</v>
      </c>
      <c r="P107" s="4" t="s">
        <v>26</v>
      </c>
      <c r="Q107">
        <v>37511</v>
      </c>
    </row>
    <row r="108" spans="15:17" ht="15.5" x14ac:dyDescent="0.3">
      <c r="O108">
        <v>2013</v>
      </c>
      <c r="P108" s="4" t="s">
        <v>27</v>
      </c>
      <c r="Q108">
        <v>9970</v>
      </c>
    </row>
    <row r="109" spans="15:17" ht="15.5" x14ac:dyDescent="0.3">
      <c r="O109">
        <v>2013</v>
      </c>
      <c r="P109" s="4" t="s">
        <v>28</v>
      </c>
      <c r="Q109">
        <v>76976</v>
      </c>
    </row>
    <row r="110" spans="15:17" ht="15.5" x14ac:dyDescent="0.3">
      <c r="O110">
        <v>2013</v>
      </c>
      <c r="P110" s="4" t="s">
        <v>29</v>
      </c>
      <c r="Q110">
        <v>29482</v>
      </c>
    </row>
    <row r="111" spans="15:17" ht="15.5" x14ac:dyDescent="0.3">
      <c r="O111">
        <v>2013</v>
      </c>
      <c r="P111" s="4" t="s">
        <v>30</v>
      </c>
      <c r="Q111">
        <v>28760</v>
      </c>
    </row>
    <row r="112" spans="15:17" ht="15.5" x14ac:dyDescent="0.3">
      <c r="O112">
        <v>2013</v>
      </c>
      <c r="P112" s="4" t="s">
        <v>31</v>
      </c>
      <c r="Q112">
        <v>24392</v>
      </c>
    </row>
    <row r="113" spans="15:17" ht="15.5" x14ac:dyDescent="0.3">
      <c r="O113">
        <v>2013</v>
      </c>
      <c r="P113" s="4" t="s">
        <v>32</v>
      </c>
      <c r="Q113">
        <v>170430</v>
      </c>
    </row>
    <row r="114" spans="15:17" ht="15.5" x14ac:dyDescent="0.3">
      <c r="O114">
        <v>2013</v>
      </c>
      <c r="P114" s="4" t="s">
        <v>33</v>
      </c>
      <c r="Q114">
        <v>7884</v>
      </c>
    </row>
    <row r="115" spans="15:17" ht="15.5" x14ac:dyDescent="0.3">
      <c r="O115">
        <v>2013</v>
      </c>
      <c r="P115" s="4" t="s">
        <v>34</v>
      </c>
      <c r="Q115">
        <v>1331</v>
      </c>
    </row>
    <row r="116" spans="15:17" ht="15.5" x14ac:dyDescent="0.3">
      <c r="O116">
        <v>2013</v>
      </c>
      <c r="P116" s="4" t="s">
        <v>35</v>
      </c>
      <c r="Q116">
        <v>24828</v>
      </c>
    </row>
    <row r="117" spans="15:17" ht="15.5" x14ac:dyDescent="0.3">
      <c r="O117">
        <v>2013</v>
      </c>
      <c r="P117" s="4" t="s">
        <v>36</v>
      </c>
      <c r="Q117">
        <v>46171</v>
      </c>
    </row>
    <row r="118" spans="15:17" ht="15.5" x14ac:dyDescent="0.3">
      <c r="O118">
        <v>2013</v>
      </c>
      <c r="P118" s="4" t="s">
        <v>37</v>
      </c>
      <c r="Q118">
        <v>7915</v>
      </c>
    </row>
    <row r="119" spans="15:17" ht="15.5" x14ac:dyDescent="0.3">
      <c r="O119">
        <v>2013</v>
      </c>
      <c r="P119" s="4" t="s">
        <v>38</v>
      </c>
      <c r="Q119">
        <v>6804</v>
      </c>
    </row>
    <row r="120" spans="15:17" ht="15.5" x14ac:dyDescent="0.3">
      <c r="O120">
        <v>2013</v>
      </c>
      <c r="P120" s="4" t="s">
        <v>39</v>
      </c>
      <c r="Q120">
        <v>121</v>
      </c>
    </row>
    <row r="121" spans="15:17" ht="15.5" x14ac:dyDescent="0.3">
      <c r="O121">
        <v>2013</v>
      </c>
      <c r="P121" s="4" t="s">
        <v>40</v>
      </c>
      <c r="Q121">
        <v>20836</v>
      </c>
    </row>
    <row r="122" spans="15:17" ht="15.5" x14ac:dyDescent="0.3">
      <c r="O122">
        <v>2013</v>
      </c>
      <c r="P122" s="4" t="s">
        <v>41</v>
      </c>
      <c r="Q122">
        <v>4737</v>
      </c>
    </row>
    <row r="123" spans="15:17" ht="15.5" x14ac:dyDescent="0.3">
      <c r="O123">
        <v>2013</v>
      </c>
      <c r="P123" s="4" t="s">
        <v>42</v>
      </c>
      <c r="Q123">
        <v>502</v>
      </c>
    </row>
    <row r="124" spans="15:17" ht="15.5" x14ac:dyDescent="0.3">
      <c r="O124">
        <v>2013</v>
      </c>
      <c r="P124" s="4" t="s">
        <v>43</v>
      </c>
      <c r="Q124">
        <v>1211</v>
      </c>
    </row>
    <row r="125" spans="15:17" ht="15.5" x14ac:dyDescent="0.3">
      <c r="O125">
        <v>2013</v>
      </c>
      <c r="P125" s="4" t="s">
        <v>44</v>
      </c>
      <c r="Q125">
        <v>4998</v>
      </c>
    </row>
    <row r="126" spans="15:17" ht="15.5" x14ac:dyDescent="0.3">
      <c r="O126">
        <v>2014</v>
      </c>
      <c r="P126" s="4" t="s">
        <v>14</v>
      </c>
      <c r="Q126" cm="1">
        <f t="array" ref="Q126:Q156">F4:F34</f>
        <v>74661</v>
      </c>
    </row>
    <row r="127" spans="15:17" ht="15.5" x14ac:dyDescent="0.3">
      <c r="O127">
        <v>2014</v>
      </c>
      <c r="P127" s="4" t="s">
        <v>15</v>
      </c>
      <c r="Q127">
        <v>26351</v>
      </c>
    </row>
    <row r="128" spans="15:17" ht="15.5" x14ac:dyDescent="0.3">
      <c r="O128">
        <v>2014</v>
      </c>
      <c r="P128" s="4" t="s">
        <v>16</v>
      </c>
      <c r="Q128">
        <v>20132</v>
      </c>
    </row>
    <row r="129" spans="15:17" ht="15.5" x14ac:dyDescent="0.3">
      <c r="O129">
        <v>2014</v>
      </c>
      <c r="P129" s="4" t="s">
        <v>17</v>
      </c>
      <c r="Q129">
        <v>8371</v>
      </c>
    </row>
    <row r="130" spans="15:17" ht="15.5" x14ac:dyDescent="0.3">
      <c r="O130">
        <v>2014</v>
      </c>
      <c r="P130" s="4" t="s">
        <v>18</v>
      </c>
      <c r="Q130">
        <v>4031</v>
      </c>
    </row>
    <row r="131" spans="15:17" ht="15.5" x14ac:dyDescent="0.3">
      <c r="O131">
        <v>2014</v>
      </c>
      <c r="P131" s="4" t="s">
        <v>19</v>
      </c>
      <c r="Q131">
        <v>19525</v>
      </c>
    </row>
    <row r="132" spans="15:17" ht="15.5" x14ac:dyDescent="0.3">
      <c r="O132">
        <v>2014</v>
      </c>
      <c r="P132" s="4" t="s">
        <v>20</v>
      </c>
      <c r="Q132">
        <v>6696</v>
      </c>
    </row>
    <row r="133" spans="15:17" ht="15.5" x14ac:dyDescent="0.3">
      <c r="O133">
        <v>2014</v>
      </c>
      <c r="P133" s="4" t="s">
        <v>21</v>
      </c>
      <c r="Q133">
        <v>15412</v>
      </c>
    </row>
    <row r="134" spans="15:17" ht="15.5" x14ac:dyDescent="0.3">
      <c r="O134">
        <v>2014</v>
      </c>
      <c r="P134" s="4" t="s">
        <v>22</v>
      </c>
      <c r="Q134">
        <v>50488</v>
      </c>
    </row>
    <row r="135" spans="15:17" ht="15.5" x14ac:dyDescent="0.3">
      <c r="O135">
        <v>2014</v>
      </c>
      <c r="P135" s="4" t="s">
        <v>23</v>
      </c>
      <c r="Q135">
        <v>200032</v>
      </c>
    </row>
    <row r="136" spans="15:17" ht="15.5" x14ac:dyDescent="0.3">
      <c r="O136">
        <v>2014</v>
      </c>
      <c r="P136" s="4" t="s">
        <v>24</v>
      </c>
      <c r="Q136">
        <v>188544</v>
      </c>
    </row>
    <row r="137" spans="15:17" ht="15.5" x14ac:dyDescent="0.3">
      <c r="O137">
        <v>2014</v>
      </c>
      <c r="P137" s="4" t="s">
        <v>25</v>
      </c>
      <c r="Q137">
        <v>48380</v>
      </c>
    </row>
    <row r="138" spans="15:17" ht="15.5" x14ac:dyDescent="0.3">
      <c r="O138">
        <v>2014</v>
      </c>
      <c r="P138" s="4" t="s">
        <v>26</v>
      </c>
      <c r="Q138">
        <v>37857</v>
      </c>
    </row>
    <row r="139" spans="15:17" ht="15.5" x14ac:dyDescent="0.3">
      <c r="O139">
        <v>2014</v>
      </c>
      <c r="P139" s="4" t="s">
        <v>27</v>
      </c>
      <c r="Q139">
        <v>13831</v>
      </c>
    </row>
    <row r="140" spans="15:17" ht="15.5" x14ac:dyDescent="0.3">
      <c r="O140">
        <v>2014</v>
      </c>
      <c r="P140" s="4" t="s">
        <v>28</v>
      </c>
      <c r="Q140">
        <v>72818</v>
      </c>
    </row>
    <row r="141" spans="15:17" ht="15.5" x14ac:dyDescent="0.3">
      <c r="O141">
        <v>2014</v>
      </c>
      <c r="P141" s="4" t="s">
        <v>29</v>
      </c>
      <c r="Q141">
        <v>33366</v>
      </c>
    </row>
    <row r="142" spans="15:17" ht="15.5" x14ac:dyDescent="0.3">
      <c r="O142">
        <v>2014</v>
      </c>
      <c r="P142" s="4" t="s">
        <v>30</v>
      </c>
      <c r="Q142">
        <v>28290</v>
      </c>
    </row>
    <row r="143" spans="15:17" ht="15.5" x14ac:dyDescent="0.3">
      <c r="O143">
        <v>2014</v>
      </c>
      <c r="P143" s="4" t="s">
        <v>31</v>
      </c>
      <c r="Q143">
        <v>26637</v>
      </c>
    </row>
    <row r="144" spans="15:17" ht="15.5" x14ac:dyDescent="0.3">
      <c r="O144">
        <v>2014</v>
      </c>
      <c r="P144" s="4" t="s">
        <v>32</v>
      </c>
      <c r="Q144">
        <v>179953</v>
      </c>
    </row>
    <row r="145" spans="15:17" ht="15.5" x14ac:dyDescent="0.3">
      <c r="O145">
        <v>2014</v>
      </c>
      <c r="P145" s="4" t="s">
        <v>33</v>
      </c>
      <c r="Q145">
        <v>9664</v>
      </c>
    </row>
    <row r="146" spans="15:17" ht="15.5" x14ac:dyDescent="0.3">
      <c r="O146">
        <v>2014</v>
      </c>
      <c r="P146" s="4" t="s">
        <v>34</v>
      </c>
      <c r="Q146">
        <v>1597</v>
      </c>
    </row>
    <row r="147" spans="15:17" ht="15.5" x14ac:dyDescent="0.3">
      <c r="O147">
        <v>2014</v>
      </c>
      <c r="P147" s="4" t="s">
        <v>35</v>
      </c>
      <c r="Q147">
        <v>24312</v>
      </c>
    </row>
    <row r="148" spans="15:17" ht="15.5" x14ac:dyDescent="0.3">
      <c r="O148">
        <v>2014</v>
      </c>
      <c r="P148" s="4" t="s">
        <v>36</v>
      </c>
      <c r="Q148">
        <v>47120</v>
      </c>
    </row>
    <row r="149" spans="15:17" ht="15.5" x14ac:dyDescent="0.3">
      <c r="O149">
        <v>2014</v>
      </c>
      <c r="P149" s="4" t="s">
        <v>37</v>
      </c>
      <c r="Q149">
        <v>10107</v>
      </c>
    </row>
    <row r="150" spans="15:17" ht="15.5" x14ac:dyDescent="0.3">
      <c r="O150">
        <v>2014</v>
      </c>
      <c r="P150" s="4" t="s">
        <v>38</v>
      </c>
      <c r="Q150">
        <v>8124</v>
      </c>
    </row>
    <row r="151" spans="15:17" ht="15.5" x14ac:dyDescent="0.3">
      <c r="O151">
        <v>2014</v>
      </c>
      <c r="P151" s="4" t="s">
        <v>39</v>
      </c>
      <c r="Q151">
        <v>146</v>
      </c>
    </row>
    <row r="152" spans="15:17" ht="15.5" x14ac:dyDescent="0.3">
      <c r="O152">
        <v>2014</v>
      </c>
      <c r="P152" s="4" t="s">
        <v>40</v>
      </c>
      <c r="Q152">
        <v>22820</v>
      </c>
    </row>
    <row r="153" spans="15:17" ht="15.5" x14ac:dyDescent="0.3">
      <c r="O153">
        <v>2014</v>
      </c>
      <c r="P153" s="4" t="s">
        <v>41</v>
      </c>
      <c r="Q153">
        <v>5097</v>
      </c>
    </row>
    <row r="154" spans="15:17" ht="15.5" x14ac:dyDescent="0.3">
      <c r="O154">
        <v>2014</v>
      </c>
      <c r="P154" s="4" t="s">
        <v>42</v>
      </c>
      <c r="Q154">
        <v>619</v>
      </c>
    </row>
    <row r="155" spans="15:17" ht="15.5" x14ac:dyDescent="0.3">
      <c r="O155">
        <v>2014</v>
      </c>
      <c r="P155" s="4" t="s">
        <v>43</v>
      </c>
      <c r="Q155">
        <v>1424</v>
      </c>
    </row>
    <row r="156" spans="15:17" ht="15.5" x14ac:dyDescent="0.3">
      <c r="O156">
        <v>2014</v>
      </c>
      <c r="P156" s="4" t="s">
        <v>44</v>
      </c>
      <c r="Q156">
        <v>5238</v>
      </c>
    </row>
    <row r="157" spans="15:17" ht="15.5" x14ac:dyDescent="0.3">
      <c r="O157">
        <v>2015</v>
      </c>
      <c r="P157" s="4" t="s">
        <v>14</v>
      </c>
      <c r="Q157" cm="1">
        <f t="array" ref="Q157:Q187">G4:G34</f>
        <v>94031</v>
      </c>
    </row>
    <row r="158" spans="15:17" ht="15.5" x14ac:dyDescent="0.3">
      <c r="O158">
        <v>2015</v>
      </c>
      <c r="P158" s="4" t="s">
        <v>15</v>
      </c>
      <c r="Q158">
        <v>37342</v>
      </c>
    </row>
    <row r="159" spans="15:17" ht="15.5" x14ac:dyDescent="0.3">
      <c r="O159">
        <v>2015</v>
      </c>
      <c r="P159" s="4" t="s">
        <v>16</v>
      </c>
      <c r="Q159">
        <v>30130</v>
      </c>
    </row>
    <row r="160" spans="15:17" ht="15.5" x14ac:dyDescent="0.3">
      <c r="O160">
        <v>2015</v>
      </c>
      <c r="P160" s="4" t="s">
        <v>17</v>
      </c>
      <c r="Q160">
        <v>10020</v>
      </c>
    </row>
    <row r="161" spans="15:17" ht="15.5" x14ac:dyDescent="0.3">
      <c r="O161">
        <v>2015</v>
      </c>
      <c r="P161" s="4" t="s">
        <v>18</v>
      </c>
      <c r="Q161">
        <v>5522</v>
      </c>
    </row>
    <row r="162" spans="15:17" ht="15.5" x14ac:dyDescent="0.3">
      <c r="O162">
        <v>2015</v>
      </c>
      <c r="P162" s="4" t="s">
        <v>19</v>
      </c>
      <c r="Q162">
        <v>25182</v>
      </c>
    </row>
    <row r="163" spans="15:17" ht="15.5" x14ac:dyDescent="0.3">
      <c r="O163">
        <v>2015</v>
      </c>
      <c r="P163" s="4" t="s">
        <v>20</v>
      </c>
      <c r="Q163">
        <v>8878</v>
      </c>
    </row>
    <row r="164" spans="15:17" ht="15.5" x14ac:dyDescent="0.3">
      <c r="O164">
        <v>2015</v>
      </c>
      <c r="P164" s="4" t="s">
        <v>21</v>
      </c>
      <c r="Q164">
        <v>18943</v>
      </c>
    </row>
    <row r="165" spans="15:17" ht="15.5" x14ac:dyDescent="0.3">
      <c r="O165">
        <v>2015</v>
      </c>
      <c r="P165" s="4" t="s">
        <v>22</v>
      </c>
      <c r="Q165">
        <v>60623</v>
      </c>
    </row>
    <row r="166" spans="15:17" ht="15.5" x14ac:dyDescent="0.3">
      <c r="O166">
        <v>2015</v>
      </c>
      <c r="P166" s="4" t="s">
        <v>23</v>
      </c>
      <c r="Q166">
        <v>250290</v>
      </c>
    </row>
    <row r="167" spans="15:17" ht="15.5" x14ac:dyDescent="0.3">
      <c r="O167">
        <v>2015</v>
      </c>
      <c r="P167" s="4" t="s">
        <v>24</v>
      </c>
      <c r="Q167">
        <v>234983</v>
      </c>
    </row>
    <row r="168" spans="15:17" ht="15.5" x14ac:dyDescent="0.3">
      <c r="O168">
        <v>2015</v>
      </c>
      <c r="P168" s="4" t="s">
        <v>25</v>
      </c>
      <c r="Q168">
        <v>59039</v>
      </c>
    </row>
    <row r="169" spans="15:17" ht="15.5" x14ac:dyDescent="0.3">
      <c r="O169">
        <v>2015</v>
      </c>
      <c r="P169" s="4" t="s">
        <v>26</v>
      </c>
      <c r="Q169">
        <v>61621</v>
      </c>
    </row>
    <row r="170" spans="15:17" ht="15.5" x14ac:dyDescent="0.3">
      <c r="O170">
        <v>2015</v>
      </c>
      <c r="P170" s="4" t="s">
        <v>27</v>
      </c>
      <c r="Q170">
        <v>24161</v>
      </c>
    </row>
    <row r="171" spans="15:17" ht="15.5" x14ac:dyDescent="0.3">
      <c r="O171">
        <v>2015</v>
      </c>
      <c r="P171" s="4" t="s">
        <v>28</v>
      </c>
      <c r="Q171">
        <v>98101</v>
      </c>
    </row>
    <row r="172" spans="15:17" ht="15.5" x14ac:dyDescent="0.3">
      <c r="O172">
        <v>2015</v>
      </c>
      <c r="P172" s="4" t="s">
        <v>29</v>
      </c>
      <c r="Q172">
        <v>47766</v>
      </c>
    </row>
    <row r="173" spans="15:17" ht="15.5" x14ac:dyDescent="0.3">
      <c r="O173">
        <v>2015</v>
      </c>
      <c r="P173" s="4" t="s">
        <v>30</v>
      </c>
      <c r="Q173">
        <v>38781</v>
      </c>
    </row>
    <row r="174" spans="15:17" ht="15.5" x14ac:dyDescent="0.3">
      <c r="O174">
        <v>2015</v>
      </c>
      <c r="P174" s="4" t="s">
        <v>31</v>
      </c>
      <c r="Q174">
        <v>34075</v>
      </c>
    </row>
    <row r="175" spans="15:17" ht="15.5" x14ac:dyDescent="0.3">
      <c r="O175">
        <v>2015</v>
      </c>
      <c r="P175" s="4" t="s">
        <v>32</v>
      </c>
      <c r="Q175">
        <v>241176</v>
      </c>
    </row>
    <row r="176" spans="15:17" ht="15.5" x14ac:dyDescent="0.3">
      <c r="O176">
        <v>2015</v>
      </c>
      <c r="P176" s="4" t="s">
        <v>33</v>
      </c>
      <c r="Q176">
        <v>13573</v>
      </c>
    </row>
    <row r="177" spans="15:17" ht="15.5" x14ac:dyDescent="0.3">
      <c r="O177">
        <v>2015</v>
      </c>
      <c r="P177" s="4" t="s">
        <v>34</v>
      </c>
      <c r="Q177">
        <v>2061</v>
      </c>
    </row>
    <row r="178" spans="15:17" ht="15.5" x14ac:dyDescent="0.3">
      <c r="O178">
        <v>2015</v>
      </c>
      <c r="P178" s="4" t="s">
        <v>35</v>
      </c>
      <c r="Q178">
        <v>38914</v>
      </c>
    </row>
    <row r="179" spans="15:17" ht="15.5" x14ac:dyDescent="0.3">
      <c r="O179">
        <v>2015</v>
      </c>
      <c r="P179" s="4" t="s">
        <v>36</v>
      </c>
      <c r="Q179">
        <v>64953</v>
      </c>
    </row>
    <row r="180" spans="15:17" ht="15.5" x14ac:dyDescent="0.3">
      <c r="O180">
        <v>2015</v>
      </c>
      <c r="P180" s="4" t="s">
        <v>37</v>
      </c>
      <c r="Q180">
        <v>14115</v>
      </c>
    </row>
    <row r="181" spans="15:17" ht="15.5" x14ac:dyDescent="0.3">
      <c r="O181">
        <v>2015</v>
      </c>
      <c r="P181" s="4" t="s">
        <v>38</v>
      </c>
      <c r="Q181">
        <v>11658</v>
      </c>
    </row>
    <row r="182" spans="15:17" ht="15.5" x14ac:dyDescent="0.3">
      <c r="O182">
        <v>2015</v>
      </c>
      <c r="P182" s="4" t="s">
        <v>39</v>
      </c>
      <c r="Q182">
        <v>198</v>
      </c>
    </row>
    <row r="183" spans="15:17" ht="15.5" x14ac:dyDescent="0.3">
      <c r="O183">
        <v>2015</v>
      </c>
      <c r="P183" s="4" t="s">
        <v>40</v>
      </c>
      <c r="Q183">
        <v>33350</v>
      </c>
    </row>
    <row r="184" spans="15:17" ht="15.5" x14ac:dyDescent="0.3">
      <c r="O184">
        <v>2015</v>
      </c>
      <c r="P184" s="4" t="s">
        <v>41</v>
      </c>
      <c r="Q184">
        <v>6912</v>
      </c>
    </row>
    <row r="185" spans="15:17" ht="15.5" x14ac:dyDescent="0.3">
      <c r="O185">
        <v>2015</v>
      </c>
      <c r="P185" s="4" t="s">
        <v>42</v>
      </c>
      <c r="Q185">
        <v>1217</v>
      </c>
    </row>
    <row r="186" spans="15:17" ht="15.5" x14ac:dyDescent="0.3">
      <c r="O186">
        <v>2015</v>
      </c>
      <c r="P186" s="4" t="s">
        <v>43</v>
      </c>
      <c r="Q186">
        <v>1865</v>
      </c>
    </row>
    <row r="187" spans="15:17" ht="15.5" x14ac:dyDescent="0.3">
      <c r="O187">
        <v>2015</v>
      </c>
      <c r="P187" s="4" t="s">
        <v>44</v>
      </c>
      <c r="Q187">
        <v>8761</v>
      </c>
    </row>
    <row r="188" spans="15:17" ht="15.5" x14ac:dyDescent="0.3">
      <c r="O188">
        <v>2016</v>
      </c>
      <c r="P188" s="4" t="s">
        <v>14</v>
      </c>
      <c r="Q188" cm="1">
        <f t="array" ref="Q188:Q218">H4:H34</f>
        <v>100578</v>
      </c>
    </row>
    <row r="189" spans="15:17" ht="15.5" x14ac:dyDescent="0.3">
      <c r="O189">
        <v>2016</v>
      </c>
      <c r="P189" s="4" t="s">
        <v>15</v>
      </c>
      <c r="Q189">
        <v>39734</v>
      </c>
    </row>
    <row r="190" spans="15:17" ht="15.5" x14ac:dyDescent="0.3">
      <c r="O190">
        <v>2016</v>
      </c>
      <c r="P190" s="4" t="s">
        <v>16</v>
      </c>
      <c r="Q190">
        <v>31826</v>
      </c>
    </row>
    <row r="191" spans="15:17" ht="15.5" x14ac:dyDescent="0.3">
      <c r="O191">
        <v>2016</v>
      </c>
      <c r="P191" s="4" t="s">
        <v>17</v>
      </c>
      <c r="Q191">
        <v>10062</v>
      </c>
    </row>
    <row r="192" spans="15:17" ht="15.5" x14ac:dyDescent="0.3">
      <c r="O192">
        <v>2016</v>
      </c>
      <c r="P192" s="4" t="s">
        <v>18</v>
      </c>
      <c r="Q192">
        <v>5846</v>
      </c>
    </row>
    <row r="193" spans="15:17" ht="15.5" x14ac:dyDescent="0.3">
      <c r="O193">
        <v>2016</v>
      </c>
      <c r="P193" s="4" t="s">
        <v>19</v>
      </c>
      <c r="Q193">
        <v>25104</v>
      </c>
    </row>
    <row r="194" spans="15:17" ht="15.5" x14ac:dyDescent="0.3">
      <c r="O194">
        <v>2016</v>
      </c>
      <c r="P194" s="4" t="s">
        <v>20</v>
      </c>
      <c r="Q194">
        <v>9995</v>
      </c>
    </row>
    <row r="195" spans="15:17" ht="15.5" x14ac:dyDescent="0.3">
      <c r="O195">
        <v>2016</v>
      </c>
      <c r="P195" s="4" t="s">
        <v>21</v>
      </c>
      <c r="Q195">
        <v>18046</v>
      </c>
    </row>
    <row r="196" spans="15:17" ht="15.5" x14ac:dyDescent="0.3">
      <c r="O196">
        <v>2016</v>
      </c>
      <c r="P196" s="4" t="s">
        <v>22</v>
      </c>
      <c r="Q196">
        <v>64230</v>
      </c>
    </row>
    <row r="197" spans="15:17" ht="15.5" x14ac:dyDescent="0.3">
      <c r="O197">
        <v>2016</v>
      </c>
      <c r="P197" s="4" t="s">
        <v>23</v>
      </c>
      <c r="Q197">
        <v>231033</v>
      </c>
    </row>
    <row r="198" spans="15:17" ht="15.5" x14ac:dyDescent="0.3">
      <c r="O198">
        <v>2016</v>
      </c>
      <c r="P198" s="4" t="s">
        <v>24</v>
      </c>
      <c r="Q198">
        <v>221456</v>
      </c>
    </row>
    <row r="199" spans="15:17" ht="15.5" x14ac:dyDescent="0.3">
      <c r="O199">
        <v>2016</v>
      </c>
      <c r="P199" s="4" t="s">
        <v>25</v>
      </c>
      <c r="Q199">
        <v>60983</v>
      </c>
    </row>
    <row r="200" spans="15:17" ht="15.5" x14ac:dyDescent="0.3">
      <c r="O200">
        <v>2016</v>
      </c>
      <c r="P200" s="4" t="s">
        <v>26</v>
      </c>
      <c r="Q200">
        <v>67142</v>
      </c>
    </row>
    <row r="201" spans="15:17" ht="15.5" x14ac:dyDescent="0.3">
      <c r="O201">
        <v>2016</v>
      </c>
      <c r="P201" s="4" t="s">
        <v>27</v>
      </c>
      <c r="Q201">
        <v>31472</v>
      </c>
    </row>
    <row r="202" spans="15:17" ht="15.5" x14ac:dyDescent="0.3">
      <c r="O202">
        <v>2016</v>
      </c>
      <c r="P202" s="4" t="s">
        <v>28</v>
      </c>
      <c r="Q202">
        <v>98093</v>
      </c>
    </row>
    <row r="203" spans="15:17" ht="15.5" x14ac:dyDescent="0.3">
      <c r="O203">
        <v>2016</v>
      </c>
      <c r="P203" s="4" t="s">
        <v>29</v>
      </c>
      <c r="Q203">
        <v>49145</v>
      </c>
    </row>
    <row r="204" spans="15:17" ht="15.5" x14ac:dyDescent="0.3">
      <c r="O204">
        <v>2016</v>
      </c>
      <c r="P204" s="4" t="s">
        <v>30</v>
      </c>
      <c r="Q204">
        <v>41822</v>
      </c>
    </row>
    <row r="205" spans="15:17" ht="15.5" x14ac:dyDescent="0.3">
      <c r="O205">
        <v>2016</v>
      </c>
      <c r="P205" s="4" t="s">
        <v>31</v>
      </c>
      <c r="Q205">
        <v>34050</v>
      </c>
    </row>
    <row r="206" spans="15:17" ht="15.5" x14ac:dyDescent="0.3">
      <c r="O206">
        <v>2016</v>
      </c>
      <c r="P206" s="4" t="s">
        <v>32</v>
      </c>
      <c r="Q206">
        <v>259032</v>
      </c>
    </row>
    <row r="207" spans="15:17" ht="15.5" x14ac:dyDescent="0.3">
      <c r="O207">
        <v>2016</v>
      </c>
      <c r="P207" s="4" t="s">
        <v>33</v>
      </c>
      <c r="Q207">
        <v>14858</v>
      </c>
    </row>
    <row r="208" spans="15:17" ht="15.5" x14ac:dyDescent="0.3">
      <c r="O208">
        <v>2016</v>
      </c>
      <c r="P208" s="4" t="s">
        <v>34</v>
      </c>
      <c r="Q208">
        <v>1939</v>
      </c>
    </row>
    <row r="209" spans="15:17" ht="15.5" x14ac:dyDescent="0.3">
      <c r="O209">
        <v>2016</v>
      </c>
      <c r="P209" s="4" t="s">
        <v>35</v>
      </c>
      <c r="Q209">
        <v>42738</v>
      </c>
    </row>
    <row r="210" spans="15:17" ht="15.5" x14ac:dyDescent="0.3">
      <c r="O210">
        <v>2016</v>
      </c>
      <c r="P210" s="4" t="s">
        <v>36</v>
      </c>
      <c r="Q210">
        <v>62445</v>
      </c>
    </row>
    <row r="211" spans="15:17" ht="15.5" x14ac:dyDescent="0.3">
      <c r="O211">
        <v>2016</v>
      </c>
      <c r="P211" s="4" t="s">
        <v>37</v>
      </c>
      <c r="Q211">
        <v>10425</v>
      </c>
    </row>
    <row r="212" spans="15:17" ht="15.5" x14ac:dyDescent="0.3">
      <c r="O212">
        <v>2016</v>
      </c>
      <c r="P212" s="4" t="s">
        <v>38</v>
      </c>
      <c r="Q212">
        <v>12032</v>
      </c>
    </row>
    <row r="213" spans="15:17" ht="15.5" x14ac:dyDescent="0.3">
      <c r="O213">
        <v>2016</v>
      </c>
      <c r="P213" s="4" t="s">
        <v>39</v>
      </c>
      <c r="Q213">
        <v>245</v>
      </c>
    </row>
    <row r="214" spans="15:17" ht="15.5" x14ac:dyDescent="0.3">
      <c r="O214">
        <v>2016</v>
      </c>
      <c r="P214" s="4" t="s">
        <v>40</v>
      </c>
      <c r="Q214">
        <v>48455</v>
      </c>
    </row>
    <row r="215" spans="15:17" ht="15.5" x14ac:dyDescent="0.3">
      <c r="O215">
        <v>2016</v>
      </c>
      <c r="P215" s="4" t="s">
        <v>41</v>
      </c>
      <c r="Q215">
        <v>7975</v>
      </c>
    </row>
    <row r="216" spans="15:17" ht="15.5" x14ac:dyDescent="0.3">
      <c r="O216">
        <v>2016</v>
      </c>
      <c r="P216" s="4" t="s">
        <v>42</v>
      </c>
      <c r="Q216">
        <v>1357</v>
      </c>
    </row>
    <row r="217" spans="15:17" ht="15.5" x14ac:dyDescent="0.3">
      <c r="O217">
        <v>2016</v>
      </c>
      <c r="P217" s="4" t="s">
        <v>43</v>
      </c>
      <c r="Q217">
        <v>2677</v>
      </c>
    </row>
    <row r="218" spans="15:17" ht="15.5" x14ac:dyDescent="0.3">
      <c r="O218">
        <v>2016</v>
      </c>
      <c r="P218" s="4" t="s">
        <v>44</v>
      </c>
      <c r="Q218">
        <v>7116</v>
      </c>
    </row>
    <row r="219" spans="15:17" ht="15.5" x14ac:dyDescent="0.3">
      <c r="O219">
        <v>2017</v>
      </c>
      <c r="P219" s="4" t="s">
        <v>14</v>
      </c>
      <c r="Q219" cm="1">
        <f t="array" ref="Q219:Q249">I4:I34</f>
        <v>106948</v>
      </c>
    </row>
    <row r="220" spans="15:17" ht="15.5" x14ac:dyDescent="0.3">
      <c r="O220">
        <v>2017</v>
      </c>
      <c r="P220" s="4" t="s">
        <v>15</v>
      </c>
      <c r="Q220">
        <v>41675</v>
      </c>
    </row>
    <row r="221" spans="15:17" ht="15.5" x14ac:dyDescent="0.3">
      <c r="O221">
        <v>2017</v>
      </c>
      <c r="P221" s="4" t="s">
        <v>16</v>
      </c>
      <c r="Q221">
        <v>35348</v>
      </c>
    </row>
    <row r="222" spans="15:17" ht="15.5" x14ac:dyDescent="0.3">
      <c r="O222">
        <v>2017</v>
      </c>
      <c r="P222" s="4" t="s">
        <v>17</v>
      </c>
      <c r="Q222">
        <v>11311</v>
      </c>
    </row>
    <row r="223" spans="15:17" ht="15.5" x14ac:dyDescent="0.3">
      <c r="O223">
        <v>2017</v>
      </c>
      <c r="P223" s="4" t="s">
        <v>18</v>
      </c>
      <c r="Q223">
        <v>6271</v>
      </c>
    </row>
    <row r="224" spans="15:17" ht="15.5" x14ac:dyDescent="0.3">
      <c r="O224">
        <v>2017</v>
      </c>
      <c r="P224" s="4" t="s">
        <v>19</v>
      </c>
      <c r="Q224">
        <v>26495</v>
      </c>
    </row>
    <row r="225" spans="15:17" ht="15.5" x14ac:dyDescent="0.3">
      <c r="O225">
        <v>2017</v>
      </c>
      <c r="P225" s="4" t="s">
        <v>20</v>
      </c>
      <c r="Q225">
        <v>11090</v>
      </c>
    </row>
    <row r="226" spans="15:17" ht="15.5" x14ac:dyDescent="0.3">
      <c r="O226">
        <v>2017</v>
      </c>
      <c r="P226" s="4" t="s">
        <v>21</v>
      </c>
      <c r="Q226">
        <v>18221</v>
      </c>
    </row>
    <row r="227" spans="15:17" ht="15.5" x14ac:dyDescent="0.3">
      <c r="O227">
        <v>2017</v>
      </c>
      <c r="P227" s="4" t="s">
        <v>22</v>
      </c>
      <c r="Q227">
        <v>72806</v>
      </c>
    </row>
    <row r="228" spans="15:17" ht="15.5" x14ac:dyDescent="0.3">
      <c r="O228">
        <v>2017</v>
      </c>
      <c r="P228" s="4" t="s">
        <v>23</v>
      </c>
      <c r="Q228">
        <v>227187</v>
      </c>
    </row>
    <row r="229" spans="15:17" ht="15.5" x14ac:dyDescent="0.3">
      <c r="O229">
        <v>2017</v>
      </c>
      <c r="P229" s="4" t="s">
        <v>24</v>
      </c>
      <c r="Q229">
        <v>213805</v>
      </c>
    </row>
    <row r="230" spans="15:17" ht="15.5" x14ac:dyDescent="0.3">
      <c r="O230">
        <v>2017</v>
      </c>
      <c r="P230" s="4" t="s">
        <v>25</v>
      </c>
      <c r="Q230">
        <v>58213</v>
      </c>
    </row>
    <row r="231" spans="15:17" ht="15.5" x14ac:dyDescent="0.3">
      <c r="O231">
        <v>2017</v>
      </c>
      <c r="P231" s="4" t="s">
        <v>26</v>
      </c>
      <c r="Q231">
        <v>68304</v>
      </c>
    </row>
    <row r="232" spans="15:17" ht="15.5" x14ac:dyDescent="0.3">
      <c r="O232">
        <v>2017</v>
      </c>
      <c r="P232" s="4" t="s">
        <v>27</v>
      </c>
      <c r="Q232">
        <v>33029</v>
      </c>
    </row>
    <row r="233" spans="15:17" ht="15.5" x14ac:dyDescent="0.3">
      <c r="O233">
        <v>2017</v>
      </c>
      <c r="P233" s="4" t="s">
        <v>28</v>
      </c>
      <c r="Q233">
        <v>100522</v>
      </c>
    </row>
    <row r="234" spans="15:17" ht="15.5" x14ac:dyDescent="0.3">
      <c r="O234">
        <v>2017</v>
      </c>
      <c r="P234" s="4" t="s">
        <v>29</v>
      </c>
      <c r="Q234">
        <v>55407</v>
      </c>
    </row>
    <row r="235" spans="15:17" ht="15.5" x14ac:dyDescent="0.3">
      <c r="O235">
        <v>2017</v>
      </c>
      <c r="P235" s="4" t="s">
        <v>30</v>
      </c>
      <c r="Q235">
        <v>46369</v>
      </c>
    </row>
    <row r="236" spans="15:17" ht="15.5" x14ac:dyDescent="0.3">
      <c r="O236">
        <v>2017</v>
      </c>
      <c r="P236" s="4" t="s">
        <v>31</v>
      </c>
      <c r="Q236">
        <v>37916</v>
      </c>
    </row>
    <row r="237" spans="15:17" ht="15.5" x14ac:dyDescent="0.3">
      <c r="O237">
        <v>2017</v>
      </c>
      <c r="P237" s="4" t="s">
        <v>32</v>
      </c>
      <c r="Q237">
        <v>332652</v>
      </c>
    </row>
    <row r="238" spans="15:17" ht="15.5" x14ac:dyDescent="0.3">
      <c r="O238">
        <v>2017</v>
      </c>
      <c r="P238" s="4" t="s">
        <v>33</v>
      </c>
      <c r="Q238">
        <v>15270</v>
      </c>
    </row>
    <row r="239" spans="15:17" ht="15.5" x14ac:dyDescent="0.3">
      <c r="O239">
        <v>2017</v>
      </c>
      <c r="P239" s="4" t="s">
        <v>34</v>
      </c>
      <c r="Q239">
        <v>2133</v>
      </c>
    </row>
    <row r="240" spans="15:17" ht="15.5" x14ac:dyDescent="0.3">
      <c r="O240">
        <v>2017</v>
      </c>
      <c r="P240" s="4" t="s">
        <v>35</v>
      </c>
      <c r="Q240">
        <v>34780</v>
      </c>
    </row>
    <row r="241" spans="15:17" ht="15.5" x14ac:dyDescent="0.3">
      <c r="O241">
        <v>2017</v>
      </c>
      <c r="P241" s="4" t="s">
        <v>36</v>
      </c>
      <c r="Q241">
        <v>64006</v>
      </c>
    </row>
    <row r="242" spans="15:17" ht="15.5" x14ac:dyDescent="0.3">
      <c r="O242">
        <v>2017</v>
      </c>
      <c r="P242" s="4" t="s">
        <v>37</v>
      </c>
      <c r="Q242">
        <v>12559</v>
      </c>
    </row>
    <row r="243" spans="15:17" ht="15.5" x14ac:dyDescent="0.3">
      <c r="O243">
        <v>2017</v>
      </c>
      <c r="P243" s="4" t="s">
        <v>38</v>
      </c>
      <c r="Q243">
        <v>14230</v>
      </c>
    </row>
    <row r="244" spans="15:17" ht="15.5" x14ac:dyDescent="0.3">
      <c r="O244">
        <v>2017</v>
      </c>
      <c r="P244" s="4" t="s">
        <v>39</v>
      </c>
      <c r="Q244">
        <v>420</v>
      </c>
    </row>
    <row r="245" spans="15:17" ht="15.5" x14ac:dyDescent="0.3">
      <c r="O245">
        <v>2017</v>
      </c>
      <c r="P245" s="4" t="s">
        <v>40</v>
      </c>
      <c r="Q245">
        <v>34554</v>
      </c>
    </row>
    <row r="246" spans="15:17" ht="15.5" x14ac:dyDescent="0.3">
      <c r="O246">
        <v>2017</v>
      </c>
      <c r="P246" s="4" t="s">
        <v>41</v>
      </c>
      <c r="Q246">
        <v>9672</v>
      </c>
    </row>
    <row r="247" spans="15:17" ht="15.5" x14ac:dyDescent="0.3">
      <c r="O247">
        <v>2017</v>
      </c>
      <c r="P247" s="4" t="s">
        <v>42</v>
      </c>
      <c r="Q247">
        <v>1580</v>
      </c>
    </row>
    <row r="248" spans="15:17" ht="15.5" x14ac:dyDescent="0.3">
      <c r="O248">
        <v>2017</v>
      </c>
      <c r="P248" s="4" t="s">
        <v>43</v>
      </c>
      <c r="Q248">
        <v>4244</v>
      </c>
    </row>
    <row r="249" spans="15:17" ht="15.5" x14ac:dyDescent="0.3">
      <c r="O249">
        <v>2017</v>
      </c>
      <c r="P249" s="4" t="s">
        <v>44</v>
      </c>
      <c r="Q249">
        <v>8094</v>
      </c>
    </row>
    <row r="250" spans="15:17" ht="15.5" x14ac:dyDescent="0.3">
      <c r="O250">
        <v>2018</v>
      </c>
      <c r="P250" s="4" t="s">
        <v>14</v>
      </c>
      <c r="Q250" cm="1">
        <f t="array" ref="Q250:Q280">J4:J34</f>
        <v>123496</v>
      </c>
    </row>
    <row r="251" spans="15:17" ht="15.5" x14ac:dyDescent="0.3">
      <c r="O251">
        <v>2018</v>
      </c>
      <c r="P251" s="4" t="s">
        <v>15</v>
      </c>
      <c r="Q251">
        <v>54680</v>
      </c>
    </row>
    <row r="252" spans="15:17" ht="15.5" x14ac:dyDescent="0.3">
      <c r="O252">
        <v>2018</v>
      </c>
      <c r="P252" s="4" t="s">
        <v>16</v>
      </c>
      <c r="Q252">
        <v>51894</v>
      </c>
    </row>
    <row r="253" spans="15:17" ht="15.5" x14ac:dyDescent="0.3">
      <c r="O253">
        <v>2018</v>
      </c>
      <c r="P253" s="4" t="s">
        <v>17</v>
      </c>
      <c r="Q253">
        <v>15060</v>
      </c>
    </row>
    <row r="254" spans="15:17" ht="15.5" x14ac:dyDescent="0.3">
      <c r="O254">
        <v>2018</v>
      </c>
      <c r="P254" s="4" t="s">
        <v>18</v>
      </c>
      <c r="Q254">
        <v>9625</v>
      </c>
    </row>
    <row r="255" spans="15:17" ht="15.5" x14ac:dyDescent="0.3">
      <c r="O255">
        <v>2018</v>
      </c>
      <c r="P255" s="4" t="s">
        <v>19</v>
      </c>
      <c r="Q255">
        <v>35149</v>
      </c>
    </row>
    <row r="256" spans="15:17" ht="15.5" x14ac:dyDescent="0.3">
      <c r="O256">
        <v>2018</v>
      </c>
      <c r="P256" s="4" t="s">
        <v>20</v>
      </c>
      <c r="Q256">
        <v>13885</v>
      </c>
    </row>
    <row r="257" spans="15:17" ht="15.5" x14ac:dyDescent="0.3">
      <c r="O257">
        <v>2018</v>
      </c>
      <c r="P257" s="4" t="s">
        <v>21</v>
      </c>
      <c r="Q257">
        <v>19435</v>
      </c>
    </row>
    <row r="258" spans="15:17" ht="15.5" x14ac:dyDescent="0.3">
      <c r="O258">
        <v>2018</v>
      </c>
      <c r="P258" s="4" t="s">
        <v>22</v>
      </c>
      <c r="Q258">
        <v>92460</v>
      </c>
    </row>
    <row r="259" spans="15:17" ht="15.5" x14ac:dyDescent="0.3">
      <c r="O259">
        <v>2018</v>
      </c>
      <c r="P259" s="4" t="s">
        <v>23</v>
      </c>
      <c r="Q259">
        <v>306996</v>
      </c>
    </row>
    <row r="260" spans="15:17" ht="15.5" x14ac:dyDescent="0.3">
      <c r="O260">
        <v>2018</v>
      </c>
      <c r="P260" s="4" t="s">
        <v>24</v>
      </c>
      <c r="Q260">
        <v>284621</v>
      </c>
    </row>
    <row r="261" spans="15:17" ht="15.5" x14ac:dyDescent="0.3">
      <c r="O261">
        <v>2018</v>
      </c>
      <c r="P261" s="4" t="s">
        <v>25</v>
      </c>
      <c r="Q261">
        <v>79747</v>
      </c>
    </row>
    <row r="262" spans="15:17" ht="15.5" x14ac:dyDescent="0.3">
      <c r="O262">
        <v>2018</v>
      </c>
      <c r="P262" s="4" t="s">
        <v>26</v>
      </c>
      <c r="Q262">
        <v>102622</v>
      </c>
    </row>
    <row r="263" spans="15:17" ht="15.5" x14ac:dyDescent="0.3">
      <c r="O263">
        <v>2018</v>
      </c>
      <c r="P263" s="4" t="s">
        <v>27</v>
      </c>
      <c r="Q263">
        <v>52819</v>
      </c>
    </row>
    <row r="264" spans="15:17" ht="15.5" x14ac:dyDescent="0.3">
      <c r="O264">
        <v>2018</v>
      </c>
      <c r="P264" s="4" t="s">
        <v>28</v>
      </c>
      <c r="Q264">
        <v>132382</v>
      </c>
    </row>
    <row r="265" spans="15:17" ht="15.5" x14ac:dyDescent="0.3">
      <c r="O265">
        <v>2018</v>
      </c>
      <c r="P265" s="4" t="s">
        <v>29</v>
      </c>
      <c r="Q265">
        <v>82318</v>
      </c>
    </row>
    <row r="266" spans="15:17" ht="15.5" x14ac:dyDescent="0.3">
      <c r="O266">
        <v>2018</v>
      </c>
      <c r="P266" s="4" t="s">
        <v>30</v>
      </c>
      <c r="Q266">
        <v>64106</v>
      </c>
    </row>
    <row r="267" spans="15:17" ht="15.5" x14ac:dyDescent="0.3">
      <c r="O267">
        <v>2018</v>
      </c>
      <c r="P267" s="4" t="s">
        <v>31</v>
      </c>
      <c r="Q267">
        <v>48957</v>
      </c>
    </row>
    <row r="268" spans="15:17" ht="15.5" x14ac:dyDescent="0.3">
      <c r="O268">
        <v>2018</v>
      </c>
      <c r="P268" s="4" t="s">
        <v>32</v>
      </c>
      <c r="Q268">
        <v>478082</v>
      </c>
    </row>
    <row r="269" spans="15:17" ht="15.5" x14ac:dyDescent="0.3">
      <c r="O269">
        <v>2018</v>
      </c>
      <c r="P269" s="4" t="s">
        <v>33</v>
      </c>
      <c r="Q269">
        <v>20551</v>
      </c>
    </row>
    <row r="270" spans="15:17" ht="15.5" x14ac:dyDescent="0.3">
      <c r="O270">
        <v>2018</v>
      </c>
      <c r="P270" s="4" t="s">
        <v>34</v>
      </c>
      <c r="Q270">
        <v>3292</v>
      </c>
    </row>
    <row r="271" spans="15:17" ht="15.5" x14ac:dyDescent="0.3">
      <c r="O271">
        <v>2018</v>
      </c>
      <c r="P271" s="4" t="s">
        <v>35</v>
      </c>
      <c r="Q271">
        <v>45688</v>
      </c>
    </row>
    <row r="272" spans="15:17" ht="15.5" x14ac:dyDescent="0.3">
      <c r="O272">
        <v>2018</v>
      </c>
      <c r="P272" s="4" t="s">
        <v>36</v>
      </c>
      <c r="Q272">
        <v>87372</v>
      </c>
    </row>
    <row r="273" spans="15:17" ht="15.5" x14ac:dyDescent="0.3">
      <c r="O273">
        <v>2018</v>
      </c>
      <c r="P273" s="4" t="s">
        <v>37</v>
      </c>
      <c r="Q273">
        <v>19456</v>
      </c>
    </row>
    <row r="274" spans="15:17" ht="15.5" x14ac:dyDescent="0.3">
      <c r="O274">
        <v>2018</v>
      </c>
      <c r="P274" s="4" t="s">
        <v>38</v>
      </c>
      <c r="Q274">
        <v>20340</v>
      </c>
    </row>
    <row r="275" spans="15:17" ht="15.5" x14ac:dyDescent="0.3">
      <c r="O275">
        <v>2018</v>
      </c>
      <c r="P275" s="4" t="s">
        <v>39</v>
      </c>
      <c r="Q275">
        <v>755</v>
      </c>
    </row>
    <row r="276" spans="15:17" ht="15.5" x14ac:dyDescent="0.3">
      <c r="O276">
        <v>2018</v>
      </c>
      <c r="P276" s="4" t="s">
        <v>40</v>
      </c>
      <c r="Q276">
        <v>41479</v>
      </c>
    </row>
    <row r="277" spans="15:17" ht="15.5" x14ac:dyDescent="0.3">
      <c r="O277">
        <v>2018</v>
      </c>
      <c r="P277" s="4" t="s">
        <v>41</v>
      </c>
      <c r="Q277">
        <v>13958</v>
      </c>
    </row>
    <row r="278" spans="15:17" ht="15.5" x14ac:dyDescent="0.3">
      <c r="O278">
        <v>2018</v>
      </c>
      <c r="P278" s="4" t="s">
        <v>42</v>
      </c>
      <c r="Q278">
        <v>2668</v>
      </c>
    </row>
    <row r="279" spans="15:17" ht="15.5" x14ac:dyDescent="0.3">
      <c r="O279">
        <v>2018</v>
      </c>
      <c r="P279" s="4" t="s">
        <v>43</v>
      </c>
      <c r="Q279">
        <v>5658</v>
      </c>
    </row>
    <row r="280" spans="15:17" ht="15.5" x14ac:dyDescent="0.3">
      <c r="O280">
        <v>2018</v>
      </c>
      <c r="P280" s="4" t="s">
        <v>44</v>
      </c>
      <c r="Q280">
        <v>9658</v>
      </c>
    </row>
    <row r="281" spans="15:17" ht="15.5" x14ac:dyDescent="0.3">
      <c r="O281">
        <v>2019</v>
      </c>
      <c r="P281" s="4" t="s">
        <v>14</v>
      </c>
      <c r="Q281" cm="1">
        <f t="array" ref="Q281:Q311">K4:K34</f>
        <v>131716</v>
      </c>
    </row>
    <row r="282" spans="15:17" ht="15.5" x14ac:dyDescent="0.3">
      <c r="O282">
        <v>2019</v>
      </c>
      <c r="P282" s="4" t="s">
        <v>15</v>
      </c>
      <c r="Q282">
        <v>57799</v>
      </c>
    </row>
    <row r="283" spans="15:17" ht="15.5" x14ac:dyDescent="0.3">
      <c r="O283">
        <v>2019</v>
      </c>
      <c r="P283" s="4" t="s">
        <v>16</v>
      </c>
      <c r="Q283">
        <v>57809</v>
      </c>
    </row>
    <row r="284" spans="15:17" ht="15.5" x14ac:dyDescent="0.3">
      <c r="O284">
        <v>2019</v>
      </c>
      <c r="P284" s="4" t="s">
        <v>17</v>
      </c>
      <c r="Q284">
        <v>16598</v>
      </c>
    </row>
    <row r="285" spans="15:17" ht="15.5" x14ac:dyDescent="0.3">
      <c r="O285">
        <v>2019</v>
      </c>
      <c r="P285" s="4" t="s">
        <v>18</v>
      </c>
      <c r="Q285">
        <v>11059</v>
      </c>
    </row>
    <row r="286" spans="15:17" ht="15.5" x14ac:dyDescent="0.3">
      <c r="O286">
        <v>2019</v>
      </c>
      <c r="P286" s="4" t="s">
        <v>19</v>
      </c>
      <c r="Q286">
        <v>40037</v>
      </c>
    </row>
    <row r="287" spans="15:17" ht="15.5" x14ac:dyDescent="0.3">
      <c r="O287">
        <v>2019</v>
      </c>
      <c r="P287" s="4" t="s">
        <v>20</v>
      </c>
      <c r="Q287">
        <v>15579</v>
      </c>
    </row>
    <row r="288" spans="15:17" ht="15.5" x14ac:dyDescent="0.3">
      <c r="O288">
        <v>2019</v>
      </c>
      <c r="P288" s="4" t="s">
        <v>21</v>
      </c>
      <c r="Q288">
        <v>19989</v>
      </c>
    </row>
    <row r="289" spans="15:17" ht="15.5" x14ac:dyDescent="0.3">
      <c r="O289">
        <v>2019</v>
      </c>
      <c r="P289" s="4" t="s">
        <v>22</v>
      </c>
      <c r="Q289">
        <v>100587</v>
      </c>
    </row>
    <row r="290" spans="15:17" ht="15.5" x14ac:dyDescent="0.3">
      <c r="O290">
        <v>2019</v>
      </c>
      <c r="P290" s="4" t="s">
        <v>23</v>
      </c>
      <c r="Q290">
        <v>314395</v>
      </c>
    </row>
    <row r="291" spans="15:17" ht="15.5" x14ac:dyDescent="0.3">
      <c r="O291">
        <v>2019</v>
      </c>
      <c r="P291" s="4" t="s">
        <v>24</v>
      </c>
      <c r="Q291">
        <v>285342</v>
      </c>
    </row>
    <row r="292" spans="15:17" ht="15.5" x14ac:dyDescent="0.3">
      <c r="O292">
        <v>2019</v>
      </c>
      <c r="P292" s="4" t="s">
        <v>25</v>
      </c>
      <c r="Q292">
        <v>82524</v>
      </c>
    </row>
    <row r="293" spans="15:17" ht="15.5" x14ac:dyDescent="0.3">
      <c r="O293">
        <v>2019</v>
      </c>
      <c r="P293" s="4" t="s">
        <v>26</v>
      </c>
      <c r="Q293">
        <v>98955</v>
      </c>
    </row>
    <row r="294" spans="15:17" ht="15.5" x14ac:dyDescent="0.3">
      <c r="O294">
        <v>2019</v>
      </c>
      <c r="P294" s="4" t="s">
        <v>27</v>
      </c>
      <c r="Q294">
        <v>59140</v>
      </c>
    </row>
    <row r="295" spans="15:17" ht="15.5" x14ac:dyDescent="0.3">
      <c r="O295">
        <v>2019</v>
      </c>
      <c r="P295" s="4" t="s">
        <v>28</v>
      </c>
      <c r="Q295">
        <v>146481</v>
      </c>
    </row>
    <row r="296" spans="15:17" ht="15.5" x14ac:dyDescent="0.3">
      <c r="O296">
        <v>2019</v>
      </c>
      <c r="P296" s="4" t="s">
        <v>29</v>
      </c>
      <c r="Q296">
        <v>86247</v>
      </c>
    </row>
    <row r="297" spans="15:17" ht="15.5" x14ac:dyDescent="0.3">
      <c r="O297">
        <v>2019</v>
      </c>
      <c r="P297" s="4" t="s">
        <v>30</v>
      </c>
      <c r="Q297">
        <v>73940</v>
      </c>
    </row>
    <row r="298" spans="15:17" ht="15.5" x14ac:dyDescent="0.3">
      <c r="O298">
        <v>2019</v>
      </c>
      <c r="P298" s="4" t="s">
        <v>31</v>
      </c>
      <c r="Q298">
        <v>54685</v>
      </c>
    </row>
    <row r="299" spans="15:17" ht="15.5" x14ac:dyDescent="0.3">
      <c r="O299">
        <v>2019</v>
      </c>
      <c r="P299" s="4" t="s">
        <v>32</v>
      </c>
      <c r="Q299">
        <v>527390</v>
      </c>
    </row>
    <row r="300" spans="15:17" ht="15.5" x14ac:dyDescent="0.3">
      <c r="O300">
        <v>2019</v>
      </c>
      <c r="P300" s="4" t="s">
        <v>33</v>
      </c>
      <c r="Q300">
        <v>22687</v>
      </c>
    </row>
    <row r="301" spans="15:17" ht="15.5" x14ac:dyDescent="0.3">
      <c r="O301">
        <v>2019</v>
      </c>
      <c r="P301" s="4" t="s">
        <v>34</v>
      </c>
      <c r="Q301">
        <v>4423</v>
      </c>
    </row>
    <row r="302" spans="15:17" ht="15.5" x14ac:dyDescent="0.3">
      <c r="O302">
        <v>2019</v>
      </c>
      <c r="P302" s="4" t="s">
        <v>35</v>
      </c>
      <c r="Q302">
        <v>43872</v>
      </c>
    </row>
    <row r="303" spans="15:17" ht="15.5" x14ac:dyDescent="0.3">
      <c r="O303">
        <v>2019</v>
      </c>
      <c r="P303" s="4" t="s">
        <v>36</v>
      </c>
      <c r="Q303">
        <v>82066</v>
      </c>
    </row>
    <row r="304" spans="15:17" ht="15.5" x14ac:dyDescent="0.3">
      <c r="O304">
        <v>2019</v>
      </c>
      <c r="P304" s="4" t="s">
        <v>37</v>
      </c>
      <c r="Q304">
        <v>24729</v>
      </c>
    </row>
    <row r="305" spans="15:17" ht="15.5" x14ac:dyDescent="0.3">
      <c r="O305">
        <v>2019</v>
      </c>
      <c r="P305" s="4" t="s">
        <v>38</v>
      </c>
      <c r="Q305">
        <v>22324</v>
      </c>
    </row>
    <row r="306" spans="15:17" ht="15.5" x14ac:dyDescent="0.3">
      <c r="O306">
        <v>2019</v>
      </c>
      <c r="P306" s="4" t="s">
        <v>39</v>
      </c>
      <c r="Q306">
        <v>1020</v>
      </c>
    </row>
    <row r="307" spans="15:17" ht="15.5" x14ac:dyDescent="0.3">
      <c r="O307">
        <v>2019</v>
      </c>
      <c r="P307" s="4" t="s">
        <v>40</v>
      </c>
      <c r="Q307">
        <v>44101</v>
      </c>
    </row>
    <row r="308" spans="15:17" ht="15.5" x14ac:dyDescent="0.3">
      <c r="O308">
        <v>2019</v>
      </c>
      <c r="P308" s="4" t="s">
        <v>41</v>
      </c>
      <c r="Q308">
        <v>14894</v>
      </c>
    </row>
    <row r="309" spans="15:17" ht="15.5" x14ac:dyDescent="0.3">
      <c r="O309">
        <v>2019</v>
      </c>
      <c r="P309" s="4" t="s">
        <v>42</v>
      </c>
      <c r="Q309">
        <v>3046</v>
      </c>
    </row>
    <row r="310" spans="15:17" ht="15.5" x14ac:dyDescent="0.3">
      <c r="O310">
        <v>2019</v>
      </c>
      <c r="P310" s="4" t="s">
        <v>43</v>
      </c>
      <c r="Q310">
        <v>5555</v>
      </c>
    </row>
    <row r="311" spans="15:17" ht="15.5" x14ac:dyDescent="0.3">
      <c r="O311">
        <v>2019</v>
      </c>
      <c r="P311" s="4" t="s">
        <v>44</v>
      </c>
      <c r="Q311">
        <v>8652</v>
      </c>
    </row>
    <row r="312" spans="15:17" ht="15.5" x14ac:dyDescent="0.3">
      <c r="O312">
        <v>2020</v>
      </c>
      <c r="P312" s="4" t="s">
        <v>14</v>
      </c>
      <c r="Q312" cm="1">
        <f t="array" ref="Q312:Q342">L4:L34</f>
        <v>162824</v>
      </c>
    </row>
    <row r="313" spans="15:17" ht="15.5" x14ac:dyDescent="0.3">
      <c r="O313">
        <v>2020</v>
      </c>
      <c r="P313" s="4" t="s">
        <v>15</v>
      </c>
      <c r="Q313">
        <v>75434</v>
      </c>
    </row>
    <row r="314" spans="15:17" ht="15.5" x14ac:dyDescent="0.3">
      <c r="O314">
        <v>2020</v>
      </c>
      <c r="P314" s="4" t="s">
        <v>16</v>
      </c>
      <c r="Q314">
        <v>92196</v>
      </c>
    </row>
    <row r="315" spans="15:17" ht="15.5" x14ac:dyDescent="0.3">
      <c r="O315">
        <v>2020</v>
      </c>
      <c r="P315" s="4" t="s">
        <v>17</v>
      </c>
      <c r="Q315">
        <v>27296</v>
      </c>
    </row>
    <row r="316" spans="15:17" ht="15.5" x14ac:dyDescent="0.3">
      <c r="O316">
        <v>2020</v>
      </c>
      <c r="P316" s="4" t="s">
        <v>18</v>
      </c>
      <c r="Q316">
        <v>17958</v>
      </c>
    </row>
    <row r="317" spans="15:17" ht="15.5" x14ac:dyDescent="0.3">
      <c r="O317">
        <v>2020</v>
      </c>
      <c r="P317" s="4" t="s">
        <v>19</v>
      </c>
      <c r="Q317">
        <v>60185</v>
      </c>
    </row>
    <row r="318" spans="15:17" ht="15.5" x14ac:dyDescent="0.3">
      <c r="O318">
        <v>2020</v>
      </c>
      <c r="P318" s="4" t="s">
        <v>20</v>
      </c>
      <c r="Q318">
        <v>23951</v>
      </c>
    </row>
    <row r="319" spans="15:17" ht="15.5" x14ac:dyDescent="0.3">
      <c r="O319">
        <v>2020</v>
      </c>
      <c r="P319" s="4" t="s">
        <v>21</v>
      </c>
      <c r="Q319">
        <v>28475</v>
      </c>
    </row>
    <row r="320" spans="15:17" ht="15.5" x14ac:dyDescent="0.3">
      <c r="O320">
        <v>2020</v>
      </c>
      <c r="P320" s="4" t="s">
        <v>22</v>
      </c>
      <c r="Q320">
        <v>139780</v>
      </c>
    </row>
    <row r="321" spans="15:17" ht="15.5" x14ac:dyDescent="0.3">
      <c r="O321">
        <v>2020</v>
      </c>
      <c r="P321" s="4" t="s">
        <v>23</v>
      </c>
      <c r="Q321">
        <v>499167</v>
      </c>
    </row>
    <row r="322" spans="15:17" ht="15.5" x14ac:dyDescent="0.3">
      <c r="O322">
        <v>2020</v>
      </c>
      <c r="P322" s="4" t="s">
        <v>24</v>
      </c>
      <c r="Q322">
        <v>391700</v>
      </c>
    </row>
    <row r="323" spans="15:17" ht="15.5" x14ac:dyDescent="0.3">
      <c r="O323">
        <v>2020</v>
      </c>
      <c r="P323" s="4" t="s">
        <v>25</v>
      </c>
      <c r="Q323">
        <v>119696</v>
      </c>
    </row>
    <row r="324" spans="15:17" ht="15.5" x14ac:dyDescent="0.3">
      <c r="O324">
        <v>2020</v>
      </c>
      <c r="P324" s="4" t="s">
        <v>26</v>
      </c>
      <c r="Q324">
        <v>145928</v>
      </c>
    </row>
    <row r="325" spans="15:17" ht="15.5" x14ac:dyDescent="0.3">
      <c r="O325">
        <v>2020</v>
      </c>
      <c r="P325" s="4" t="s">
        <v>27</v>
      </c>
      <c r="Q325">
        <v>80239</v>
      </c>
    </row>
    <row r="326" spans="15:17" ht="15.5" x14ac:dyDescent="0.3">
      <c r="O326">
        <v>2020</v>
      </c>
      <c r="P326" s="4" t="s">
        <v>28</v>
      </c>
      <c r="Q326">
        <v>238778</v>
      </c>
    </row>
    <row r="327" spans="15:17" ht="15.5" x14ac:dyDescent="0.3">
      <c r="O327">
        <v>2020</v>
      </c>
      <c r="P327" s="4" t="s">
        <v>29</v>
      </c>
      <c r="Q327">
        <v>122809</v>
      </c>
    </row>
    <row r="328" spans="15:17" ht="15.5" x14ac:dyDescent="0.3">
      <c r="O328">
        <v>2020</v>
      </c>
      <c r="P328" s="4" t="s">
        <v>30</v>
      </c>
      <c r="Q328">
        <v>110102</v>
      </c>
    </row>
    <row r="329" spans="15:17" ht="15.5" x14ac:dyDescent="0.3">
      <c r="O329">
        <v>2020</v>
      </c>
      <c r="P329" s="4" t="s">
        <v>31</v>
      </c>
      <c r="Q329">
        <v>78723</v>
      </c>
    </row>
    <row r="330" spans="15:17" ht="15.5" x14ac:dyDescent="0.3">
      <c r="O330">
        <v>2020</v>
      </c>
      <c r="P330" s="4" t="s">
        <v>32</v>
      </c>
      <c r="Q330">
        <v>709725</v>
      </c>
    </row>
    <row r="331" spans="15:17" ht="15.5" x14ac:dyDescent="0.3">
      <c r="O331">
        <v>2020</v>
      </c>
      <c r="P331" s="4" t="s">
        <v>33</v>
      </c>
      <c r="Q331">
        <v>34470</v>
      </c>
    </row>
    <row r="332" spans="15:17" ht="15.5" x14ac:dyDescent="0.3">
      <c r="O332">
        <v>2020</v>
      </c>
      <c r="P332" s="4" t="s">
        <v>34</v>
      </c>
      <c r="Q332">
        <v>8578</v>
      </c>
    </row>
    <row r="333" spans="15:17" ht="15.5" x14ac:dyDescent="0.3">
      <c r="O333">
        <v>2020</v>
      </c>
      <c r="P333" s="4" t="s">
        <v>35</v>
      </c>
      <c r="Q333">
        <v>55377</v>
      </c>
    </row>
    <row r="334" spans="15:17" ht="15.5" x14ac:dyDescent="0.3">
      <c r="O334">
        <v>2020</v>
      </c>
      <c r="P334" s="4" t="s">
        <v>36</v>
      </c>
      <c r="Q334">
        <v>108386</v>
      </c>
    </row>
    <row r="335" spans="15:17" ht="15.5" x14ac:dyDescent="0.3">
      <c r="O335">
        <v>2020</v>
      </c>
      <c r="P335" s="4" t="s">
        <v>37</v>
      </c>
      <c r="Q335">
        <v>34971</v>
      </c>
    </row>
    <row r="336" spans="15:17" ht="15.5" x14ac:dyDescent="0.3">
      <c r="O336">
        <v>2020</v>
      </c>
      <c r="P336" s="4" t="s">
        <v>38</v>
      </c>
      <c r="Q336">
        <v>28943</v>
      </c>
    </row>
    <row r="337" spans="15:17" ht="15.5" x14ac:dyDescent="0.3">
      <c r="O337">
        <v>2020</v>
      </c>
      <c r="P337" s="4" t="s">
        <v>39</v>
      </c>
      <c r="Q337">
        <v>1702</v>
      </c>
    </row>
    <row r="338" spans="15:17" ht="15.5" x14ac:dyDescent="0.3">
      <c r="O338">
        <v>2020</v>
      </c>
      <c r="P338" s="4" t="s">
        <v>40</v>
      </c>
      <c r="Q338">
        <v>60524</v>
      </c>
    </row>
    <row r="339" spans="15:17" ht="15.5" x14ac:dyDescent="0.3">
      <c r="O339">
        <v>2020</v>
      </c>
      <c r="P339" s="4" t="s">
        <v>41</v>
      </c>
      <c r="Q339">
        <v>20991</v>
      </c>
    </row>
    <row r="340" spans="15:17" ht="15.5" x14ac:dyDescent="0.3">
      <c r="O340">
        <v>2020</v>
      </c>
      <c r="P340" s="4" t="s">
        <v>42</v>
      </c>
      <c r="Q340">
        <v>4693</v>
      </c>
    </row>
    <row r="341" spans="15:17" ht="15.5" x14ac:dyDescent="0.3">
      <c r="O341">
        <v>2020</v>
      </c>
      <c r="P341" s="4" t="s">
        <v>43</v>
      </c>
      <c r="Q341">
        <v>7710</v>
      </c>
    </row>
    <row r="342" spans="15:17" ht="15.5" x14ac:dyDescent="0.3">
      <c r="O342">
        <v>2020</v>
      </c>
      <c r="P342" s="4" t="s">
        <v>44</v>
      </c>
      <c r="Q342">
        <v>12763</v>
      </c>
    </row>
    <row r="343" spans="15:17" ht="15.5" x14ac:dyDescent="0.3">
      <c r="O343">
        <v>2021</v>
      </c>
      <c r="P343" s="4" t="s">
        <v>14</v>
      </c>
      <c r="Q343" cm="1">
        <f t="array" ref="Q343:Q373">M4:M34</f>
        <v>198778</v>
      </c>
    </row>
    <row r="344" spans="15:17" ht="15.5" x14ac:dyDescent="0.3">
      <c r="O344">
        <v>2021</v>
      </c>
      <c r="P344" s="4" t="s">
        <v>15</v>
      </c>
      <c r="Q344">
        <v>97910</v>
      </c>
    </row>
    <row r="345" spans="15:17" ht="15.5" x14ac:dyDescent="0.3">
      <c r="O345">
        <v>2021</v>
      </c>
      <c r="P345" s="4" t="s">
        <v>16</v>
      </c>
      <c r="Q345">
        <v>120034</v>
      </c>
    </row>
    <row r="346" spans="15:17" ht="15.5" x14ac:dyDescent="0.3">
      <c r="O346">
        <v>2021</v>
      </c>
      <c r="P346" s="4" t="s">
        <v>17</v>
      </c>
      <c r="Q346">
        <v>37379</v>
      </c>
    </row>
    <row r="347" spans="15:17" ht="15.5" x14ac:dyDescent="0.3">
      <c r="O347">
        <v>2021</v>
      </c>
      <c r="P347" s="4" t="s">
        <v>18</v>
      </c>
      <c r="Q347">
        <v>24362</v>
      </c>
    </row>
    <row r="348" spans="15:17" ht="15.5" x14ac:dyDescent="0.3">
      <c r="O348">
        <v>2021</v>
      </c>
      <c r="P348" s="4" t="s">
        <v>19</v>
      </c>
      <c r="Q348">
        <v>80191</v>
      </c>
    </row>
    <row r="349" spans="15:17" ht="15.5" x14ac:dyDescent="0.3">
      <c r="O349">
        <v>2021</v>
      </c>
      <c r="P349" s="4" t="s">
        <v>20</v>
      </c>
      <c r="Q349">
        <v>29879</v>
      </c>
    </row>
    <row r="350" spans="15:17" ht="15.5" x14ac:dyDescent="0.3">
      <c r="O350">
        <v>2021</v>
      </c>
      <c r="P350" s="4" t="s">
        <v>21</v>
      </c>
      <c r="Q350">
        <v>38884</v>
      </c>
    </row>
    <row r="351" spans="15:17" ht="15.5" x14ac:dyDescent="0.3">
      <c r="O351">
        <v>2021</v>
      </c>
      <c r="P351" s="4" t="s">
        <v>22</v>
      </c>
      <c r="Q351">
        <v>179317</v>
      </c>
    </row>
    <row r="352" spans="15:17" ht="15.5" x14ac:dyDescent="0.3">
      <c r="O352">
        <v>2021</v>
      </c>
      <c r="P352" s="4" t="s">
        <v>23</v>
      </c>
      <c r="Q352">
        <v>640917</v>
      </c>
    </row>
    <row r="353" spans="15:17" ht="15.5" x14ac:dyDescent="0.3">
      <c r="O353">
        <v>2021</v>
      </c>
      <c r="P353" s="4" t="s">
        <v>24</v>
      </c>
      <c r="Q353">
        <v>465468</v>
      </c>
    </row>
    <row r="354" spans="15:17" ht="15.5" x14ac:dyDescent="0.3">
      <c r="O354">
        <v>2021</v>
      </c>
      <c r="P354" s="4" t="s">
        <v>25</v>
      </c>
      <c r="Q354">
        <v>153475</v>
      </c>
    </row>
    <row r="355" spans="15:17" ht="15.5" x14ac:dyDescent="0.3">
      <c r="O355">
        <v>2021</v>
      </c>
      <c r="P355" s="4" t="s">
        <v>26</v>
      </c>
      <c r="Q355">
        <v>153814</v>
      </c>
    </row>
    <row r="356" spans="15:17" ht="15.5" x14ac:dyDescent="0.3">
      <c r="O356">
        <v>2021</v>
      </c>
      <c r="P356" s="4" t="s">
        <v>27</v>
      </c>
      <c r="Q356">
        <v>97372</v>
      </c>
    </row>
    <row r="357" spans="15:17" ht="15.5" x14ac:dyDescent="0.3">
      <c r="O357">
        <v>2021</v>
      </c>
      <c r="P357" s="4" t="s">
        <v>28</v>
      </c>
      <c r="Q357">
        <v>329838</v>
      </c>
    </row>
    <row r="358" spans="15:17" ht="15.5" x14ac:dyDescent="0.3">
      <c r="O358">
        <v>2021</v>
      </c>
      <c r="P358" s="4" t="s">
        <v>29</v>
      </c>
      <c r="Q358">
        <v>158038</v>
      </c>
    </row>
    <row r="359" spans="15:17" ht="15.5" x14ac:dyDescent="0.3">
      <c r="O359">
        <v>2021</v>
      </c>
      <c r="P359" s="4" t="s">
        <v>30</v>
      </c>
      <c r="Q359">
        <v>155169</v>
      </c>
    </row>
    <row r="360" spans="15:17" ht="15.5" x14ac:dyDescent="0.3">
      <c r="O360">
        <v>2021</v>
      </c>
      <c r="P360" s="4" t="s">
        <v>31</v>
      </c>
      <c r="Q360">
        <v>98936</v>
      </c>
    </row>
    <row r="361" spans="15:17" ht="15.5" x14ac:dyDescent="0.3">
      <c r="O361">
        <v>2021</v>
      </c>
      <c r="P361" s="4" t="s">
        <v>32</v>
      </c>
      <c r="Q361">
        <v>872209</v>
      </c>
    </row>
    <row r="362" spans="15:17" ht="15.5" x14ac:dyDescent="0.3">
      <c r="O362">
        <v>2021</v>
      </c>
      <c r="P362" s="4" t="s">
        <v>33</v>
      </c>
      <c r="Q362">
        <v>46804</v>
      </c>
    </row>
    <row r="363" spans="15:17" ht="15.5" x14ac:dyDescent="0.3">
      <c r="O363">
        <v>2021</v>
      </c>
      <c r="P363" s="4" t="s">
        <v>34</v>
      </c>
      <c r="Q363">
        <v>13632</v>
      </c>
    </row>
    <row r="364" spans="15:17" ht="15.5" x14ac:dyDescent="0.3">
      <c r="O364">
        <v>2021</v>
      </c>
      <c r="P364" s="4" t="s">
        <v>35</v>
      </c>
      <c r="Q364">
        <v>76206</v>
      </c>
    </row>
    <row r="365" spans="15:17" ht="15.5" x14ac:dyDescent="0.3">
      <c r="O365">
        <v>2021</v>
      </c>
      <c r="P365" s="4" t="s">
        <v>36</v>
      </c>
      <c r="Q365">
        <v>146936</v>
      </c>
    </row>
    <row r="366" spans="15:17" ht="15.5" x14ac:dyDescent="0.3">
      <c r="O366">
        <v>2021</v>
      </c>
      <c r="P366" s="4" t="s">
        <v>37</v>
      </c>
      <c r="Q366">
        <v>39267</v>
      </c>
    </row>
    <row r="367" spans="15:17" ht="15.5" x14ac:dyDescent="0.3">
      <c r="O367">
        <v>2021</v>
      </c>
      <c r="P367" s="4" t="s">
        <v>38</v>
      </c>
      <c r="Q367">
        <v>41167</v>
      </c>
    </row>
    <row r="368" spans="15:17" ht="15.5" x14ac:dyDescent="0.3">
      <c r="O368">
        <v>2021</v>
      </c>
      <c r="P368" s="4" t="s">
        <v>39</v>
      </c>
      <c r="Q368">
        <v>1929</v>
      </c>
    </row>
    <row r="369" spans="15:17" ht="15.5" x14ac:dyDescent="0.3">
      <c r="O369">
        <v>2021</v>
      </c>
      <c r="P369" s="4" t="s">
        <v>40</v>
      </c>
      <c r="Q369">
        <v>86272</v>
      </c>
    </row>
    <row r="370" spans="15:17" ht="15.5" x14ac:dyDescent="0.3">
      <c r="O370">
        <v>2021</v>
      </c>
      <c r="P370" s="4" t="s">
        <v>41</v>
      </c>
      <c r="Q370">
        <v>26056</v>
      </c>
    </row>
    <row r="371" spans="15:17" ht="15.5" x14ac:dyDescent="0.3">
      <c r="O371">
        <v>2021</v>
      </c>
      <c r="P371" s="4" t="s">
        <v>42</v>
      </c>
      <c r="Q371">
        <v>6591</v>
      </c>
    </row>
    <row r="372" spans="15:17" ht="15.5" x14ac:dyDescent="0.3">
      <c r="O372">
        <v>2021</v>
      </c>
      <c r="P372" s="4" t="s">
        <v>43</v>
      </c>
      <c r="Q372">
        <v>12885</v>
      </c>
    </row>
    <row r="373" spans="15:17" ht="15.5" x14ac:dyDescent="0.3">
      <c r="O373">
        <v>2021</v>
      </c>
      <c r="P373" s="4" t="s">
        <v>44</v>
      </c>
      <c r="Q373">
        <v>21178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B9F6A-BB92-44C1-A7A3-32E932CA0BEB}">
  <sheetPr>
    <tabColor theme="5" tint="0.59999389629810485"/>
  </sheetPr>
  <dimension ref="A1:Q409"/>
  <sheetViews>
    <sheetView zoomScale="85" zoomScaleNormal="85" zoomScaleSheetLayoutView="85" workbookViewId="0">
      <selection activeCell="H16" sqref="H16"/>
    </sheetView>
  </sheetViews>
  <sheetFormatPr defaultColWidth="8.25" defaultRowHeight="14" x14ac:dyDescent="0.3"/>
  <cols>
    <col min="1" max="14" width="8.25" style="1"/>
    <col min="15" max="17" width="9.33203125" customWidth="1"/>
    <col min="18" max="16384" width="8.25" style="1"/>
  </cols>
  <sheetData>
    <row r="1" spans="1:17" ht="17.5" x14ac:dyDescent="0.3">
      <c r="A1" s="40" t="s">
        <v>50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O1" t="s">
        <v>54</v>
      </c>
      <c r="P1" t="s">
        <v>53</v>
      </c>
      <c r="Q1" t="s">
        <v>55</v>
      </c>
    </row>
    <row r="2" spans="1:17" ht="15.5" x14ac:dyDescent="0.3">
      <c r="M2" s="2" t="s">
        <v>0</v>
      </c>
      <c r="O2">
        <v>2010</v>
      </c>
      <c r="P2" s="4" t="s">
        <v>14</v>
      </c>
      <c r="Q2" cm="1">
        <f t="array" ref="Q2:Q35">B4:B37</f>
        <v>33466</v>
      </c>
    </row>
    <row r="3" spans="1:17" ht="15.5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O3">
        <v>2010</v>
      </c>
      <c r="P3" s="4" t="s">
        <v>15</v>
      </c>
      <c r="Q3">
        <v>7347</v>
      </c>
    </row>
    <row r="4" spans="1:17" ht="15.5" x14ac:dyDescent="0.3">
      <c r="A4" s="4" t="s">
        <v>14</v>
      </c>
      <c r="B4" s="5">
        <v>33466</v>
      </c>
      <c r="C4" s="5">
        <v>45057</v>
      </c>
      <c r="D4" s="5">
        <v>52720</v>
      </c>
      <c r="E4" s="5">
        <v>67554</v>
      </c>
      <c r="F4" s="5">
        <v>78129</v>
      </c>
      <c r="G4" s="5">
        <v>88930</v>
      </c>
      <c r="H4" s="5">
        <v>104643</v>
      </c>
      <c r="I4" s="5">
        <v>99167</v>
      </c>
      <c r="J4" s="5">
        <v>117664</v>
      </c>
      <c r="K4" s="5">
        <v>129930</v>
      </c>
      <c r="L4" s="5">
        <v>145035</v>
      </c>
      <c r="M4" s="5">
        <v>167608</v>
      </c>
      <c r="O4">
        <v>2010</v>
      </c>
      <c r="P4" s="4" t="s">
        <v>16</v>
      </c>
      <c r="Q4">
        <v>3270</v>
      </c>
    </row>
    <row r="5" spans="1:17" ht="15.5" x14ac:dyDescent="0.3">
      <c r="A5" s="4" t="s">
        <v>15</v>
      </c>
      <c r="B5" s="5">
        <v>7347</v>
      </c>
      <c r="C5" s="5">
        <v>10623</v>
      </c>
      <c r="D5" s="5">
        <v>13587</v>
      </c>
      <c r="E5" s="5">
        <v>21946</v>
      </c>
      <c r="F5" s="5">
        <v>23391</v>
      </c>
      <c r="G5" s="5">
        <v>28510</v>
      </c>
      <c r="H5" s="5">
        <v>38153</v>
      </c>
      <c r="I5" s="5">
        <v>25652</v>
      </c>
      <c r="J5" s="5">
        <v>26661</v>
      </c>
      <c r="K5" s="5">
        <v>24574</v>
      </c>
      <c r="L5" s="5">
        <v>22057</v>
      </c>
      <c r="M5" s="5">
        <v>21370</v>
      </c>
      <c r="O5">
        <v>2010</v>
      </c>
      <c r="P5" s="4" t="s">
        <v>17</v>
      </c>
      <c r="Q5">
        <v>3046</v>
      </c>
    </row>
    <row r="6" spans="1:17" ht="15.5" x14ac:dyDescent="0.3">
      <c r="A6" s="4" t="s">
        <v>16</v>
      </c>
      <c r="B6" s="5">
        <v>3270</v>
      </c>
      <c r="C6" s="5">
        <v>4651</v>
      </c>
      <c r="D6" s="5">
        <v>6108</v>
      </c>
      <c r="E6" s="5">
        <v>7329</v>
      </c>
      <c r="F6" s="5">
        <v>8332</v>
      </c>
      <c r="G6" s="5">
        <v>11259</v>
      </c>
      <c r="H6" s="5">
        <v>14141</v>
      </c>
      <c r="I6" s="5">
        <v>13982</v>
      </c>
      <c r="J6" s="5">
        <v>18954</v>
      </c>
      <c r="K6" s="5">
        <v>20536</v>
      </c>
      <c r="L6" s="5">
        <v>22131</v>
      </c>
      <c r="M6" s="5">
        <v>23923</v>
      </c>
      <c r="O6">
        <v>2010</v>
      </c>
      <c r="P6" s="4" t="s">
        <v>18</v>
      </c>
      <c r="Q6">
        <v>932</v>
      </c>
    </row>
    <row r="7" spans="1:17" ht="15.5" x14ac:dyDescent="0.3">
      <c r="A7" s="4" t="s">
        <v>17</v>
      </c>
      <c r="B7" s="5">
        <v>3046</v>
      </c>
      <c r="C7" s="5">
        <v>4602</v>
      </c>
      <c r="D7" s="5">
        <v>5417</v>
      </c>
      <c r="E7" s="5">
        <v>6025</v>
      </c>
      <c r="F7" s="5">
        <v>6107</v>
      </c>
      <c r="G7" s="5">
        <v>5680</v>
      </c>
      <c r="H7" s="5">
        <v>8208</v>
      </c>
      <c r="I7" s="5">
        <v>7379</v>
      </c>
      <c r="J7" s="5">
        <v>9395</v>
      </c>
      <c r="K7" s="5">
        <v>8424</v>
      </c>
      <c r="L7" s="5">
        <v>9472</v>
      </c>
      <c r="M7" s="5">
        <v>10059</v>
      </c>
      <c r="O7">
        <v>2010</v>
      </c>
      <c r="P7" s="4" t="s">
        <v>19</v>
      </c>
      <c r="Q7">
        <v>9884</v>
      </c>
    </row>
    <row r="8" spans="1:17" ht="15.5" x14ac:dyDescent="0.3">
      <c r="A8" s="4" t="s">
        <v>18</v>
      </c>
      <c r="B8" s="5">
        <v>932</v>
      </c>
      <c r="C8" s="5">
        <v>1267</v>
      </c>
      <c r="D8" s="5">
        <v>1492</v>
      </c>
      <c r="E8" s="5">
        <v>1935</v>
      </c>
      <c r="F8" s="5">
        <v>1924</v>
      </c>
      <c r="G8" s="5">
        <v>2254</v>
      </c>
      <c r="H8" s="5">
        <v>2878</v>
      </c>
      <c r="I8" s="5">
        <v>2845</v>
      </c>
      <c r="J8" s="5">
        <v>3757</v>
      </c>
      <c r="K8" s="5">
        <v>4889</v>
      </c>
      <c r="L8" s="5">
        <v>5381</v>
      </c>
      <c r="M8" s="5">
        <v>5998</v>
      </c>
      <c r="O8">
        <v>2010</v>
      </c>
      <c r="P8" s="4" t="s">
        <v>20</v>
      </c>
      <c r="Q8">
        <v>2789</v>
      </c>
    </row>
    <row r="9" spans="1:17" ht="15.5" x14ac:dyDescent="0.3">
      <c r="A9" s="4" t="s">
        <v>19</v>
      </c>
      <c r="B9" s="5">
        <v>9884</v>
      </c>
      <c r="C9" s="5">
        <v>14658</v>
      </c>
      <c r="D9" s="5">
        <v>19740</v>
      </c>
      <c r="E9" s="5">
        <v>25292</v>
      </c>
      <c r="F9" s="5">
        <v>18417</v>
      </c>
      <c r="G9" s="5">
        <v>19332</v>
      </c>
      <c r="H9" s="5">
        <v>25561</v>
      </c>
      <c r="I9" s="5">
        <v>20500</v>
      </c>
      <c r="J9" s="5">
        <v>25476</v>
      </c>
      <c r="K9" s="5">
        <v>22592</v>
      </c>
      <c r="L9" s="5">
        <v>21830</v>
      </c>
      <c r="M9" s="5">
        <v>23078</v>
      </c>
      <c r="O9">
        <v>2010</v>
      </c>
      <c r="P9" s="4" t="s">
        <v>21</v>
      </c>
      <c r="Q9">
        <v>4070</v>
      </c>
    </row>
    <row r="10" spans="1:17" ht="15.5" x14ac:dyDescent="0.3">
      <c r="A10" s="4" t="s">
        <v>20</v>
      </c>
      <c r="B10" s="5">
        <v>2789</v>
      </c>
      <c r="C10" s="5">
        <v>3334</v>
      </c>
      <c r="D10" s="5">
        <v>3913</v>
      </c>
      <c r="E10" s="5">
        <v>4549</v>
      </c>
      <c r="F10" s="5">
        <v>5288</v>
      </c>
      <c r="G10" s="5">
        <v>6154</v>
      </c>
      <c r="H10" s="5">
        <v>7537</v>
      </c>
      <c r="I10" s="5">
        <v>7780</v>
      </c>
      <c r="J10" s="5">
        <v>10530</v>
      </c>
      <c r="K10" s="5">
        <v>11269</v>
      </c>
      <c r="L10" s="5">
        <v>11113</v>
      </c>
      <c r="M10" s="5">
        <v>12680</v>
      </c>
      <c r="O10">
        <v>2010</v>
      </c>
      <c r="P10" s="4" t="s">
        <v>22</v>
      </c>
      <c r="Q10">
        <v>26165</v>
      </c>
    </row>
    <row r="11" spans="1:17" ht="15.5" x14ac:dyDescent="0.3">
      <c r="A11" s="4" t="s">
        <v>21</v>
      </c>
      <c r="B11" s="5">
        <v>4070</v>
      </c>
      <c r="C11" s="5">
        <v>5063</v>
      </c>
      <c r="D11" s="5">
        <v>7068</v>
      </c>
      <c r="E11" s="5">
        <v>10338</v>
      </c>
      <c r="F11" s="5">
        <v>13468</v>
      </c>
      <c r="G11" s="5">
        <v>14663</v>
      </c>
      <c r="H11" s="5">
        <v>13177</v>
      </c>
      <c r="I11" s="5">
        <v>10607</v>
      </c>
      <c r="J11" s="5">
        <v>12017</v>
      </c>
      <c r="K11" s="5">
        <v>13125</v>
      </c>
      <c r="L11" s="5">
        <v>13163</v>
      </c>
      <c r="M11" s="5">
        <v>15018</v>
      </c>
      <c r="O11">
        <v>2010</v>
      </c>
      <c r="P11" s="4" t="s">
        <v>23</v>
      </c>
      <c r="Q11">
        <v>50298</v>
      </c>
    </row>
    <row r="12" spans="1:17" ht="15.5" x14ac:dyDescent="0.3">
      <c r="A12" s="4" t="s">
        <v>22</v>
      </c>
      <c r="B12" s="5">
        <v>26165</v>
      </c>
      <c r="C12" s="5">
        <v>32142</v>
      </c>
      <c r="D12" s="5">
        <v>37139</v>
      </c>
      <c r="E12" s="5">
        <v>39157</v>
      </c>
      <c r="F12" s="5">
        <v>39133</v>
      </c>
      <c r="G12" s="5">
        <v>46976</v>
      </c>
      <c r="H12" s="5">
        <v>54339</v>
      </c>
      <c r="I12" s="5">
        <v>54630</v>
      </c>
      <c r="J12" s="5">
        <v>62755</v>
      </c>
      <c r="K12" s="5">
        <v>71398</v>
      </c>
      <c r="L12" s="5">
        <v>81042</v>
      </c>
      <c r="M12" s="5">
        <v>92527</v>
      </c>
      <c r="O12">
        <v>2010</v>
      </c>
      <c r="P12" s="4" t="s">
        <v>24</v>
      </c>
      <c r="Q12">
        <v>18027</v>
      </c>
    </row>
    <row r="13" spans="1:17" ht="15.5" x14ac:dyDescent="0.3">
      <c r="A13" s="4" t="s">
        <v>23</v>
      </c>
      <c r="B13" s="5">
        <v>50298</v>
      </c>
      <c r="C13" s="5">
        <v>84678</v>
      </c>
      <c r="D13" s="5">
        <v>110091</v>
      </c>
      <c r="E13" s="5">
        <v>141259</v>
      </c>
      <c r="F13" s="5">
        <v>146660</v>
      </c>
      <c r="G13" s="5">
        <v>154608</v>
      </c>
      <c r="H13" s="5">
        <v>184632</v>
      </c>
      <c r="I13" s="5">
        <v>187005</v>
      </c>
      <c r="J13" s="5">
        <v>198801</v>
      </c>
      <c r="K13" s="5">
        <v>172409</v>
      </c>
      <c r="L13" s="5">
        <v>177995</v>
      </c>
      <c r="M13" s="5">
        <v>188241</v>
      </c>
      <c r="O13">
        <v>2010</v>
      </c>
      <c r="P13" s="4" t="s">
        <v>25</v>
      </c>
      <c r="Q13">
        <v>6396</v>
      </c>
    </row>
    <row r="14" spans="1:17" ht="15.5" x14ac:dyDescent="0.3">
      <c r="A14" s="4" t="s">
        <v>24</v>
      </c>
      <c r="B14" s="5">
        <v>18027</v>
      </c>
      <c r="C14" s="5">
        <v>24745</v>
      </c>
      <c r="D14" s="5">
        <v>33265</v>
      </c>
      <c r="E14" s="5">
        <v>42744</v>
      </c>
      <c r="F14" s="5">
        <v>52406</v>
      </c>
      <c r="G14" s="5">
        <v>67674</v>
      </c>
      <c r="H14" s="5">
        <v>93254</v>
      </c>
      <c r="I14" s="5">
        <v>98975</v>
      </c>
      <c r="J14" s="5">
        <v>143081</v>
      </c>
      <c r="K14" s="5">
        <v>112981</v>
      </c>
      <c r="L14" s="5">
        <v>129708</v>
      </c>
      <c r="M14" s="5">
        <v>129821</v>
      </c>
      <c r="O14">
        <v>2010</v>
      </c>
      <c r="P14" s="4" t="s">
        <v>26</v>
      </c>
      <c r="Q14">
        <v>5117</v>
      </c>
    </row>
    <row r="15" spans="1:17" ht="15.5" x14ac:dyDescent="0.3">
      <c r="A15" s="4" t="s">
        <v>25</v>
      </c>
      <c r="B15" s="5">
        <v>6396</v>
      </c>
      <c r="C15" s="5">
        <v>10982</v>
      </c>
      <c r="D15" s="5">
        <v>19391</v>
      </c>
      <c r="E15" s="5">
        <v>34857</v>
      </c>
      <c r="F15" s="5">
        <v>49960</v>
      </c>
      <c r="G15" s="5">
        <v>68314</v>
      </c>
      <c r="H15" s="5">
        <v>95963</v>
      </c>
      <c r="I15" s="5">
        <v>93527</v>
      </c>
      <c r="J15" s="5">
        <v>108782</v>
      </c>
      <c r="K15" s="5">
        <v>62743</v>
      </c>
      <c r="L15" s="5">
        <v>69663</v>
      </c>
      <c r="M15" s="5">
        <v>64106</v>
      </c>
      <c r="O15">
        <v>2010</v>
      </c>
      <c r="P15" s="4" t="s">
        <v>27</v>
      </c>
      <c r="Q15">
        <v>1968</v>
      </c>
    </row>
    <row r="16" spans="1:17" ht="15.5" x14ac:dyDescent="0.3">
      <c r="A16" s="4" t="s">
        <v>26</v>
      </c>
      <c r="B16" s="5">
        <v>5117</v>
      </c>
      <c r="C16" s="5">
        <v>6896</v>
      </c>
      <c r="D16" s="5">
        <v>8492</v>
      </c>
      <c r="E16" s="5">
        <v>9884</v>
      </c>
      <c r="F16" s="5">
        <v>12529</v>
      </c>
      <c r="G16" s="5">
        <v>17663</v>
      </c>
      <c r="H16" s="5">
        <v>27041</v>
      </c>
      <c r="I16" s="5">
        <v>26456</v>
      </c>
      <c r="J16" s="5">
        <v>37252</v>
      </c>
      <c r="K16" s="5">
        <v>30019</v>
      </c>
      <c r="L16" s="5">
        <v>32929</v>
      </c>
      <c r="M16" s="5">
        <v>31093</v>
      </c>
      <c r="O16">
        <v>2010</v>
      </c>
      <c r="P16" s="4" t="s">
        <v>28</v>
      </c>
      <c r="Q16">
        <v>17259</v>
      </c>
    </row>
    <row r="17" spans="1:17" ht="15.5" x14ac:dyDescent="0.3">
      <c r="A17" s="4" t="s">
        <v>27</v>
      </c>
      <c r="B17" s="5">
        <v>1968</v>
      </c>
      <c r="C17" s="5">
        <v>2796</v>
      </c>
      <c r="D17" s="5">
        <v>3023</v>
      </c>
      <c r="E17" s="5">
        <v>3931</v>
      </c>
      <c r="F17" s="5">
        <v>4688</v>
      </c>
      <c r="G17" s="5">
        <v>5722</v>
      </c>
      <c r="H17" s="5">
        <v>8202</v>
      </c>
      <c r="I17" s="5">
        <v>11507</v>
      </c>
      <c r="J17" s="5">
        <v>14519</v>
      </c>
      <c r="K17" s="5">
        <v>14101</v>
      </c>
      <c r="L17" s="5">
        <v>20285</v>
      </c>
      <c r="M17" s="5">
        <v>19171</v>
      </c>
      <c r="O17">
        <v>2010</v>
      </c>
      <c r="P17" s="4" t="s">
        <v>29</v>
      </c>
      <c r="Q17">
        <v>6408</v>
      </c>
    </row>
    <row r="18" spans="1:17" ht="15.5" x14ac:dyDescent="0.3">
      <c r="A18" s="4" t="s">
        <v>28</v>
      </c>
      <c r="B18" s="5">
        <v>17259</v>
      </c>
      <c r="C18" s="5">
        <v>25623</v>
      </c>
      <c r="D18" s="5">
        <v>40381</v>
      </c>
      <c r="E18" s="5">
        <v>67642</v>
      </c>
      <c r="F18" s="5">
        <v>77298</v>
      </c>
      <c r="G18" s="5">
        <v>93475</v>
      </c>
      <c r="H18" s="5">
        <v>88359</v>
      </c>
      <c r="I18" s="5">
        <v>67772</v>
      </c>
      <c r="J18" s="5">
        <v>72764</v>
      </c>
      <c r="K18" s="5">
        <v>69350</v>
      </c>
      <c r="L18" s="5">
        <v>74420</v>
      </c>
      <c r="M18" s="5">
        <v>82481</v>
      </c>
      <c r="O18">
        <v>2010</v>
      </c>
      <c r="P18" s="4" t="s">
        <v>30</v>
      </c>
      <c r="Q18">
        <v>7411</v>
      </c>
    </row>
    <row r="19" spans="1:17" ht="15.5" x14ac:dyDescent="0.3">
      <c r="A19" s="4" t="s">
        <v>29</v>
      </c>
      <c r="B19" s="5">
        <v>6408</v>
      </c>
      <c r="C19" s="5">
        <v>8833</v>
      </c>
      <c r="D19" s="5">
        <v>10910</v>
      </c>
      <c r="E19" s="5">
        <v>15580</v>
      </c>
      <c r="F19" s="5">
        <v>19646</v>
      </c>
      <c r="G19" s="5">
        <v>21338</v>
      </c>
      <c r="H19" s="5">
        <v>28582</v>
      </c>
      <c r="I19" s="5">
        <v>35625</v>
      </c>
      <c r="J19" s="5">
        <v>46868</v>
      </c>
      <c r="K19" s="5">
        <v>30260</v>
      </c>
      <c r="L19" s="5">
        <v>32609</v>
      </c>
      <c r="M19" s="5">
        <v>34950</v>
      </c>
      <c r="O19">
        <v>2010</v>
      </c>
      <c r="P19" s="4" t="s">
        <v>31</v>
      </c>
      <c r="Q19">
        <v>6438</v>
      </c>
    </row>
    <row r="20" spans="1:17" ht="15.5" x14ac:dyDescent="0.3">
      <c r="A20" s="4" t="s">
        <v>30</v>
      </c>
      <c r="B20" s="5">
        <v>7411</v>
      </c>
      <c r="C20" s="5">
        <v>10327</v>
      </c>
      <c r="D20" s="5">
        <v>14640</v>
      </c>
      <c r="E20" s="5">
        <v>18189</v>
      </c>
      <c r="F20" s="5">
        <v>22536</v>
      </c>
      <c r="G20" s="5">
        <v>30204</v>
      </c>
      <c r="H20" s="5">
        <v>43789</v>
      </c>
      <c r="I20" s="5">
        <v>51569</v>
      </c>
      <c r="J20" s="5">
        <v>50664</v>
      </c>
      <c r="K20" s="5">
        <v>47450</v>
      </c>
      <c r="L20" s="5">
        <v>47767</v>
      </c>
      <c r="M20" s="5">
        <v>51690</v>
      </c>
      <c r="O20">
        <v>2010</v>
      </c>
      <c r="P20" s="4" t="s">
        <v>32</v>
      </c>
      <c r="Q20">
        <v>40866</v>
      </c>
    </row>
    <row r="21" spans="1:17" ht="15.5" x14ac:dyDescent="0.3">
      <c r="A21" s="4" t="s">
        <v>31</v>
      </c>
      <c r="B21" s="5">
        <v>6438</v>
      </c>
      <c r="C21" s="5">
        <v>8774</v>
      </c>
      <c r="D21" s="5">
        <v>9974</v>
      </c>
      <c r="E21" s="5">
        <v>11938</v>
      </c>
      <c r="F21" s="5">
        <v>14474</v>
      </c>
      <c r="G21" s="5">
        <v>19499</v>
      </c>
      <c r="H21" s="5">
        <v>25524</v>
      </c>
      <c r="I21" s="5">
        <v>31365</v>
      </c>
      <c r="J21" s="5">
        <v>35414</v>
      </c>
      <c r="K21" s="5">
        <v>39104</v>
      </c>
      <c r="L21" s="5">
        <v>48530</v>
      </c>
      <c r="M21" s="5">
        <v>36746</v>
      </c>
      <c r="O21">
        <v>2010</v>
      </c>
      <c r="P21" s="4" t="s">
        <v>33</v>
      </c>
      <c r="Q21">
        <v>1574</v>
      </c>
    </row>
    <row r="22" spans="1:17" ht="15.5" x14ac:dyDescent="0.3">
      <c r="A22" s="4" t="s">
        <v>32</v>
      </c>
      <c r="B22" s="5">
        <v>40866</v>
      </c>
      <c r="C22" s="5">
        <v>52012</v>
      </c>
      <c r="D22" s="5">
        <v>60448</v>
      </c>
      <c r="E22" s="5">
        <v>68990</v>
      </c>
      <c r="F22" s="5">
        <v>75147</v>
      </c>
      <c r="G22" s="5">
        <v>103941</v>
      </c>
      <c r="H22" s="5">
        <v>155581</v>
      </c>
      <c r="I22" s="5">
        <v>182639</v>
      </c>
      <c r="J22" s="5">
        <v>216469</v>
      </c>
      <c r="K22" s="5">
        <v>203311</v>
      </c>
      <c r="L22" s="5">
        <v>215926</v>
      </c>
      <c r="M22" s="5">
        <v>242551</v>
      </c>
      <c r="O22">
        <v>2010</v>
      </c>
      <c r="P22" s="4" t="s">
        <v>34</v>
      </c>
      <c r="Q22">
        <v>572</v>
      </c>
    </row>
    <row r="23" spans="1:17" ht="15.5" x14ac:dyDescent="0.3">
      <c r="A23" s="4" t="s">
        <v>33</v>
      </c>
      <c r="B23" s="5">
        <v>1574</v>
      </c>
      <c r="C23" s="5">
        <v>2757</v>
      </c>
      <c r="D23" s="5">
        <v>6511</v>
      </c>
      <c r="E23" s="5">
        <v>14382</v>
      </c>
      <c r="F23" s="5">
        <v>22237</v>
      </c>
      <c r="G23" s="5">
        <v>30815</v>
      </c>
      <c r="H23" s="5">
        <v>43078</v>
      </c>
      <c r="I23" s="5">
        <v>37976</v>
      </c>
      <c r="J23" s="5">
        <v>20302</v>
      </c>
      <c r="K23" s="5">
        <v>12412</v>
      </c>
      <c r="L23" s="5">
        <v>12854</v>
      </c>
      <c r="M23" s="5">
        <v>13693</v>
      </c>
      <c r="O23">
        <v>2010</v>
      </c>
      <c r="P23" s="4" t="s">
        <v>35</v>
      </c>
      <c r="Q23">
        <v>5150</v>
      </c>
    </row>
    <row r="24" spans="1:17" ht="15.5" x14ac:dyDescent="0.3">
      <c r="A24" s="4" t="s">
        <v>34</v>
      </c>
      <c r="B24" s="5">
        <v>572</v>
      </c>
      <c r="C24" s="5">
        <v>732</v>
      </c>
      <c r="D24" s="5">
        <v>865</v>
      </c>
      <c r="E24" s="5">
        <v>921</v>
      </c>
      <c r="F24" s="5">
        <v>969</v>
      </c>
      <c r="G24" s="5">
        <v>1211</v>
      </c>
      <c r="H24" s="5">
        <v>1278</v>
      </c>
      <c r="I24" s="5">
        <v>1627</v>
      </c>
      <c r="J24" s="5">
        <v>2127</v>
      </c>
      <c r="K24" s="5">
        <v>2183</v>
      </c>
      <c r="L24" s="5">
        <v>2618</v>
      </c>
      <c r="M24" s="5">
        <v>4497</v>
      </c>
      <c r="O24">
        <v>2010</v>
      </c>
      <c r="P24" s="4" t="s">
        <v>36</v>
      </c>
      <c r="Q24">
        <v>8342</v>
      </c>
    </row>
    <row r="25" spans="1:17" ht="15.5" x14ac:dyDescent="0.3">
      <c r="A25" s="4" t="s">
        <v>35</v>
      </c>
      <c r="B25" s="5">
        <v>5150</v>
      </c>
      <c r="C25" s="5">
        <v>8839</v>
      </c>
      <c r="D25" s="5">
        <v>11402</v>
      </c>
      <c r="E25" s="5">
        <v>12562</v>
      </c>
      <c r="F25" s="5">
        <v>19418</v>
      </c>
      <c r="G25" s="5">
        <v>35086</v>
      </c>
      <c r="H25" s="5">
        <v>19981</v>
      </c>
      <c r="I25" s="5">
        <v>19297</v>
      </c>
      <c r="J25" s="5">
        <v>22686</v>
      </c>
      <c r="K25" s="5">
        <v>20103</v>
      </c>
      <c r="L25" s="5">
        <v>22273</v>
      </c>
      <c r="M25" s="5">
        <v>24068</v>
      </c>
      <c r="O25">
        <v>2010</v>
      </c>
      <c r="P25" s="4" t="s">
        <v>37</v>
      </c>
      <c r="Q25">
        <v>1322</v>
      </c>
    </row>
    <row r="26" spans="1:17" ht="15.5" x14ac:dyDescent="0.3">
      <c r="A26" s="4" t="s">
        <v>36</v>
      </c>
      <c r="B26" s="5">
        <v>8342</v>
      </c>
      <c r="C26" s="5">
        <v>11808</v>
      </c>
      <c r="D26" s="5">
        <v>16368</v>
      </c>
      <c r="E26" s="5">
        <v>23510</v>
      </c>
      <c r="F26" s="5">
        <v>29926</v>
      </c>
      <c r="G26" s="5">
        <v>40437</v>
      </c>
      <c r="H26" s="5">
        <v>54277</v>
      </c>
      <c r="I26" s="5">
        <v>64642</v>
      </c>
      <c r="J26" s="5">
        <v>53805</v>
      </c>
      <c r="K26" s="5">
        <v>39539</v>
      </c>
      <c r="L26" s="5">
        <v>41417</v>
      </c>
      <c r="M26" s="5">
        <v>45358</v>
      </c>
      <c r="O26">
        <v>2010</v>
      </c>
      <c r="P26" s="4" t="s">
        <v>38</v>
      </c>
      <c r="Q26">
        <v>2333</v>
      </c>
    </row>
    <row r="27" spans="1:17" ht="15.5" x14ac:dyDescent="0.3">
      <c r="A27" s="4" t="s">
        <v>37</v>
      </c>
      <c r="B27" s="5">
        <v>1322</v>
      </c>
      <c r="C27" s="5">
        <v>2358</v>
      </c>
      <c r="D27" s="5">
        <v>3103</v>
      </c>
      <c r="E27" s="5">
        <v>3988</v>
      </c>
      <c r="F27" s="5">
        <v>8203</v>
      </c>
      <c r="G27" s="5">
        <v>7538</v>
      </c>
      <c r="H27" s="5">
        <v>10953</v>
      </c>
      <c r="I27" s="5">
        <v>13885</v>
      </c>
      <c r="J27" s="5">
        <v>14992</v>
      </c>
      <c r="K27" s="5">
        <v>10770</v>
      </c>
      <c r="L27" s="5">
        <v>10693</v>
      </c>
      <c r="M27" s="5">
        <v>9869</v>
      </c>
      <c r="O27">
        <v>2010</v>
      </c>
      <c r="P27" s="4" t="s">
        <v>39</v>
      </c>
      <c r="Q27">
        <v>76</v>
      </c>
    </row>
    <row r="28" spans="1:17" ht="15.5" x14ac:dyDescent="0.3">
      <c r="A28" s="4" t="s">
        <v>38</v>
      </c>
      <c r="B28" s="5">
        <v>2333</v>
      </c>
      <c r="C28" s="5">
        <v>2796</v>
      </c>
      <c r="D28" s="5">
        <v>3324</v>
      </c>
      <c r="E28" s="5">
        <v>3961</v>
      </c>
      <c r="F28" s="5">
        <v>4732</v>
      </c>
      <c r="G28" s="5">
        <v>6301</v>
      </c>
      <c r="H28" s="5">
        <v>7907</v>
      </c>
      <c r="I28" s="5">
        <v>7801</v>
      </c>
      <c r="J28" s="5">
        <v>9606</v>
      </c>
      <c r="K28" s="5">
        <v>8996</v>
      </c>
      <c r="L28" s="5">
        <v>9753</v>
      </c>
      <c r="M28" s="5">
        <v>10293</v>
      </c>
      <c r="O28">
        <v>2010</v>
      </c>
      <c r="P28" s="4" t="s">
        <v>40</v>
      </c>
      <c r="Q28">
        <v>8138</v>
      </c>
    </row>
    <row r="29" spans="1:17" ht="15.5" x14ac:dyDescent="0.3">
      <c r="A29" s="4" t="s">
        <v>39</v>
      </c>
      <c r="B29" s="5">
        <v>76</v>
      </c>
      <c r="C29" s="5">
        <v>101</v>
      </c>
      <c r="D29" s="5">
        <v>81</v>
      </c>
      <c r="E29" s="5">
        <v>92</v>
      </c>
      <c r="F29" s="5">
        <v>92</v>
      </c>
      <c r="G29" s="5">
        <v>128</v>
      </c>
      <c r="H29" s="5">
        <v>176</v>
      </c>
      <c r="I29" s="5">
        <v>273</v>
      </c>
      <c r="J29" s="5">
        <v>453</v>
      </c>
      <c r="K29" s="5">
        <v>456</v>
      </c>
      <c r="L29" s="5">
        <v>477</v>
      </c>
      <c r="M29" s="5">
        <v>515</v>
      </c>
      <c r="O29">
        <v>2010</v>
      </c>
      <c r="P29" s="4" t="s">
        <v>41</v>
      </c>
      <c r="Q29">
        <v>1412</v>
      </c>
    </row>
    <row r="30" spans="1:17" ht="15.5" x14ac:dyDescent="0.3">
      <c r="A30" s="4" t="s">
        <v>40</v>
      </c>
      <c r="B30" s="5">
        <v>8138</v>
      </c>
      <c r="C30" s="5">
        <v>13037</v>
      </c>
      <c r="D30" s="5">
        <v>17043</v>
      </c>
      <c r="E30" s="5">
        <v>26487</v>
      </c>
      <c r="F30" s="5">
        <v>24399</v>
      </c>
      <c r="G30" s="5">
        <v>17322</v>
      </c>
      <c r="H30" s="5">
        <v>22565</v>
      </c>
      <c r="I30" s="5">
        <v>46607</v>
      </c>
      <c r="J30" s="5">
        <v>30888</v>
      </c>
      <c r="K30" s="5">
        <v>34812</v>
      </c>
      <c r="L30" s="5">
        <v>38262</v>
      </c>
      <c r="M30" s="5">
        <v>38643</v>
      </c>
      <c r="O30">
        <v>2010</v>
      </c>
      <c r="P30" s="4" t="s">
        <v>42</v>
      </c>
      <c r="Q30">
        <v>193</v>
      </c>
    </row>
    <row r="31" spans="1:17" ht="15.5" x14ac:dyDescent="0.3">
      <c r="A31" s="4" t="s">
        <v>41</v>
      </c>
      <c r="B31" s="5">
        <v>1412</v>
      </c>
      <c r="C31" s="5">
        <v>2105</v>
      </c>
      <c r="D31" s="5">
        <v>3265</v>
      </c>
      <c r="E31" s="5">
        <v>3735</v>
      </c>
      <c r="F31" s="5">
        <v>4986</v>
      </c>
      <c r="G31" s="5">
        <v>5504</v>
      </c>
      <c r="H31" s="5">
        <v>6114</v>
      </c>
      <c r="I31" s="5">
        <v>5785</v>
      </c>
      <c r="J31" s="5">
        <v>6035</v>
      </c>
      <c r="K31" s="5">
        <v>6056</v>
      </c>
      <c r="L31" s="5">
        <v>5684</v>
      </c>
      <c r="M31" s="5">
        <v>6423</v>
      </c>
      <c r="O31">
        <v>2010</v>
      </c>
      <c r="P31" s="4" t="s">
        <v>43</v>
      </c>
      <c r="Q31">
        <v>268</v>
      </c>
    </row>
    <row r="32" spans="1:17" ht="15.5" x14ac:dyDescent="0.3">
      <c r="A32" s="4" t="s">
        <v>42</v>
      </c>
      <c r="B32" s="5">
        <v>193</v>
      </c>
      <c r="C32" s="5">
        <v>204</v>
      </c>
      <c r="D32" s="5">
        <v>298</v>
      </c>
      <c r="E32" s="5">
        <v>520</v>
      </c>
      <c r="F32" s="5">
        <v>660</v>
      </c>
      <c r="G32" s="5">
        <v>1103</v>
      </c>
      <c r="H32" s="5">
        <v>1381</v>
      </c>
      <c r="I32" s="5">
        <v>949</v>
      </c>
      <c r="J32" s="5">
        <v>1287</v>
      </c>
      <c r="K32" s="5">
        <v>1232</v>
      </c>
      <c r="L32" s="5">
        <v>1417</v>
      </c>
      <c r="M32" s="5">
        <v>1585</v>
      </c>
      <c r="O32">
        <v>2010</v>
      </c>
      <c r="P32" s="4" t="s">
        <v>44</v>
      </c>
      <c r="Q32">
        <v>914</v>
      </c>
    </row>
    <row r="33" spans="1:17" ht="15.5" x14ac:dyDescent="0.3">
      <c r="A33" s="4" t="s">
        <v>43</v>
      </c>
      <c r="B33" s="5">
        <v>268</v>
      </c>
      <c r="C33" s="5">
        <v>442</v>
      </c>
      <c r="D33" s="5">
        <v>846</v>
      </c>
      <c r="E33" s="5">
        <v>1792</v>
      </c>
      <c r="F33" s="5">
        <v>2183</v>
      </c>
      <c r="G33" s="5">
        <v>2626</v>
      </c>
      <c r="H33" s="5">
        <v>2510</v>
      </c>
      <c r="I33" s="5">
        <v>2561</v>
      </c>
      <c r="J33" s="5">
        <v>2999</v>
      </c>
      <c r="K33" s="5">
        <v>2525</v>
      </c>
      <c r="L33" s="5">
        <v>2574</v>
      </c>
      <c r="M33" s="5">
        <v>3054</v>
      </c>
      <c r="O33">
        <v>2010</v>
      </c>
      <c r="P33" s="4" t="s">
        <v>45</v>
      </c>
      <c r="Q33">
        <v>10813</v>
      </c>
    </row>
    <row r="34" spans="1:17" ht="15.5" x14ac:dyDescent="0.3">
      <c r="A34" s="4" t="s">
        <v>44</v>
      </c>
      <c r="B34" s="5">
        <v>914</v>
      </c>
      <c r="C34" s="5">
        <v>1273</v>
      </c>
      <c r="D34" s="5">
        <v>1679</v>
      </c>
      <c r="E34" s="5">
        <v>2081</v>
      </c>
      <c r="F34" s="5">
        <v>2360</v>
      </c>
      <c r="G34" s="5">
        <v>3024</v>
      </c>
      <c r="H34" s="5">
        <v>3598</v>
      </c>
      <c r="I34" s="5">
        <v>3207</v>
      </c>
      <c r="J34" s="5">
        <v>3665</v>
      </c>
      <c r="K34" s="5">
        <v>3544</v>
      </c>
      <c r="L34" s="5">
        <v>3776</v>
      </c>
      <c r="M34" s="5">
        <v>4395</v>
      </c>
      <c r="O34">
        <v>2010</v>
      </c>
      <c r="P34" s="4" t="s">
        <v>46</v>
      </c>
      <c r="Q34">
        <v>788</v>
      </c>
    </row>
    <row r="35" spans="1:17" ht="15.5" x14ac:dyDescent="0.3">
      <c r="A35" s="4" t="s">
        <v>45</v>
      </c>
      <c r="B35" s="5">
        <v>10813</v>
      </c>
      <c r="C35" s="5">
        <v>11351</v>
      </c>
      <c r="D35" s="5">
        <v>11748</v>
      </c>
      <c r="E35" s="5">
        <v>10747</v>
      </c>
      <c r="F35" s="5">
        <v>10491</v>
      </c>
      <c r="G35" s="5">
        <v>9933</v>
      </c>
      <c r="H35" s="5">
        <v>10283</v>
      </c>
      <c r="I35" s="5">
        <v>10802</v>
      </c>
      <c r="J35" s="5">
        <v>11458</v>
      </c>
      <c r="K35" s="5">
        <v>11152</v>
      </c>
      <c r="L35" s="5">
        <v>10766</v>
      </c>
      <c r="M35" s="5">
        <v>11140</v>
      </c>
      <c r="O35">
        <v>2010</v>
      </c>
      <c r="P35" s="4" t="s">
        <v>47</v>
      </c>
      <c r="Q35">
        <v>14</v>
      </c>
    </row>
    <row r="36" spans="1:17" ht="15.5" x14ac:dyDescent="0.3">
      <c r="A36" s="4" t="s">
        <v>46</v>
      </c>
      <c r="B36" s="5">
        <v>788</v>
      </c>
      <c r="C36" s="5">
        <v>944</v>
      </c>
      <c r="D36" s="5">
        <v>948</v>
      </c>
      <c r="E36" s="5">
        <v>957</v>
      </c>
      <c r="F36" s="5">
        <v>909</v>
      </c>
      <c r="G36" s="5">
        <v>1001</v>
      </c>
      <c r="H36" s="5">
        <v>1278</v>
      </c>
      <c r="I36" s="5">
        <v>1232</v>
      </c>
      <c r="J36" s="5">
        <v>1593</v>
      </c>
      <c r="K36" s="5">
        <v>1200</v>
      </c>
      <c r="L36" s="5">
        <v>1121</v>
      </c>
      <c r="M36" s="5">
        <v>1059</v>
      </c>
      <c r="O36">
        <v>2011</v>
      </c>
      <c r="P36" s="4" t="s">
        <v>14</v>
      </c>
      <c r="Q36" cm="1">
        <f t="array" ref="Q36:Q69">C4:C37</f>
        <v>45057</v>
      </c>
    </row>
    <row r="37" spans="1:17" ht="15.5" x14ac:dyDescent="0.3">
      <c r="A37" s="4" t="s">
        <v>47</v>
      </c>
      <c r="B37" s="5">
        <v>14</v>
      </c>
      <c r="C37" s="5">
        <v>19</v>
      </c>
      <c r="D37" s="5">
        <v>33</v>
      </c>
      <c r="E37" s="5">
        <v>62</v>
      </c>
      <c r="F37" s="5">
        <v>37</v>
      </c>
      <c r="G37" s="5">
        <v>26</v>
      </c>
      <c r="H37" s="5">
        <v>38</v>
      </c>
      <c r="I37" s="5">
        <v>83</v>
      </c>
      <c r="J37" s="5">
        <v>96</v>
      </c>
      <c r="K37" s="5">
        <v>123</v>
      </c>
      <c r="L37" s="5">
        <v>76</v>
      </c>
      <c r="M37" s="5">
        <v>142</v>
      </c>
      <c r="O37">
        <v>2011</v>
      </c>
      <c r="P37" s="4" t="s">
        <v>15</v>
      </c>
      <c r="Q37">
        <v>10623</v>
      </c>
    </row>
    <row r="38" spans="1:17" ht="15.5" x14ac:dyDescent="0.3">
      <c r="A38" s="6" t="s">
        <v>48</v>
      </c>
      <c r="B38" s="5">
        <v>293066</v>
      </c>
      <c r="C38" s="5">
        <v>415829</v>
      </c>
      <c r="D38" s="5">
        <v>535313</v>
      </c>
      <c r="E38" s="7">
        <v>704936</v>
      </c>
      <c r="F38" s="7">
        <v>801135</v>
      </c>
      <c r="G38" s="7">
        <v>968251</v>
      </c>
      <c r="H38" s="7">
        <v>1204981</v>
      </c>
      <c r="I38" s="5">
        <v>1245709</v>
      </c>
      <c r="J38" s="5">
        <v>1393815</v>
      </c>
      <c r="K38" s="5">
        <v>1243568</v>
      </c>
      <c r="L38" s="7">
        <v>1344817</v>
      </c>
      <c r="M38" s="5">
        <v>1427845</v>
      </c>
      <c r="O38">
        <v>2011</v>
      </c>
      <c r="P38" s="4" t="s">
        <v>16</v>
      </c>
      <c r="Q38">
        <v>4651</v>
      </c>
    </row>
    <row r="39" spans="1:17" ht="15.5" x14ac:dyDescent="0.3">
      <c r="A39" s="8" t="s">
        <v>49</v>
      </c>
      <c r="E39" s="9"/>
      <c r="F39" s="9"/>
      <c r="G39" s="9"/>
      <c r="H39" s="9"/>
      <c r="O39">
        <v>2011</v>
      </c>
      <c r="P39" s="4" t="s">
        <v>17</v>
      </c>
      <c r="Q39">
        <v>4602</v>
      </c>
    </row>
    <row r="40" spans="1:17" ht="15.5" x14ac:dyDescent="0.3">
      <c r="O40">
        <v>2011</v>
      </c>
      <c r="P40" s="4" t="s">
        <v>18</v>
      </c>
      <c r="Q40">
        <v>1267</v>
      </c>
    </row>
    <row r="41" spans="1:17" ht="15.5" x14ac:dyDescent="0.3">
      <c r="O41">
        <v>2011</v>
      </c>
      <c r="P41" s="4" t="s">
        <v>19</v>
      </c>
      <c r="Q41">
        <v>14658</v>
      </c>
    </row>
    <row r="42" spans="1:17" ht="15.5" x14ac:dyDescent="0.3">
      <c r="O42">
        <v>2011</v>
      </c>
      <c r="P42" s="4" t="s">
        <v>20</v>
      </c>
      <c r="Q42">
        <v>3334</v>
      </c>
    </row>
    <row r="43" spans="1:17" ht="15.5" x14ac:dyDescent="0.3">
      <c r="O43">
        <v>2011</v>
      </c>
      <c r="P43" s="4" t="s">
        <v>21</v>
      </c>
      <c r="Q43">
        <v>5063</v>
      </c>
    </row>
    <row r="44" spans="1:17" ht="15.5" x14ac:dyDescent="0.3">
      <c r="O44">
        <v>2011</v>
      </c>
      <c r="P44" s="4" t="s">
        <v>22</v>
      </c>
      <c r="Q44">
        <v>32142</v>
      </c>
    </row>
    <row r="45" spans="1:17" ht="15.5" x14ac:dyDescent="0.3">
      <c r="O45">
        <v>2011</v>
      </c>
      <c r="P45" s="4" t="s">
        <v>23</v>
      </c>
      <c r="Q45">
        <v>84678</v>
      </c>
    </row>
    <row r="46" spans="1:17" ht="15.5" x14ac:dyDescent="0.3">
      <c r="O46">
        <v>2011</v>
      </c>
      <c r="P46" s="4" t="s">
        <v>24</v>
      </c>
      <c r="Q46">
        <v>24745</v>
      </c>
    </row>
    <row r="47" spans="1:17" ht="15.5" x14ac:dyDescent="0.3">
      <c r="O47">
        <v>2011</v>
      </c>
      <c r="P47" s="4" t="s">
        <v>25</v>
      </c>
      <c r="Q47">
        <v>10982</v>
      </c>
    </row>
    <row r="48" spans="1:17" ht="15.5" x14ac:dyDescent="0.3">
      <c r="O48">
        <v>2011</v>
      </c>
      <c r="P48" s="4" t="s">
        <v>26</v>
      </c>
      <c r="Q48">
        <v>6896</v>
      </c>
    </row>
    <row r="49" spans="15:17" ht="15.5" x14ac:dyDescent="0.3">
      <c r="O49">
        <v>2011</v>
      </c>
      <c r="P49" s="4" t="s">
        <v>27</v>
      </c>
      <c r="Q49">
        <v>2796</v>
      </c>
    </row>
    <row r="50" spans="15:17" ht="15.5" x14ac:dyDescent="0.3">
      <c r="O50">
        <v>2011</v>
      </c>
      <c r="P50" s="4" t="s">
        <v>28</v>
      </c>
      <c r="Q50">
        <v>25623</v>
      </c>
    </row>
    <row r="51" spans="15:17" ht="15.5" x14ac:dyDescent="0.3">
      <c r="O51">
        <v>2011</v>
      </c>
      <c r="P51" s="4" t="s">
        <v>29</v>
      </c>
      <c r="Q51">
        <v>8833</v>
      </c>
    </row>
    <row r="52" spans="15:17" ht="15.5" x14ac:dyDescent="0.3">
      <c r="O52">
        <v>2011</v>
      </c>
      <c r="P52" s="4" t="s">
        <v>30</v>
      </c>
      <c r="Q52">
        <v>10327</v>
      </c>
    </row>
    <row r="53" spans="15:17" ht="15.5" x14ac:dyDescent="0.3">
      <c r="O53">
        <v>2011</v>
      </c>
      <c r="P53" s="4" t="s">
        <v>31</v>
      </c>
      <c r="Q53">
        <v>8774</v>
      </c>
    </row>
    <row r="54" spans="15:17" ht="15.5" x14ac:dyDescent="0.3">
      <c r="O54">
        <v>2011</v>
      </c>
      <c r="P54" s="4" t="s">
        <v>32</v>
      </c>
      <c r="Q54">
        <v>52012</v>
      </c>
    </row>
    <row r="55" spans="15:17" ht="15.5" x14ac:dyDescent="0.3">
      <c r="O55">
        <v>2011</v>
      </c>
      <c r="P55" s="4" t="s">
        <v>33</v>
      </c>
      <c r="Q55">
        <v>2757</v>
      </c>
    </row>
    <row r="56" spans="15:17" ht="15.5" x14ac:dyDescent="0.3">
      <c r="O56">
        <v>2011</v>
      </c>
      <c r="P56" s="4" t="s">
        <v>34</v>
      </c>
      <c r="Q56">
        <v>732</v>
      </c>
    </row>
    <row r="57" spans="15:17" ht="15.5" x14ac:dyDescent="0.3">
      <c r="O57">
        <v>2011</v>
      </c>
      <c r="P57" s="4" t="s">
        <v>35</v>
      </c>
      <c r="Q57">
        <v>8839</v>
      </c>
    </row>
    <row r="58" spans="15:17" ht="15.5" x14ac:dyDescent="0.3">
      <c r="O58">
        <v>2011</v>
      </c>
      <c r="P58" s="4" t="s">
        <v>36</v>
      </c>
      <c r="Q58">
        <v>11808</v>
      </c>
    </row>
    <row r="59" spans="15:17" ht="15.5" x14ac:dyDescent="0.3">
      <c r="O59">
        <v>2011</v>
      </c>
      <c r="P59" s="4" t="s">
        <v>37</v>
      </c>
      <c r="Q59">
        <v>2358</v>
      </c>
    </row>
    <row r="60" spans="15:17" ht="15.5" x14ac:dyDescent="0.3">
      <c r="O60">
        <v>2011</v>
      </c>
      <c r="P60" s="4" t="s">
        <v>38</v>
      </c>
      <c r="Q60">
        <v>2796</v>
      </c>
    </row>
    <row r="61" spans="15:17" ht="15.5" x14ac:dyDescent="0.3">
      <c r="O61">
        <v>2011</v>
      </c>
      <c r="P61" s="4" t="s">
        <v>39</v>
      </c>
      <c r="Q61">
        <v>101</v>
      </c>
    </row>
    <row r="62" spans="15:17" ht="15.5" x14ac:dyDescent="0.3">
      <c r="O62">
        <v>2011</v>
      </c>
      <c r="P62" s="4" t="s">
        <v>40</v>
      </c>
      <c r="Q62">
        <v>13037</v>
      </c>
    </row>
    <row r="63" spans="15:17" ht="15.5" x14ac:dyDescent="0.3">
      <c r="O63">
        <v>2011</v>
      </c>
      <c r="P63" s="4" t="s">
        <v>41</v>
      </c>
      <c r="Q63">
        <v>2105</v>
      </c>
    </row>
    <row r="64" spans="15:17" ht="15.5" x14ac:dyDescent="0.3">
      <c r="O64">
        <v>2011</v>
      </c>
      <c r="P64" s="4" t="s">
        <v>42</v>
      </c>
      <c r="Q64">
        <v>204</v>
      </c>
    </row>
    <row r="65" spans="15:17" ht="15.5" x14ac:dyDescent="0.3">
      <c r="O65">
        <v>2011</v>
      </c>
      <c r="P65" s="4" t="s">
        <v>43</v>
      </c>
      <c r="Q65">
        <v>442</v>
      </c>
    </row>
    <row r="66" spans="15:17" ht="15.5" x14ac:dyDescent="0.3">
      <c r="O66">
        <v>2011</v>
      </c>
      <c r="P66" s="4" t="s">
        <v>44</v>
      </c>
      <c r="Q66">
        <v>1273</v>
      </c>
    </row>
    <row r="67" spans="15:17" ht="15.5" x14ac:dyDescent="0.3">
      <c r="O67">
        <v>2011</v>
      </c>
      <c r="P67" s="4" t="s">
        <v>45</v>
      </c>
      <c r="Q67">
        <v>11351</v>
      </c>
    </row>
    <row r="68" spans="15:17" ht="15.5" x14ac:dyDescent="0.3">
      <c r="O68">
        <v>2011</v>
      </c>
      <c r="P68" s="4" t="s">
        <v>46</v>
      </c>
      <c r="Q68">
        <v>944</v>
      </c>
    </row>
    <row r="69" spans="15:17" ht="15.5" x14ac:dyDescent="0.3">
      <c r="O69">
        <v>2011</v>
      </c>
      <c r="P69" s="4" t="s">
        <v>47</v>
      </c>
      <c r="Q69">
        <v>19</v>
      </c>
    </row>
    <row r="70" spans="15:17" ht="15.5" x14ac:dyDescent="0.3">
      <c r="O70">
        <v>2012</v>
      </c>
      <c r="P70" s="4" t="s">
        <v>14</v>
      </c>
      <c r="Q70" cm="1">
        <f t="array" ref="Q70:Q103">D4:D37</f>
        <v>52720</v>
      </c>
    </row>
    <row r="71" spans="15:17" ht="15.5" x14ac:dyDescent="0.3">
      <c r="O71">
        <v>2012</v>
      </c>
      <c r="P71" s="4" t="s">
        <v>15</v>
      </c>
      <c r="Q71">
        <v>13587</v>
      </c>
    </row>
    <row r="72" spans="15:17" ht="15.5" x14ac:dyDescent="0.3">
      <c r="O72">
        <v>2012</v>
      </c>
      <c r="P72" s="4" t="s">
        <v>16</v>
      </c>
      <c r="Q72">
        <v>6108</v>
      </c>
    </row>
    <row r="73" spans="15:17" ht="15.5" x14ac:dyDescent="0.3">
      <c r="O73">
        <v>2012</v>
      </c>
      <c r="P73" s="4" t="s">
        <v>17</v>
      </c>
      <c r="Q73">
        <v>5417</v>
      </c>
    </row>
    <row r="74" spans="15:17" ht="15.5" x14ac:dyDescent="0.3">
      <c r="O74">
        <v>2012</v>
      </c>
      <c r="P74" s="4" t="s">
        <v>18</v>
      </c>
      <c r="Q74">
        <v>1492</v>
      </c>
    </row>
    <row r="75" spans="15:17" ht="15.5" x14ac:dyDescent="0.3">
      <c r="O75">
        <v>2012</v>
      </c>
      <c r="P75" s="4" t="s">
        <v>19</v>
      </c>
      <c r="Q75">
        <v>19740</v>
      </c>
    </row>
    <row r="76" spans="15:17" ht="15.5" x14ac:dyDescent="0.3">
      <c r="O76">
        <v>2012</v>
      </c>
      <c r="P76" s="4" t="s">
        <v>20</v>
      </c>
      <c r="Q76">
        <v>3913</v>
      </c>
    </row>
    <row r="77" spans="15:17" ht="15.5" x14ac:dyDescent="0.3">
      <c r="O77">
        <v>2012</v>
      </c>
      <c r="P77" s="4" t="s">
        <v>21</v>
      </c>
      <c r="Q77">
        <v>7068</v>
      </c>
    </row>
    <row r="78" spans="15:17" ht="15.5" x14ac:dyDescent="0.3">
      <c r="O78">
        <v>2012</v>
      </c>
      <c r="P78" s="4" t="s">
        <v>22</v>
      </c>
      <c r="Q78">
        <v>37139</v>
      </c>
    </row>
    <row r="79" spans="15:17" ht="15.5" x14ac:dyDescent="0.3">
      <c r="O79">
        <v>2012</v>
      </c>
      <c r="P79" s="4" t="s">
        <v>23</v>
      </c>
      <c r="Q79">
        <v>110091</v>
      </c>
    </row>
    <row r="80" spans="15:17" ht="15.5" x14ac:dyDescent="0.3">
      <c r="O80">
        <v>2012</v>
      </c>
      <c r="P80" s="4" t="s">
        <v>24</v>
      </c>
      <c r="Q80">
        <v>33265</v>
      </c>
    </row>
    <row r="81" spans="15:17" ht="15.5" x14ac:dyDescent="0.3">
      <c r="O81">
        <v>2012</v>
      </c>
      <c r="P81" s="4" t="s">
        <v>25</v>
      </c>
      <c r="Q81">
        <v>19391</v>
      </c>
    </row>
    <row r="82" spans="15:17" ht="15.5" x14ac:dyDescent="0.3">
      <c r="O82">
        <v>2012</v>
      </c>
      <c r="P82" s="4" t="s">
        <v>26</v>
      </c>
      <c r="Q82">
        <v>8492</v>
      </c>
    </row>
    <row r="83" spans="15:17" ht="15.5" x14ac:dyDescent="0.3">
      <c r="O83">
        <v>2012</v>
      </c>
      <c r="P83" s="4" t="s">
        <v>27</v>
      </c>
      <c r="Q83">
        <v>3023</v>
      </c>
    </row>
    <row r="84" spans="15:17" ht="15.5" x14ac:dyDescent="0.3">
      <c r="O84">
        <v>2012</v>
      </c>
      <c r="P84" s="4" t="s">
        <v>28</v>
      </c>
      <c r="Q84">
        <v>40381</v>
      </c>
    </row>
    <row r="85" spans="15:17" ht="15.5" x14ac:dyDescent="0.3">
      <c r="O85">
        <v>2012</v>
      </c>
      <c r="P85" s="4" t="s">
        <v>29</v>
      </c>
      <c r="Q85">
        <v>10910</v>
      </c>
    </row>
    <row r="86" spans="15:17" ht="15.5" x14ac:dyDescent="0.3">
      <c r="O86">
        <v>2012</v>
      </c>
      <c r="P86" s="4" t="s">
        <v>30</v>
      </c>
      <c r="Q86">
        <v>14640</v>
      </c>
    </row>
    <row r="87" spans="15:17" ht="15.5" x14ac:dyDescent="0.3">
      <c r="O87">
        <v>2012</v>
      </c>
      <c r="P87" s="4" t="s">
        <v>31</v>
      </c>
      <c r="Q87">
        <v>9974</v>
      </c>
    </row>
    <row r="88" spans="15:17" ht="15.5" x14ac:dyDescent="0.3">
      <c r="O88">
        <v>2012</v>
      </c>
      <c r="P88" s="4" t="s">
        <v>32</v>
      </c>
      <c r="Q88">
        <v>60448</v>
      </c>
    </row>
    <row r="89" spans="15:17" ht="15.5" x14ac:dyDescent="0.3">
      <c r="O89">
        <v>2012</v>
      </c>
      <c r="P89" s="4" t="s">
        <v>33</v>
      </c>
      <c r="Q89">
        <v>6511</v>
      </c>
    </row>
    <row r="90" spans="15:17" ht="15.5" x14ac:dyDescent="0.3">
      <c r="O90">
        <v>2012</v>
      </c>
      <c r="P90" s="4" t="s">
        <v>34</v>
      </c>
      <c r="Q90">
        <v>865</v>
      </c>
    </row>
    <row r="91" spans="15:17" ht="15.5" x14ac:dyDescent="0.3">
      <c r="O91">
        <v>2012</v>
      </c>
      <c r="P91" s="4" t="s">
        <v>35</v>
      </c>
      <c r="Q91">
        <v>11402</v>
      </c>
    </row>
    <row r="92" spans="15:17" ht="15.5" x14ac:dyDescent="0.3">
      <c r="O92">
        <v>2012</v>
      </c>
      <c r="P92" s="4" t="s">
        <v>36</v>
      </c>
      <c r="Q92">
        <v>16368</v>
      </c>
    </row>
    <row r="93" spans="15:17" ht="15.5" x14ac:dyDescent="0.3">
      <c r="O93">
        <v>2012</v>
      </c>
      <c r="P93" s="4" t="s">
        <v>37</v>
      </c>
      <c r="Q93">
        <v>3103</v>
      </c>
    </row>
    <row r="94" spans="15:17" ht="15.5" x14ac:dyDescent="0.3">
      <c r="O94">
        <v>2012</v>
      </c>
      <c r="P94" s="4" t="s">
        <v>38</v>
      </c>
      <c r="Q94">
        <v>3324</v>
      </c>
    </row>
    <row r="95" spans="15:17" ht="15.5" x14ac:dyDescent="0.3">
      <c r="O95">
        <v>2012</v>
      </c>
      <c r="P95" s="4" t="s">
        <v>39</v>
      </c>
      <c r="Q95">
        <v>81</v>
      </c>
    </row>
    <row r="96" spans="15:17" ht="15.5" x14ac:dyDescent="0.3">
      <c r="O96">
        <v>2012</v>
      </c>
      <c r="P96" s="4" t="s">
        <v>40</v>
      </c>
      <c r="Q96">
        <v>17043</v>
      </c>
    </row>
    <row r="97" spans="15:17" ht="15.5" x14ac:dyDescent="0.3">
      <c r="O97">
        <v>2012</v>
      </c>
      <c r="P97" s="4" t="s">
        <v>41</v>
      </c>
      <c r="Q97">
        <v>3265</v>
      </c>
    </row>
    <row r="98" spans="15:17" ht="15.5" x14ac:dyDescent="0.3">
      <c r="O98">
        <v>2012</v>
      </c>
      <c r="P98" s="4" t="s">
        <v>42</v>
      </c>
      <c r="Q98">
        <v>298</v>
      </c>
    </row>
    <row r="99" spans="15:17" ht="15.5" x14ac:dyDescent="0.3">
      <c r="O99">
        <v>2012</v>
      </c>
      <c r="P99" s="4" t="s">
        <v>43</v>
      </c>
      <c r="Q99">
        <v>846</v>
      </c>
    </row>
    <row r="100" spans="15:17" ht="15.5" x14ac:dyDescent="0.3">
      <c r="O100">
        <v>2012</v>
      </c>
      <c r="P100" s="4" t="s">
        <v>44</v>
      </c>
      <c r="Q100">
        <v>1679</v>
      </c>
    </row>
    <row r="101" spans="15:17" ht="15.5" x14ac:dyDescent="0.3">
      <c r="O101">
        <v>2012</v>
      </c>
      <c r="P101" s="4" t="s">
        <v>45</v>
      </c>
      <c r="Q101">
        <v>11748</v>
      </c>
    </row>
    <row r="102" spans="15:17" ht="15.5" x14ac:dyDescent="0.3">
      <c r="O102">
        <v>2012</v>
      </c>
      <c r="P102" s="4" t="s">
        <v>46</v>
      </c>
      <c r="Q102">
        <v>948</v>
      </c>
    </row>
    <row r="103" spans="15:17" ht="15.5" x14ac:dyDescent="0.3">
      <c r="O103">
        <v>2012</v>
      </c>
      <c r="P103" s="4" t="s">
        <v>47</v>
      </c>
      <c r="Q103">
        <v>33</v>
      </c>
    </row>
    <row r="104" spans="15:17" ht="15.5" x14ac:dyDescent="0.3">
      <c r="O104">
        <v>2013</v>
      </c>
      <c r="P104" s="4" t="s">
        <v>14</v>
      </c>
      <c r="Q104" cm="1">
        <f t="array" ref="Q104:Q137">E4:E37</f>
        <v>67554</v>
      </c>
    </row>
    <row r="105" spans="15:17" ht="15.5" x14ac:dyDescent="0.3">
      <c r="O105">
        <v>2013</v>
      </c>
      <c r="P105" s="4" t="s">
        <v>15</v>
      </c>
      <c r="Q105">
        <v>21946</v>
      </c>
    </row>
    <row r="106" spans="15:17" ht="15.5" x14ac:dyDescent="0.3">
      <c r="O106">
        <v>2013</v>
      </c>
      <c r="P106" s="4" t="s">
        <v>16</v>
      </c>
      <c r="Q106">
        <v>7329</v>
      </c>
    </row>
    <row r="107" spans="15:17" ht="15.5" x14ac:dyDescent="0.3">
      <c r="O107">
        <v>2013</v>
      </c>
      <c r="P107" s="4" t="s">
        <v>17</v>
      </c>
      <c r="Q107">
        <v>6025</v>
      </c>
    </row>
    <row r="108" spans="15:17" ht="15.5" x14ac:dyDescent="0.3">
      <c r="O108">
        <v>2013</v>
      </c>
      <c r="P108" s="4" t="s">
        <v>18</v>
      </c>
      <c r="Q108">
        <v>1935</v>
      </c>
    </row>
    <row r="109" spans="15:17" ht="15.5" x14ac:dyDescent="0.3">
      <c r="O109">
        <v>2013</v>
      </c>
      <c r="P109" s="4" t="s">
        <v>19</v>
      </c>
      <c r="Q109">
        <v>25292</v>
      </c>
    </row>
    <row r="110" spans="15:17" ht="15.5" x14ac:dyDescent="0.3">
      <c r="O110">
        <v>2013</v>
      </c>
      <c r="P110" s="4" t="s">
        <v>20</v>
      </c>
      <c r="Q110">
        <v>4549</v>
      </c>
    </row>
    <row r="111" spans="15:17" ht="15.5" x14ac:dyDescent="0.3">
      <c r="O111">
        <v>2013</v>
      </c>
      <c r="P111" s="4" t="s">
        <v>21</v>
      </c>
      <c r="Q111">
        <v>10338</v>
      </c>
    </row>
    <row r="112" spans="15:17" ht="15.5" x14ac:dyDescent="0.3">
      <c r="O112">
        <v>2013</v>
      </c>
      <c r="P112" s="4" t="s">
        <v>22</v>
      </c>
      <c r="Q112">
        <v>39157</v>
      </c>
    </row>
    <row r="113" spans="15:17" ht="15.5" x14ac:dyDescent="0.3">
      <c r="O113">
        <v>2013</v>
      </c>
      <c r="P113" s="4" t="s">
        <v>23</v>
      </c>
      <c r="Q113">
        <v>141259</v>
      </c>
    </row>
    <row r="114" spans="15:17" ht="15.5" x14ac:dyDescent="0.3">
      <c r="O114">
        <v>2013</v>
      </c>
      <c r="P114" s="4" t="s">
        <v>24</v>
      </c>
      <c r="Q114">
        <v>42744</v>
      </c>
    </row>
    <row r="115" spans="15:17" ht="15.5" x14ac:dyDescent="0.3">
      <c r="O115">
        <v>2013</v>
      </c>
      <c r="P115" s="4" t="s">
        <v>25</v>
      </c>
      <c r="Q115">
        <v>34857</v>
      </c>
    </row>
    <row r="116" spans="15:17" ht="15.5" x14ac:dyDescent="0.3">
      <c r="O116">
        <v>2013</v>
      </c>
      <c r="P116" s="4" t="s">
        <v>26</v>
      </c>
      <c r="Q116">
        <v>9884</v>
      </c>
    </row>
    <row r="117" spans="15:17" ht="15.5" x14ac:dyDescent="0.3">
      <c r="O117">
        <v>2013</v>
      </c>
      <c r="P117" s="4" t="s">
        <v>27</v>
      </c>
      <c r="Q117">
        <v>3931</v>
      </c>
    </row>
    <row r="118" spans="15:17" ht="15.5" x14ac:dyDescent="0.3">
      <c r="O118">
        <v>2013</v>
      </c>
      <c r="P118" s="4" t="s">
        <v>28</v>
      </c>
      <c r="Q118">
        <v>67642</v>
      </c>
    </row>
    <row r="119" spans="15:17" ht="15.5" x14ac:dyDescent="0.3">
      <c r="O119">
        <v>2013</v>
      </c>
      <c r="P119" s="4" t="s">
        <v>29</v>
      </c>
      <c r="Q119">
        <v>15580</v>
      </c>
    </row>
    <row r="120" spans="15:17" ht="15.5" x14ac:dyDescent="0.3">
      <c r="O120">
        <v>2013</v>
      </c>
      <c r="P120" s="4" t="s">
        <v>30</v>
      </c>
      <c r="Q120">
        <v>18189</v>
      </c>
    </row>
    <row r="121" spans="15:17" ht="15.5" x14ac:dyDescent="0.3">
      <c r="O121">
        <v>2013</v>
      </c>
      <c r="P121" s="4" t="s">
        <v>31</v>
      </c>
      <c r="Q121">
        <v>11938</v>
      </c>
    </row>
    <row r="122" spans="15:17" ht="15.5" x14ac:dyDescent="0.3">
      <c r="O122">
        <v>2013</v>
      </c>
      <c r="P122" s="4" t="s">
        <v>32</v>
      </c>
      <c r="Q122">
        <v>68990</v>
      </c>
    </row>
    <row r="123" spans="15:17" ht="15.5" x14ac:dyDescent="0.3">
      <c r="O123">
        <v>2013</v>
      </c>
      <c r="P123" s="4" t="s">
        <v>33</v>
      </c>
      <c r="Q123">
        <v>14382</v>
      </c>
    </row>
    <row r="124" spans="15:17" ht="15.5" x14ac:dyDescent="0.3">
      <c r="O124">
        <v>2013</v>
      </c>
      <c r="P124" s="4" t="s">
        <v>34</v>
      </c>
      <c r="Q124">
        <v>921</v>
      </c>
    </row>
    <row r="125" spans="15:17" ht="15.5" x14ac:dyDescent="0.3">
      <c r="O125">
        <v>2013</v>
      </c>
      <c r="P125" s="4" t="s">
        <v>35</v>
      </c>
      <c r="Q125">
        <v>12562</v>
      </c>
    </row>
    <row r="126" spans="15:17" ht="15.5" x14ac:dyDescent="0.3">
      <c r="O126">
        <v>2013</v>
      </c>
      <c r="P126" s="4" t="s">
        <v>36</v>
      </c>
      <c r="Q126">
        <v>23510</v>
      </c>
    </row>
    <row r="127" spans="15:17" ht="15.5" x14ac:dyDescent="0.3">
      <c r="O127">
        <v>2013</v>
      </c>
      <c r="P127" s="4" t="s">
        <v>37</v>
      </c>
      <c r="Q127">
        <v>3988</v>
      </c>
    </row>
    <row r="128" spans="15:17" ht="15.5" x14ac:dyDescent="0.3">
      <c r="O128">
        <v>2013</v>
      </c>
      <c r="P128" s="4" t="s">
        <v>38</v>
      </c>
      <c r="Q128">
        <v>3961</v>
      </c>
    </row>
    <row r="129" spans="15:17" ht="15.5" x14ac:dyDescent="0.3">
      <c r="O129">
        <v>2013</v>
      </c>
      <c r="P129" s="4" t="s">
        <v>39</v>
      </c>
      <c r="Q129">
        <v>92</v>
      </c>
    </row>
    <row r="130" spans="15:17" ht="15.5" x14ac:dyDescent="0.3">
      <c r="O130">
        <v>2013</v>
      </c>
      <c r="P130" s="4" t="s">
        <v>40</v>
      </c>
      <c r="Q130">
        <v>26487</v>
      </c>
    </row>
    <row r="131" spans="15:17" ht="15.5" x14ac:dyDescent="0.3">
      <c r="O131">
        <v>2013</v>
      </c>
      <c r="P131" s="4" t="s">
        <v>41</v>
      </c>
      <c r="Q131">
        <v>3735</v>
      </c>
    </row>
    <row r="132" spans="15:17" ht="15.5" x14ac:dyDescent="0.3">
      <c r="O132">
        <v>2013</v>
      </c>
      <c r="P132" s="4" t="s">
        <v>42</v>
      </c>
      <c r="Q132">
        <v>520</v>
      </c>
    </row>
    <row r="133" spans="15:17" ht="15.5" x14ac:dyDescent="0.3">
      <c r="O133">
        <v>2013</v>
      </c>
      <c r="P133" s="4" t="s">
        <v>43</v>
      </c>
      <c r="Q133">
        <v>1792</v>
      </c>
    </row>
    <row r="134" spans="15:17" ht="15.5" x14ac:dyDescent="0.3">
      <c r="O134">
        <v>2013</v>
      </c>
      <c r="P134" s="4" t="s">
        <v>44</v>
      </c>
      <c r="Q134">
        <v>2081</v>
      </c>
    </row>
    <row r="135" spans="15:17" ht="15.5" x14ac:dyDescent="0.3">
      <c r="O135">
        <v>2013</v>
      </c>
      <c r="P135" s="4" t="s">
        <v>45</v>
      </c>
      <c r="Q135">
        <v>10747</v>
      </c>
    </row>
    <row r="136" spans="15:17" ht="15.5" x14ac:dyDescent="0.3">
      <c r="O136">
        <v>2013</v>
      </c>
      <c r="P136" s="4" t="s">
        <v>46</v>
      </c>
      <c r="Q136">
        <v>957</v>
      </c>
    </row>
    <row r="137" spans="15:17" ht="15.5" x14ac:dyDescent="0.3">
      <c r="O137">
        <v>2013</v>
      </c>
      <c r="P137" s="4" t="s">
        <v>47</v>
      </c>
      <c r="Q137">
        <v>62</v>
      </c>
    </row>
    <row r="138" spans="15:17" ht="15.5" x14ac:dyDescent="0.3">
      <c r="O138">
        <v>2014</v>
      </c>
      <c r="P138" s="4" t="s">
        <v>14</v>
      </c>
      <c r="Q138" cm="1">
        <f t="array" ref="Q138:Q171">F4:F37</f>
        <v>78129</v>
      </c>
    </row>
    <row r="139" spans="15:17" ht="15.5" x14ac:dyDescent="0.3">
      <c r="O139">
        <v>2014</v>
      </c>
      <c r="P139" s="4" t="s">
        <v>15</v>
      </c>
      <c r="Q139">
        <v>23391</v>
      </c>
    </row>
    <row r="140" spans="15:17" ht="15.5" x14ac:dyDescent="0.3">
      <c r="O140">
        <v>2014</v>
      </c>
      <c r="P140" s="4" t="s">
        <v>16</v>
      </c>
      <c r="Q140">
        <v>8332</v>
      </c>
    </row>
    <row r="141" spans="15:17" ht="15.5" x14ac:dyDescent="0.3">
      <c r="O141">
        <v>2014</v>
      </c>
      <c r="P141" s="4" t="s">
        <v>17</v>
      </c>
      <c r="Q141">
        <v>6107</v>
      </c>
    </row>
    <row r="142" spans="15:17" ht="15.5" x14ac:dyDescent="0.3">
      <c r="O142">
        <v>2014</v>
      </c>
      <c r="P142" s="4" t="s">
        <v>18</v>
      </c>
      <c r="Q142">
        <v>1924</v>
      </c>
    </row>
    <row r="143" spans="15:17" ht="15.5" x14ac:dyDescent="0.3">
      <c r="O143">
        <v>2014</v>
      </c>
      <c r="P143" s="4" t="s">
        <v>19</v>
      </c>
      <c r="Q143">
        <v>18417</v>
      </c>
    </row>
    <row r="144" spans="15:17" ht="15.5" x14ac:dyDescent="0.3">
      <c r="O144">
        <v>2014</v>
      </c>
      <c r="P144" s="4" t="s">
        <v>20</v>
      </c>
      <c r="Q144">
        <v>5288</v>
      </c>
    </row>
    <row r="145" spans="15:17" ht="15.5" x14ac:dyDescent="0.3">
      <c r="O145">
        <v>2014</v>
      </c>
      <c r="P145" s="4" t="s">
        <v>21</v>
      </c>
      <c r="Q145">
        <v>13468</v>
      </c>
    </row>
    <row r="146" spans="15:17" ht="15.5" x14ac:dyDescent="0.3">
      <c r="O146">
        <v>2014</v>
      </c>
      <c r="P146" s="4" t="s">
        <v>22</v>
      </c>
      <c r="Q146">
        <v>39133</v>
      </c>
    </row>
    <row r="147" spans="15:17" ht="15.5" x14ac:dyDescent="0.3">
      <c r="O147">
        <v>2014</v>
      </c>
      <c r="P147" s="4" t="s">
        <v>23</v>
      </c>
      <c r="Q147">
        <v>146660</v>
      </c>
    </row>
    <row r="148" spans="15:17" ht="15.5" x14ac:dyDescent="0.3">
      <c r="O148">
        <v>2014</v>
      </c>
      <c r="P148" s="4" t="s">
        <v>24</v>
      </c>
      <c r="Q148">
        <v>52406</v>
      </c>
    </row>
    <row r="149" spans="15:17" ht="15.5" x14ac:dyDescent="0.3">
      <c r="O149">
        <v>2014</v>
      </c>
      <c r="P149" s="4" t="s">
        <v>25</v>
      </c>
      <c r="Q149">
        <v>49960</v>
      </c>
    </row>
    <row r="150" spans="15:17" ht="15.5" x14ac:dyDescent="0.3">
      <c r="O150">
        <v>2014</v>
      </c>
      <c r="P150" s="4" t="s">
        <v>26</v>
      </c>
      <c r="Q150">
        <v>12529</v>
      </c>
    </row>
    <row r="151" spans="15:17" ht="15.5" x14ac:dyDescent="0.3">
      <c r="O151">
        <v>2014</v>
      </c>
      <c r="P151" s="4" t="s">
        <v>27</v>
      </c>
      <c r="Q151">
        <v>4688</v>
      </c>
    </row>
    <row r="152" spans="15:17" ht="15.5" x14ac:dyDescent="0.3">
      <c r="O152">
        <v>2014</v>
      </c>
      <c r="P152" s="4" t="s">
        <v>28</v>
      </c>
      <c r="Q152">
        <v>77298</v>
      </c>
    </row>
    <row r="153" spans="15:17" ht="15.5" x14ac:dyDescent="0.3">
      <c r="O153">
        <v>2014</v>
      </c>
      <c r="P153" s="4" t="s">
        <v>29</v>
      </c>
      <c r="Q153">
        <v>19646</v>
      </c>
    </row>
    <row r="154" spans="15:17" ht="15.5" x14ac:dyDescent="0.3">
      <c r="O154">
        <v>2014</v>
      </c>
      <c r="P154" s="4" t="s">
        <v>30</v>
      </c>
      <c r="Q154">
        <v>22536</v>
      </c>
    </row>
    <row r="155" spans="15:17" ht="15.5" x14ac:dyDescent="0.3">
      <c r="O155">
        <v>2014</v>
      </c>
      <c r="P155" s="4" t="s">
        <v>31</v>
      </c>
      <c r="Q155">
        <v>14474</v>
      </c>
    </row>
    <row r="156" spans="15:17" ht="15.5" x14ac:dyDescent="0.3">
      <c r="O156">
        <v>2014</v>
      </c>
      <c r="P156" s="4" t="s">
        <v>32</v>
      </c>
      <c r="Q156">
        <v>75147</v>
      </c>
    </row>
    <row r="157" spans="15:17" ht="15.5" x14ac:dyDescent="0.3">
      <c r="O157">
        <v>2014</v>
      </c>
      <c r="P157" s="4" t="s">
        <v>33</v>
      </c>
      <c r="Q157">
        <v>22237</v>
      </c>
    </row>
    <row r="158" spans="15:17" ht="15.5" x14ac:dyDescent="0.3">
      <c r="O158">
        <v>2014</v>
      </c>
      <c r="P158" s="4" t="s">
        <v>34</v>
      </c>
      <c r="Q158">
        <v>969</v>
      </c>
    </row>
    <row r="159" spans="15:17" ht="15.5" x14ac:dyDescent="0.3">
      <c r="O159">
        <v>2014</v>
      </c>
      <c r="P159" s="4" t="s">
        <v>35</v>
      </c>
      <c r="Q159">
        <v>19418</v>
      </c>
    </row>
    <row r="160" spans="15:17" ht="15.5" x14ac:dyDescent="0.3">
      <c r="O160">
        <v>2014</v>
      </c>
      <c r="P160" s="4" t="s">
        <v>36</v>
      </c>
      <c r="Q160">
        <v>29926</v>
      </c>
    </row>
    <row r="161" spans="15:17" ht="15.5" x14ac:dyDescent="0.3">
      <c r="O161">
        <v>2014</v>
      </c>
      <c r="P161" s="4" t="s">
        <v>37</v>
      </c>
      <c r="Q161">
        <v>8203</v>
      </c>
    </row>
    <row r="162" spans="15:17" ht="15.5" x14ac:dyDescent="0.3">
      <c r="O162">
        <v>2014</v>
      </c>
      <c r="P162" s="4" t="s">
        <v>38</v>
      </c>
      <c r="Q162">
        <v>4732</v>
      </c>
    </row>
    <row r="163" spans="15:17" ht="15.5" x14ac:dyDescent="0.3">
      <c r="O163">
        <v>2014</v>
      </c>
      <c r="P163" s="4" t="s">
        <v>39</v>
      </c>
      <c r="Q163">
        <v>92</v>
      </c>
    </row>
    <row r="164" spans="15:17" ht="15.5" x14ac:dyDescent="0.3">
      <c r="O164">
        <v>2014</v>
      </c>
      <c r="P164" s="4" t="s">
        <v>40</v>
      </c>
      <c r="Q164">
        <v>24399</v>
      </c>
    </row>
    <row r="165" spans="15:17" ht="15.5" x14ac:dyDescent="0.3">
      <c r="O165">
        <v>2014</v>
      </c>
      <c r="P165" s="4" t="s">
        <v>41</v>
      </c>
      <c r="Q165">
        <v>4986</v>
      </c>
    </row>
    <row r="166" spans="15:17" ht="15.5" x14ac:dyDescent="0.3">
      <c r="O166">
        <v>2014</v>
      </c>
      <c r="P166" s="4" t="s">
        <v>42</v>
      </c>
      <c r="Q166">
        <v>660</v>
      </c>
    </row>
    <row r="167" spans="15:17" ht="15.5" x14ac:dyDescent="0.3">
      <c r="O167">
        <v>2014</v>
      </c>
      <c r="P167" s="4" t="s">
        <v>43</v>
      </c>
      <c r="Q167">
        <v>2183</v>
      </c>
    </row>
    <row r="168" spans="15:17" ht="15.5" x14ac:dyDescent="0.3">
      <c r="O168">
        <v>2014</v>
      </c>
      <c r="P168" s="4" t="s">
        <v>44</v>
      </c>
      <c r="Q168">
        <v>2360</v>
      </c>
    </row>
    <row r="169" spans="15:17" ht="15.5" x14ac:dyDescent="0.3">
      <c r="O169">
        <v>2014</v>
      </c>
      <c r="P169" s="4" t="s">
        <v>45</v>
      </c>
      <c r="Q169">
        <v>10491</v>
      </c>
    </row>
    <row r="170" spans="15:17" ht="15.5" x14ac:dyDescent="0.3">
      <c r="O170">
        <v>2014</v>
      </c>
      <c r="P170" s="4" t="s">
        <v>46</v>
      </c>
      <c r="Q170">
        <v>909</v>
      </c>
    </row>
    <row r="171" spans="15:17" ht="15.5" x14ac:dyDescent="0.3">
      <c r="O171">
        <v>2014</v>
      </c>
      <c r="P171" s="4" t="s">
        <v>47</v>
      </c>
      <c r="Q171">
        <v>37</v>
      </c>
    </row>
    <row r="172" spans="15:17" ht="15.5" x14ac:dyDescent="0.3">
      <c r="O172">
        <v>2015</v>
      </c>
      <c r="P172" s="4" t="s">
        <v>14</v>
      </c>
      <c r="Q172" cm="1">
        <f t="array" ref="Q172:Q205">G4:G37</f>
        <v>88930</v>
      </c>
    </row>
    <row r="173" spans="15:17" ht="15.5" x14ac:dyDescent="0.3">
      <c r="O173">
        <v>2015</v>
      </c>
      <c r="P173" s="4" t="s">
        <v>15</v>
      </c>
      <c r="Q173">
        <v>28510</v>
      </c>
    </row>
    <row r="174" spans="15:17" ht="15.5" x14ac:dyDescent="0.3">
      <c r="O174">
        <v>2015</v>
      </c>
      <c r="P174" s="4" t="s">
        <v>16</v>
      </c>
      <c r="Q174">
        <v>11259</v>
      </c>
    </row>
    <row r="175" spans="15:17" ht="15.5" x14ac:dyDescent="0.3">
      <c r="O175">
        <v>2015</v>
      </c>
      <c r="P175" s="4" t="s">
        <v>17</v>
      </c>
      <c r="Q175">
        <v>5680</v>
      </c>
    </row>
    <row r="176" spans="15:17" ht="15.5" x14ac:dyDescent="0.3">
      <c r="O176">
        <v>2015</v>
      </c>
      <c r="P176" s="4" t="s">
        <v>18</v>
      </c>
      <c r="Q176">
        <v>2254</v>
      </c>
    </row>
    <row r="177" spans="15:17" ht="15.5" x14ac:dyDescent="0.3">
      <c r="O177">
        <v>2015</v>
      </c>
      <c r="P177" s="4" t="s">
        <v>19</v>
      </c>
      <c r="Q177">
        <v>19332</v>
      </c>
    </row>
    <row r="178" spans="15:17" ht="15.5" x14ac:dyDescent="0.3">
      <c r="O178">
        <v>2015</v>
      </c>
      <c r="P178" s="4" t="s">
        <v>20</v>
      </c>
      <c r="Q178">
        <v>6154</v>
      </c>
    </row>
    <row r="179" spans="15:17" ht="15.5" x14ac:dyDescent="0.3">
      <c r="O179">
        <v>2015</v>
      </c>
      <c r="P179" s="4" t="s">
        <v>21</v>
      </c>
      <c r="Q179">
        <v>14663</v>
      </c>
    </row>
    <row r="180" spans="15:17" ht="15.5" x14ac:dyDescent="0.3">
      <c r="O180">
        <v>2015</v>
      </c>
      <c r="P180" s="4" t="s">
        <v>22</v>
      </c>
      <c r="Q180">
        <v>46976</v>
      </c>
    </row>
    <row r="181" spans="15:17" ht="15.5" x14ac:dyDescent="0.3">
      <c r="O181">
        <v>2015</v>
      </c>
      <c r="P181" s="4" t="s">
        <v>23</v>
      </c>
      <c r="Q181">
        <v>154608</v>
      </c>
    </row>
    <row r="182" spans="15:17" ht="15.5" x14ac:dyDescent="0.3">
      <c r="O182">
        <v>2015</v>
      </c>
      <c r="P182" s="4" t="s">
        <v>24</v>
      </c>
      <c r="Q182">
        <v>67674</v>
      </c>
    </row>
    <row r="183" spans="15:17" ht="15.5" x14ac:dyDescent="0.3">
      <c r="O183">
        <v>2015</v>
      </c>
      <c r="P183" s="4" t="s">
        <v>25</v>
      </c>
      <c r="Q183">
        <v>68314</v>
      </c>
    </row>
    <row r="184" spans="15:17" ht="15.5" x14ac:dyDescent="0.3">
      <c r="O184">
        <v>2015</v>
      </c>
      <c r="P184" s="4" t="s">
        <v>26</v>
      </c>
      <c r="Q184">
        <v>17663</v>
      </c>
    </row>
    <row r="185" spans="15:17" ht="15.5" x14ac:dyDescent="0.3">
      <c r="O185">
        <v>2015</v>
      </c>
      <c r="P185" s="4" t="s">
        <v>27</v>
      </c>
      <c r="Q185">
        <v>5722</v>
      </c>
    </row>
    <row r="186" spans="15:17" ht="15.5" x14ac:dyDescent="0.3">
      <c r="O186">
        <v>2015</v>
      </c>
      <c r="P186" s="4" t="s">
        <v>28</v>
      </c>
      <c r="Q186">
        <v>93475</v>
      </c>
    </row>
    <row r="187" spans="15:17" ht="15.5" x14ac:dyDescent="0.3">
      <c r="O187">
        <v>2015</v>
      </c>
      <c r="P187" s="4" t="s">
        <v>29</v>
      </c>
      <c r="Q187">
        <v>21338</v>
      </c>
    </row>
    <row r="188" spans="15:17" ht="15.5" x14ac:dyDescent="0.3">
      <c r="O188">
        <v>2015</v>
      </c>
      <c r="P188" s="4" t="s">
        <v>30</v>
      </c>
      <c r="Q188">
        <v>30204</v>
      </c>
    </row>
    <row r="189" spans="15:17" ht="15.5" x14ac:dyDescent="0.3">
      <c r="O189">
        <v>2015</v>
      </c>
      <c r="P189" s="4" t="s">
        <v>31</v>
      </c>
      <c r="Q189">
        <v>19499</v>
      </c>
    </row>
    <row r="190" spans="15:17" ht="15.5" x14ac:dyDescent="0.3">
      <c r="O190">
        <v>2015</v>
      </c>
      <c r="P190" s="4" t="s">
        <v>32</v>
      </c>
      <c r="Q190">
        <v>103941</v>
      </c>
    </row>
    <row r="191" spans="15:17" ht="15.5" x14ac:dyDescent="0.3">
      <c r="O191">
        <v>2015</v>
      </c>
      <c r="P191" s="4" t="s">
        <v>33</v>
      </c>
      <c r="Q191">
        <v>30815</v>
      </c>
    </row>
    <row r="192" spans="15:17" ht="15.5" x14ac:dyDescent="0.3">
      <c r="O192">
        <v>2015</v>
      </c>
      <c r="P192" s="4" t="s">
        <v>34</v>
      </c>
      <c r="Q192">
        <v>1211</v>
      </c>
    </row>
    <row r="193" spans="15:17" ht="15.5" x14ac:dyDescent="0.3">
      <c r="O193">
        <v>2015</v>
      </c>
      <c r="P193" s="4" t="s">
        <v>35</v>
      </c>
      <c r="Q193">
        <v>35086</v>
      </c>
    </row>
    <row r="194" spans="15:17" ht="15.5" x14ac:dyDescent="0.3">
      <c r="O194">
        <v>2015</v>
      </c>
      <c r="P194" s="4" t="s">
        <v>36</v>
      </c>
      <c r="Q194">
        <v>40437</v>
      </c>
    </row>
    <row r="195" spans="15:17" ht="15.5" x14ac:dyDescent="0.3">
      <c r="O195">
        <v>2015</v>
      </c>
      <c r="P195" s="4" t="s">
        <v>37</v>
      </c>
      <c r="Q195">
        <v>7538</v>
      </c>
    </row>
    <row r="196" spans="15:17" ht="15.5" x14ac:dyDescent="0.3">
      <c r="O196">
        <v>2015</v>
      </c>
      <c r="P196" s="4" t="s">
        <v>38</v>
      </c>
      <c r="Q196">
        <v>6301</v>
      </c>
    </row>
    <row r="197" spans="15:17" ht="15.5" x14ac:dyDescent="0.3">
      <c r="O197">
        <v>2015</v>
      </c>
      <c r="P197" s="4" t="s">
        <v>39</v>
      </c>
      <c r="Q197">
        <v>128</v>
      </c>
    </row>
    <row r="198" spans="15:17" ht="15.5" x14ac:dyDescent="0.3">
      <c r="O198">
        <v>2015</v>
      </c>
      <c r="P198" s="4" t="s">
        <v>40</v>
      </c>
      <c r="Q198">
        <v>17322</v>
      </c>
    </row>
    <row r="199" spans="15:17" ht="15.5" x14ac:dyDescent="0.3">
      <c r="O199">
        <v>2015</v>
      </c>
      <c r="P199" s="4" t="s">
        <v>41</v>
      </c>
      <c r="Q199">
        <v>5504</v>
      </c>
    </row>
    <row r="200" spans="15:17" ht="15.5" x14ac:dyDescent="0.3">
      <c r="O200">
        <v>2015</v>
      </c>
      <c r="P200" s="4" t="s">
        <v>42</v>
      </c>
      <c r="Q200">
        <v>1103</v>
      </c>
    </row>
    <row r="201" spans="15:17" ht="15.5" x14ac:dyDescent="0.3">
      <c r="O201">
        <v>2015</v>
      </c>
      <c r="P201" s="4" t="s">
        <v>43</v>
      </c>
      <c r="Q201">
        <v>2626</v>
      </c>
    </row>
    <row r="202" spans="15:17" ht="15.5" x14ac:dyDescent="0.3">
      <c r="O202">
        <v>2015</v>
      </c>
      <c r="P202" s="4" t="s">
        <v>44</v>
      </c>
      <c r="Q202">
        <v>3024</v>
      </c>
    </row>
    <row r="203" spans="15:17" ht="15.5" x14ac:dyDescent="0.3">
      <c r="O203">
        <v>2015</v>
      </c>
      <c r="P203" s="4" t="s">
        <v>45</v>
      </c>
      <c r="Q203">
        <v>9933</v>
      </c>
    </row>
    <row r="204" spans="15:17" ht="15.5" x14ac:dyDescent="0.3">
      <c r="O204">
        <v>2015</v>
      </c>
      <c r="P204" s="4" t="s">
        <v>46</v>
      </c>
      <c r="Q204">
        <v>1001</v>
      </c>
    </row>
    <row r="205" spans="15:17" ht="15.5" x14ac:dyDescent="0.3">
      <c r="O205">
        <v>2015</v>
      </c>
      <c r="P205" s="4" t="s">
        <v>47</v>
      </c>
      <c r="Q205">
        <v>26</v>
      </c>
    </row>
    <row r="206" spans="15:17" ht="15.5" x14ac:dyDescent="0.3">
      <c r="O206">
        <v>2016</v>
      </c>
      <c r="P206" s="4" t="s">
        <v>14</v>
      </c>
      <c r="Q206" cm="1">
        <f t="array" ref="Q206:Q239">H4:H37</f>
        <v>104643</v>
      </c>
    </row>
    <row r="207" spans="15:17" ht="15.5" x14ac:dyDescent="0.3">
      <c r="O207">
        <v>2016</v>
      </c>
      <c r="P207" s="4" t="s">
        <v>15</v>
      </c>
      <c r="Q207">
        <v>38153</v>
      </c>
    </row>
    <row r="208" spans="15:17" ht="15.5" x14ac:dyDescent="0.3">
      <c r="O208">
        <v>2016</v>
      </c>
      <c r="P208" s="4" t="s">
        <v>16</v>
      </c>
      <c r="Q208">
        <v>14141</v>
      </c>
    </row>
    <row r="209" spans="15:17" ht="15.5" x14ac:dyDescent="0.3">
      <c r="O209">
        <v>2016</v>
      </c>
      <c r="P209" s="4" t="s">
        <v>17</v>
      </c>
      <c r="Q209">
        <v>8208</v>
      </c>
    </row>
    <row r="210" spans="15:17" ht="15.5" x14ac:dyDescent="0.3">
      <c r="O210">
        <v>2016</v>
      </c>
      <c r="P210" s="4" t="s">
        <v>18</v>
      </c>
      <c r="Q210">
        <v>2878</v>
      </c>
    </row>
    <row r="211" spans="15:17" ht="15.5" x14ac:dyDescent="0.3">
      <c r="O211">
        <v>2016</v>
      </c>
      <c r="P211" s="4" t="s">
        <v>19</v>
      </c>
      <c r="Q211">
        <v>25561</v>
      </c>
    </row>
    <row r="212" spans="15:17" ht="15.5" x14ac:dyDescent="0.3">
      <c r="O212">
        <v>2016</v>
      </c>
      <c r="P212" s="4" t="s">
        <v>20</v>
      </c>
      <c r="Q212">
        <v>7537</v>
      </c>
    </row>
    <row r="213" spans="15:17" ht="15.5" x14ac:dyDescent="0.3">
      <c r="O213">
        <v>2016</v>
      </c>
      <c r="P213" s="4" t="s">
        <v>21</v>
      </c>
      <c r="Q213">
        <v>13177</v>
      </c>
    </row>
    <row r="214" spans="15:17" ht="15.5" x14ac:dyDescent="0.3">
      <c r="O214">
        <v>2016</v>
      </c>
      <c r="P214" s="4" t="s">
        <v>22</v>
      </c>
      <c r="Q214">
        <v>54339</v>
      </c>
    </row>
    <row r="215" spans="15:17" ht="15.5" x14ac:dyDescent="0.3">
      <c r="O215">
        <v>2016</v>
      </c>
      <c r="P215" s="4" t="s">
        <v>23</v>
      </c>
      <c r="Q215">
        <v>184632</v>
      </c>
    </row>
    <row r="216" spans="15:17" ht="15.5" x14ac:dyDescent="0.3">
      <c r="O216">
        <v>2016</v>
      </c>
      <c r="P216" s="4" t="s">
        <v>24</v>
      </c>
      <c r="Q216">
        <v>93254</v>
      </c>
    </row>
    <row r="217" spans="15:17" ht="15.5" x14ac:dyDescent="0.3">
      <c r="O217">
        <v>2016</v>
      </c>
      <c r="P217" s="4" t="s">
        <v>25</v>
      </c>
      <c r="Q217">
        <v>95963</v>
      </c>
    </row>
    <row r="218" spans="15:17" ht="15.5" x14ac:dyDescent="0.3">
      <c r="O218">
        <v>2016</v>
      </c>
      <c r="P218" s="4" t="s">
        <v>26</v>
      </c>
      <c r="Q218">
        <v>27041</v>
      </c>
    </row>
    <row r="219" spans="15:17" ht="15.5" x14ac:dyDescent="0.3">
      <c r="O219">
        <v>2016</v>
      </c>
      <c r="P219" s="4" t="s">
        <v>27</v>
      </c>
      <c r="Q219">
        <v>8202</v>
      </c>
    </row>
    <row r="220" spans="15:17" ht="15.5" x14ac:dyDescent="0.3">
      <c r="O220">
        <v>2016</v>
      </c>
      <c r="P220" s="4" t="s">
        <v>28</v>
      </c>
      <c r="Q220">
        <v>88359</v>
      </c>
    </row>
    <row r="221" spans="15:17" ht="15.5" x14ac:dyDescent="0.3">
      <c r="O221">
        <v>2016</v>
      </c>
      <c r="P221" s="4" t="s">
        <v>29</v>
      </c>
      <c r="Q221">
        <v>28582</v>
      </c>
    </row>
    <row r="222" spans="15:17" ht="15.5" x14ac:dyDescent="0.3">
      <c r="O222">
        <v>2016</v>
      </c>
      <c r="P222" s="4" t="s">
        <v>30</v>
      </c>
      <c r="Q222">
        <v>43789</v>
      </c>
    </row>
    <row r="223" spans="15:17" ht="15.5" x14ac:dyDescent="0.3">
      <c r="O223">
        <v>2016</v>
      </c>
      <c r="P223" s="4" t="s">
        <v>31</v>
      </c>
      <c r="Q223">
        <v>25524</v>
      </c>
    </row>
    <row r="224" spans="15:17" ht="15.5" x14ac:dyDescent="0.3">
      <c r="O224">
        <v>2016</v>
      </c>
      <c r="P224" s="4" t="s">
        <v>32</v>
      </c>
      <c r="Q224">
        <v>155581</v>
      </c>
    </row>
    <row r="225" spans="15:17" ht="15.5" x14ac:dyDescent="0.3">
      <c r="O225">
        <v>2016</v>
      </c>
      <c r="P225" s="4" t="s">
        <v>33</v>
      </c>
      <c r="Q225">
        <v>43078</v>
      </c>
    </row>
    <row r="226" spans="15:17" ht="15.5" x14ac:dyDescent="0.3">
      <c r="O226">
        <v>2016</v>
      </c>
      <c r="P226" s="4" t="s">
        <v>34</v>
      </c>
      <c r="Q226">
        <v>1278</v>
      </c>
    </row>
    <row r="227" spans="15:17" ht="15.5" x14ac:dyDescent="0.3">
      <c r="O227">
        <v>2016</v>
      </c>
      <c r="P227" s="4" t="s">
        <v>35</v>
      </c>
      <c r="Q227">
        <v>19981</v>
      </c>
    </row>
    <row r="228" spans="15:17" ht="15.5" x14ac:dyDescent="0.3">
      <c r="O228">
        <v>2016</v>
      </c>
      <c r="P228" s="4" t="s">
        <v>36</v>
      </c>
      <c r="Q228">
        <v>54277</v>
      </c>
    </row>
    <row r="229" spans="15:17" ht="15.5" x14ac:dyDescent="0.3">
      <c r="O229">
        <v>2016</v>
      </c>
      <c r="P229" s="4" t="s">
        <v>37</v>
      </c>
      <c r="Q229">
        <v>10953</v>
      </c>
    </row>
    <row r="230" spans="15:17" ht="15.5" x14ac:dyDescent="0.3">
      <c r="O230">
        <v>2016</v>
      </c>
      <c r="P230" s="4" t="s">
        <v>38</v>
      </c>
      <c r="Q230">
        <v>7907</v>
      </c>
    </row>
    <row r="231" spans="15:17" ht="15.5" x14ac:dyDescent="0.3">
      <c r="O231">
        <v>2016</v>
      </c>
      <c r="P231" s="4" t="s">
        <v>39</v>
      </c>
      <c r="Q231">
        <v>176</v>
      </c>
    </row>
    <row r="232" spans="15:17" ht="15.5" x14ac:dyDescent="0.3">
      <c r="O232">
        <v>2016</v>
      </c>
      <c r="P232" s="4" t="s">
        <v>40</v>
      </c>
      <c r="Q232">
        <v>22565</v>
      </c>
    </row>
    <row r="233" spans="15:17" ht="15.5" x14ac:dyDescent="0.3">
      <c r="O233">
        <v>2016</v>
      </c>
      <c r="P233" s="4" t="s">
        <v>41</v>
      </c>
      <c r="Q233">
        <v>6114</v>
      </c>
    </row>
    <row r="234" spans="15:17" ht="15.5" x14ac:dyDescent="0.3">
      <c r="O234">
        <v>2016</v>
      </c>
      <c r="P234" s="4" t="s">
        <v>42</v>
      </c>
      <c r="Q234">
        <v>1381</v>
      </c>
    </row>
    <row r="235" spans="15:17" ht="15.5" x14ac:dyDescent="0.3">
      <c r="O235">
        <v>2016</v>
      </c>
      <c r="P235" s="4" t="s">
        <v>43</v>
      </c>
      <c r="Q235">
        <v>2510</v>
      </c>
    </row>
    <row r="236" spans="15:17" ht="15.5" x14ac:dyDescent="0.3">
      <c r="O236">
        <v>2016</v>
      </c>
      <c r="P236" s="4" t="s">
        <v>44</v>
      </c>
      <c r="Q236">
        <v>3598</v>
      </c>
    </row>
    <row r="237" spans="15:17" ht="15.5" x14ac:dyDescent="0.3">
      <c r="O237">
        <v>2016</v>
      </c>
      <c r="P237" s="4" t="s">
        <v>45</v>
      </c>
      <c r="Q237">
        <v>10283</v>
      </c>
    </row>
    <row r="238" spans="15:17" ht="15.5" x14ac:dyDescent="0.3">
      <c r="O238">
        <v>2016</v>
      </c>
      <c r="P238" s="4" t="s">
        <v>46</v>
      </c>
      <c r="Q238">
        <v>1278</v>
      </c>
    </row>
    <row r="239" spans="15:17" ht="15.5" x14ac:dyDescent="0.3">
      <c r="O239">
        <v>2016</v>
      </c>
      <c r="P239" s="4" t="s">
        <v>47</v>
      </c>
      <c r="Q239">
        <v>38</v>
      </c>
    </row>
    <row r="240" spans="15:17" ht="15.5" x14ac:dyDescent="0.3">
      <c r="O240">
        <v>2017</v>
      </c>
      <c r="P240" s="4" t="s">
        <v>14</v>
      </c>
      <c r="Q240" cm="1">
        <f t="array" ref="Q240:Q273">I4:I37</f>
        <v>99167</v>
      </c>
    </row>
    <row r="241" spans="15:17" ht="15.5" x14ac:dyDescent="0.3">
      <c r="O241">
        <v>2017</v>
      </c>
      <c r="P241" s="4" t="s">
        <v>15</v>
      </c>
      <c r="Q241">
        <v>25652</v>
      </c>
    </row>
    <row r="242" spans="15:17" ht="15.5" x14ac:dyDescent="0.3">
      <c r="O242">
        <v>2017</v>
      </c>
      <c r="P242" s="4" t="s">
        <v>16</v>
      </c>
      <c r="Q242">
        <v>13982</v>
      </c>
    </row>
    <row r="243" spans="15:17" ht="15.5" x14ac:dyDescent="0.3">
      <c r="O243">
        <v>2017</v>
      </c>
      <c r="P243" s="4" t="s">
        <v>17</v>
      </c>
      <c r="Q243">
        <v>7379</v>
      </c>
    </row>
    <row r="244" spans="15:17" ht="15.5" x14ac:dyDescent="0.3">
      <c r="O244">
        <v>2017</v>
      </c>
      <c r="P244" s="4" t="s">
        <v>18</v>
      </c>
      <c r="Q244">
        <v>2845</v>
      </c>
    </row>
    <row r="245" spans="15:17" ht="15.5" x14ac:dyDescent="0.3">
      <c r="O245">
        <v>2017</v>
      </c>
      <c r="P245" s="4" t="s">
        <v>19</v>
      </c>
      <c r="Q245">
        <v>20500</v>
      </c>
    </row>
    <row r="246" spans="15:17" ht="15.5" x14ac:dyDescent="0.3">
      <c r="O246">
        <v>2017</v>
      </c>
      <c r="P246" s="4" t="s">
        <v>20</v>
      </c>
      <c r="Q246">
        <v>7780</v>
      </c>
    </row>
    <row r="247" spans="15:17" ht="15.5" x14ac:dyDescent="0.3">
      <c r="O247">
        <v>2017</v>
      </c>
      <c r="P247" s="4" t="s">
        <v>21</v>
      </c>
      <c r="Q247">
        <v>10607</v>
      </c>
    </row>
    <row r="248" spans="15:17" ht="15.5" x14ac:dyDescent="0.3">
      <c r="O248">
        <v>2017</v>
      </c>
      <c r="P248" s="4" t="s">
        <v>22</v>
      </c>
      <c r="Q248">
        <v>54630</v>
      </c>
    </row>
    <row r="249" spans="15:17" ht="15.5" x14ac:dyDescent="0.3">
      <c r="O249">
        <v>2017</v>
      </c>
      <c r="P249" s="4" t="s">
        <v>23</v>
      </c>
      <c r="Q249">
        <v>187005</v>
      </c>
    </row>
    <row r="250" spans="15:17" ht="15.5" x14ac:dyDescent="0.3">
      <c r="O250">
        <v>2017</v>
      </c>
      <c r="P250" s="4" t="s">
        <v>24</v>
      </c>
      <c r="Q250">
        <v>98975</v>
      </c>
    </row>
    <row r="251" spans="15:17" ht="15.5" x14ac:dyDescent="0.3">
      <c r="O251">
        <v>2017</v>
      </c>
      <c r="P251" s="4" t="s">
        <v>25</v>
      </c>
      <c r="Q251">
        <v>93527</v>
      </c>
    </row>
    <row r="252" spans="15:17" ht="15.5" x14ac:dyDescent="0.3">
      <c r="O252">
        <v>2017</v>
      </c>
      <c r="P252" s="4" t="s">
        <v>26</v>
      </c>
      <c r="Q252">
        <v>26456</v>
      </c>
    </row>
    <row r="253" spans="15:17" ht="15.5" x14ac:dyDescent="0.3">
      <c r="O253">
        <v>2017</v>
      </c>
      <c r="P253" s="4" t="s">
        <v>27</v>
      </c>
      <c r="Q253">
        <v>11507</v>
      </c>
    </row>
    <row r="254" spans="15:17" ht="15.5" x14ac:dyDescent="0.3">
      <c r="O254">
        <v>2017</v>
      </c>
      <c r="P254" s="4" t="s">
        <v>28</v>
      </c>
      <c r="Q254">
        <v>67772</v>
      </c>
    </row>
    <row r="255" spans="15:17" ht="15.5" x14ac:dyDescent="0.3">
      <c r="O255">
        <v>2017</v>
      </c>
      <c r="P255" s="4" t="s">
        <v>29</v>
      </c>
      <c r="Q255">
        <v>35625</v>
      </c>
    </row>
    <row r="256" spans="15:17" ht="15.5" x14ac:dyDescent="0.3">
      <c r="O256">
        <v>2017</v>
      </c>
      <c r="P256" s="4" t="s">
        <v>30</v>
      </c>
      <c r="Q256">
        <v>51569</v>
      </c>
    </row>
    <row r="257" spans="15:17" ht="15.5" x14ac:dyDescent="0.3">
      <c r="O257">
        <v>2017</v>
      </c>
      <c r="P257" s="4" t="s">
        <v>31</v>
      </c>
      <c r="Q257">
        <v>31365</v>
      </c>
    </row>
    <row r="258" spans="15:17" ht="15.5" x14ac:dyDescent="0.3">
      <c r="O258">
        <v>2017</v>
      </c>
      <c r="P258" s="4" t="s">
        <v>32</v>
      </c>
      <c r="Q258">
        <v>182639</v>
      </c>
    </row>
    <row r="259" spans="15:17" ht="15.5" x14ac:dyDescent="0.3">
      <c r="O259">
        <v>2017</v>
      </c>
      <c r="P259" s="4" t="s">
        <v>33</v>
      </c>
      <c r="Q259">
        <v>37976</v>
      </c>
    </row>
    <row r="260" spans="15:17" ht="15.5" x14ac:dyDescent="0.3">
      <c r="O260">
        <v>2017</v>
      </c>
      <c r="P260" s="4" t="s">
        <v>34</v>
      </c>
      <c r="Q260">
        <v>1627</v>
      </c>
    </row>
    <row r="261" spans="15:17" ht="15.5" x14ac:dyDescent="0.3">
      <c r="O261">
        <v>2017</v>
      </c>
      <c r="P261" s="4" t="s">
        <v>35</v>
      </c>
      <c r="Q261">
        <v>19297</v>
      </c>
    </row>
    <row r="262" spans="15:17" ht="15.5" x14ac:dyDescent="0.3">
      <c r="O262">
        <v>2017</v>
      </c>
      <c r="P262" s="4" t="s">
        <v>36</v>
      </c>
      <c r="Q262">
        <v>64642</v>
      </c>
    </row>
    <row r="263" spans="15:17" ht="15.5" x14ac:dyDescent="0.3">
      <c r="O263">
        <v>2017</v>
      </c>
      <c r="P263" s="4" t="s">
        <v>37</v>
      </c>
      <c r="Q263">
        <v>13885</v>
      </c>
    </row>
    <row r="264" spans="15:17" ht="15.5" x14ac:dyDescent="0.3">
      <c r="O264">
        <v>2017</v>
      </c>
      <c r="P264" s="4" t="s">
        <v>38</v>
      </c>
      <c r="Q264">
        <v>7801</v>
      </c>
    </row>
    <row r="265" spans="15:17" ht="15.5" x14ac:dyDescent="0.3">
      <c r="O265">
        <v>2017</v>
      </c>
      <c r="P265" s="4" t="s">
        <v>39</v>
      </c>
      <c r="Q265">
        <v>273</v>
      </c>
    </row>
    <row r="266" spans="15:17" ht="15.5" x14ac:dyDescent="0.3">
      <c r="O266">
        <v>2017</v>
      </c>
      <c r="P266" s="4" t="s">
        <v>40</v>
      </c>
      <c r="Q266">
        <v>46607</v>
      </c>
    </row>
    <row r="267" spans="15:17" ht="15.5" x14ac:dyDescent="0.3">
      <c r="O267">
        <v>2017</v>
      </c>
      <c r="P267" s="4" t="s">
        <v>41</v>
      </c>
      <c r="Q267">
        <v>5785</v>
      </c>
    </row>
    <row r="268" spans="15:17" ht="15.5" x14ac:dyDescent="0.3">
      <c r="O268">
        <v>2017</v>
      </c>
      <c r="P268" s="4" t="s">
        <v>42</v>
      </c>
      <c r="Q268">
        <v>949</v>
      </c>
    </row>
    <row r="269" spans="15:17" ht="15.5" x14ac:dyDescent="0.3">
      <c r="O269">
        <v>2017</v>
      </c>
      <c r="P269" s="4" t="s">
        <v>43</v>
      </c>
      <c r="Q269">
        <v>2561</v>
      </c>
    </row>
    <row r="270" spans="15:17" ht="15.5" x14ac:dyDescent="0.3">
      <c r="O270">
        <v>2017</v>
      </c>
      <c r="P270" s="4" t="s">
        <v>44</v>
      </c>
      <c r="Q270">
        <v>3207</v>
      </c>
    </row>
    <row r="271" spans="15:17" ht="15.5" x14ac:dyDescent="0.3">
      <c r="O271">
        <v>2017</v>
      </c>
      <c r="P271" s="4" t="s">
        <v>45</v>
      </c>
      <c r="Q271">
        <v>10802</v>
      </c>
    </row>
    <row r="272" spans="15:17" ht="15.5" x14ac:dyDescent="0.3">
      <c r="O272">
        <v>2017</v>
      </c>
      <c r="P272" s="4" t="s">
        <v>46</v>
      </c>
      <c r="Q272">
        <v>1232</v>
      </c>
    </row>
    <row r="273" spans="15:17" ht="15.5" x14ac:dyDescent="0.3">
      <c r="O273">
        <v>2017</v>
      </c>
      <c r="P273" s="4" t="s">
        <v>47</v>
      </c>
      <c r="Q273">
        <v>83</v>
      </c>
    </row>
    <row r="274" spans="15:17" ht="15.5" x14ac:dyDescent="0.3">
      <c r="O274">
        <v>2018</v>
      </c>
      <c r="P274" s="4" t="s">
        <v>14</v>
      </c>
      <c r="Q274" cm="1">
        <f t="array" ref="Q274:Q307">J4:J37</f>
        <v>117664</v>
      </c>
    </row>
    <row r="275" spans="15:17" ht="15.5" x14ac:dyDescent="0.3">
      <c r="O275">
        <v>2018</v>
      </c>
      <c r="P275" s="4" t="s">
        <v>15</v>
      </c>
      <c r="Q275">
        <v>26661</v>
      </c>
    </row>
    <row r="276" spans="15:17" ht="15.5" x14ac:dyDescent="0.3">
      <c r="O276">
        <v>2018</v>
      </c>
      <c r="P276" s="4" t="s">
        <v>16</v>
      </c>
      <c r="Q276">
        <v>18954</v>
      </c>
    </row>
    <row r="277" spans="15:17" ht="15.5" x14ac:dyDescent="0.3">
      <c r="O277">
        <v>2018</v>
      </c>
      <c r="P277" s="4" t="s">
        <v>17</v>
      </c>
      <c r="Q277">
        <v>9395</v>
      </c>
    </row>
    <row r="278" spans="15:17" ht="15.5" x14ac:dyDescent="0.3">
      <c r="O278">
        <v>2018</v>
      </c>
      <c r="P278" s="4" t="s">
        <v>18</v>
      </c>
      <c r="Q278">
        <v>3757</v>
      </c>
    </row>
    <row r="279" spans="15:17" ht="15.5" x14ac:dyDescent="0.3">
      <c r="O279">
        <v>2018</v>
      </c>
      <c r="P279" s="4" t="s">
        <v>19</v>
      </c>
      <c r="Q279">
        <v>25476</v>
      </c>
    </row>
    <row r="280" spans="15:17" ht="15.5" x14ac:dyDescent="0.3">
      <c r="O280">
        <v>2018</v>
      </c>
      <c r="P280" s="4" t="s">
        <v>20</v>
      </c>
      <c r="Q280">
        <v>10530</v>
      </c>
    </row>
    <row r="281" spans="15:17" ht="15.5" x14ac:dyDescent="0.3">
      <c r="O281">
        <v>2018</v>
      </c>
      <c r="P281" s="4" t="s">
        <v>21</v>
      </c>
      <c r="Q281">
        <v>12017</v>
      </c>
    </row>
    <row r="282" spans="15:17" ht="15.5" x14ac:dyDescent="0.3">
      <c r="O282">
        <v>2018</v>
      </c>
      <c r="P282" s="4" t="s">
        <v>22</v>
      </c>
      <c r="Q282">
        <v>62755</v>
      </c>
    </row>
    <row r="283" spans="15:17" ht="15.5" x14ac:dyDescent="0.3">
      <c r="O283">
        <v>2018</v>
      </c>
      <c r="P283" s="4" t="s">
        <v>23</v>
      </c>
      <c r="Q283">
        <v>198801</v>
      </c>
    </row>
    <row r="284" spans="15:17" ht="15.5" x14ac:dyDescent="0.3">
      <c r="O284">
        <v>2018</v>
      </c>
      <c r="P284" s="4" t="s">
        <v>24</v>
      </c>
      <c r="Q284">
        <v>143081</v>
      </c>
    </row>
    <row r="285" spans="15:17" ht="15.5" x14ac:dyDescent="0.3">
      <c r="O285">
        <v>2018</v>
      </c>
      <c r="P285" s="4" t="s">
        <v>25</v>
      </c>
      <c r="Q285">
        <v>108782</v>
      </c>
    </row>
    <row r="286" spans="15:17" ht="15.5" x14ac:dyDescent="0.3">
      <c r="O286">
        <v>2018</v>
      </c>
      <c r="P286" s="4" t="s">
        <v>26</v>
      </c>
      <c r="Q286">
        <v>37252</v>
      </c>
    </row>
    <row r="287" spans="15:17" ht="15.5" x14ac:dyDescent="0.3">
      <c r="O287">
        <v>2018</v>
      </c>
      <c r="P287" s="4" t="s">
        <v>27</v>
      </c>
      <c r="Q287">
        <v>14519</v>
      </c>
    </row>
    <row r="288" spans="15:17" ht="15.5" x14ac:dyDescent="0.3">
      <c r="O288">
        <v>2018</v>
      </c>
      <c r="P288" s="4" t="s">
        <v>28</v>
      </c>
      <c r="Q288">
        <v>72764</v>
      </c>
    </row>
    <row r="289" spans="15:17" ht="15.5" x14ac:dyDescent="0.3">
      <c r="O289">
        <v>2018</v>
      </c>
      <c r="P289" s="4" t="s">
        <v>29</v>
      </c>
      <c r="Q289">
        <v>46868</v>
      </c>
    </row>
    <row r="290" spans="15:17" ht="15.5" x14ac:dyDescent="0.3">
      <c r="O290">
        <v>2018</v>
      </c>
      <c r="P290" s="4" t="s">
        <v>30</v>
      </c>
      <c r="Q290">
        <v>50664</v>
      </c>
    </row>
    <row r="291" spans="15:17" ht="15.5" x14ac:dyDescent="0.3">
      <c r="O291">
        <v>2018</v>
      </c>
      <c r="P291" s="4" t="s">
        <v>31</v>
      </c>
      <c r="Q291">
        <v>35414</v>
      </c>
    </row>
    <row r="292" spans="15:17" ht="15.5" x14ac:dyDescent="0.3">
      <c r="O292">
        <v>2018</v>
      </c>
      <c r="P292" s="4" t="s">
        <v>32</v>
      </c>
      <c r="Q292">
        <v>216469</v>
      </c>
    </row>
    <row r="293" spans="15:17" ht="15.5" x14ac:dyDescent="0.3">
      <c r="O293">
        <v>2018</v>
      </c>
      <c r="P293" s="4" t="s">
        <v>33</v>
      </c>
      <c r="Q293">
        <v>20302</v>
      </c>
    </row>
    <row r="294" spans="15:17" ht="15.5" x14ac:dyDescent="0.3">
      <c r="O294">
        <v>2018</v>
      </c>
      <c r="P294" s="4" t="s">
        <v>34</v>
      </c>
      <c r="Q294">
        <v>2127</v>
      </c>
    </row>
    <row r="295" spans="15:17" ht="15.5" x14ac:dyDescent="0.3">
      <c r="O295">
        <v>2018</v>
      </c>
      <c r="P295" s="4" t="s">
        <v>35</v>
      </c>
      <c r="Q295">
        <v>22686</v>
      </c>
    </row>
    <row r="296" spans="15:17" ht="15.5" x14ac:dyDescent="0.3">
      <c r="O296">
        <v>2018</v>
      </c>
      <c r="P296" s="4" t="s">
        <v>36</v>
      </c>
      <c r="Q296">
        <v>53805</v>
      </c>
    </row>
    <row r="297" spans="15:17" ht="15.5" x14ac:dyDescent="0.3">
      <c r="O297">
        <v>2018</v>
      </c>
      <c r="P297" s="4" t="s">
        <v>37</v>
      </c>
      <c r="Q297">
        <v>14992</v>
      </c>
    </row>
    <row r="298" spans="15:17" ht="15.5" x14ac:dyDescent="0.3">
      <c r="O298">
        <v>2018</v>
      </c>
      <c r="P298" s="4" t="s">
        <v>38</v>
      </c>
      <c r="Q298">
        <v>9606</v>
      </c>
    </row>
    <row r="299" spans="15:17" ht="15.5" x14ac:dyDescent="0.3">
      <c r="O299">
        <v>2018</v>
      </c>
      <c r="P299" s="4" t="s">
        <v>39</v>
      </c>
      <c r="Q299">
        <v>453</v>
      </c>
    </row>
    <row r="300" spans="15:17" ht="15.5" x14ac:dyDescent="0.3">
      <c r="O300">
        <v>2018</v>
      </c>
      <c r="P300" s="4" t="s">
        <v>40</v>
      </c>
      <c r="Q300">
        <v>30888</v>
      </c>
    </row>
    <row r="301" spans="15:17" ht="15.5" x14ac:dyDescent="0.3">
      <c r="O301">
        <v>2018</v>
      </c>
      <c r="P301" s="4" t="s">
        <v>41</v>
      </c>
      <c r="Q301">
        <v>6035</v>
      </c>
    </row>
    <row r="302" spans="15:17" ht="15.5" x14ac:dyDescent="0.3">
      <c r="O302">
        <v>2018</v>
      </c>
      <c r="P302" s="4" t="s">
        <v>42</v>
      </c>
      <c r="Q302">
        <v>1287</v>
      </c>
    </row>
    <row r="303" spans="15:17" ht="15.5" x14ac:dyDescent="0.3">
      <c r="O303">
        <v>2018</v>
      </c>
      <c r="P303" s="4" t="s">
        <v>43</v>
      </c>
      <c r="Q303">
        <v>2999</v>
      </c>
    </row>
    <row r="304" spans="15:17" ht="15.5" x14ac:dyDescent="0.3">
      <c r="O304">
        <v>2018</v>
      </c>
      <c r="P304" s="4" t="s">
        <v>44</v>
      </c>
      <c r="Q304">
        <v>3665</v>
      </c>
    </row>
    <row r="305" spans="15:17" ht="15.5" x14ac:dyDescent="0.3">
      <c r="O305">
        <v>2018</v>
      </c>
      <c r="P305" s="4" t="s">
        <v>45</v>
      </c>
      <c r="Q305">
        <v>11458</v>
      </c>
    </row>
    <row r="306" spans="15:17" ht="15.5" x14ac:dyDescent="0.3">
      <c r="O306">
        <v>2018</v>
      </c>
      <c r="P306" s="4" t="s">
        <v>46</v>
      </c>
      <c r="Q306">
        <v>1593</v>
      </c>
    </row>
    <row r="307" spans="15:17" ht="15.5" x14ac:dyDescent="0.3">
      <c r="O307">
        <v>2018</v>
      </c>
      <c r="P307" s="4" t="s">
        <v>47</v>
      </c>
      <c r="Q307">
        <v>96</v>
      </c>
    </row>
    <row r="308" spans="15:17" ht="15.5" x14ac:dyDescent="0.3">
      <c r="O308">
        <v>2019</v>
      </c>
      <c r="P308" s="4" t="s">
        <v>14</v>
      </c>
      <c r="Q308" cm="1">
        <f t="array" ref="Q308:Q341">K4:K37</f>
        <v>129930</v>
      </c>
    </row>
    <row r="309" spans="15:17" ht="15.5" x14ac:dyDescent="0.3">
      <c r="O309">
        <v>2019</v>
      </c>
      <c r="P309" s="4" t="s">
        <v>15</v>
      </c>
      <c r="Q309">
        <v>24574</v>
      </c>
    </row>
    <row r="310" spans="15:17" ht="15.5" x14ac:dyDescent="0.3">
      <c r="O310">
        <v>2019</v>
      </c>
      <c r="P310" s="4" t="s">
        <v>16</v>
      </c>
      <c r="Q310">
        <v>20536</v>
      </c>
    </row>
    <row r="311" spans="15:17" ht="15.5" x14ac:dyDescent="0.3">
      <c r="O311">
        <v>2019</v>
      </c>
      <c r="P311" s="4" t="s">
        <v>17</v>
      </c>
      <c r="Q311">
        <v>8424</v>
      </c>
    </row>
    <row r="312" spans="15:17" ht="15.5" x14ac:dyDescent="0.3">
      <c r="O312">
        <v>2019</v>
      </c>
      <c r="P312" s="4" t="s">
        <v>18</v>
      </c>
      <c r="Q312">
        <v>4889</v>
      </c>
    </row>
    <row r="313" spans="15:17" ht="15.5" x14ac:dyDescent="0.3">
      <c r="O313">
        <v>2019</v>
      </c>
      <c r="P313" s="4" t="s">
        <v>19</v>
      </c>
      <c r="Q313">
        <v>22592</v>
      </c>
    </row>
    <row r="314" spans="15:17" ht="15.5" x14ac:dyDescent="0.3">
      <c r="O314">
        <v>2019</v>
      </c>
      <c r="P314" s="4" t="s">
        <v>20</v>
      </c>
      <c r="Q314">
        <v>11269</v>
      </c>
    </row>
    <row r="315" spans="15:17" ht="15.5" x14ac:dyDescent="0.3">
      <c r="O315">
        <v>2019</v>
      </c>
      <c r="P315" s="4" t="s">
        <v>21</v>
      </c>
      <c r="Q315">
        <v>13125</v>
      </c>
    </row>
    <row r="316" spans="15:17" ht="15.5" x14ac:dyDescent="0.3">
      <c r="O316">
        <v>2019</v>
      </c>
      <c r="P316" s="4" t="s">
        <v>22</v>
      </c>
      <c r="Q316">
        <v>71398</v>
      </c>
    </row>
    <row r="317" spans="15:17" ht="15.5" x14ac:dyDescent="0.3">
      <c r="O317">
        <v>2019</v>
      </c>
      <c r="P317" s="4" t="s">
        <v>23</v>
      </c>
      <c r="Q317">
        <v>172409</v>
      </c>
    </row>
    <row r="318" spans="15:17" ht="15.5" x14ac:dyDescent="0.3">
      <c r="O318">
        <v>2019</v>
      </c>
      <c r="P318" s="4" t="s">
        <v>24</v>
      </c>
      <c r="Q318">
        <v>112981</v>
      </c>
    </row>
    <row r="319" spans="15:17" ht="15.5" x14ac:dyDescent="0.3">
      <c r="O319">
        <v>2019</v>
      </c>
      <c r="P319" s="4" t="s">
        <v>25</v>
      </c>
      <c r="Q319">
        <v>62743</v>
      </c>
    </row>
    <row r="320" spans="15:17" ht="15.5" x14ac:dyDescent="0.3">
      <c r="O320">
        <v>2019</v>
      </c>
      <c r="P320" s="4" t="s">
        <v>26</v>
      </c>
      <c r="Q320">
        <v>30019</v>
      </c>
    </row>
    <row r="321" spans="15:17" ht="15.5" x14ac:dyDescent="0.3">
      <c r="O321">
        <v>2019</v>
      </c>
      <c r="P321" s="4" t="s">
        <v>27</v>
      </c>
      <c r="Q321">
        <v>14101</v>
      </c>
    </row>
    <row r="322" spans="15:17" ht="15.5" x14ac:dyDescent="0.3">
      <c r="O322">
        <v>2019</v>
      </c>
      <c r="P322" s="4" t="s">
        <v>28</v>
      </c>
      <c r="Q322">
        <v>69350</v>
      </c>
    </row>
    <row r="323" spans="15:17" ht="15.5" x14ac:dyDescent="0.3">
      <c r="O323">
        <v>2019</v>
      </c>
      <c r="P323" s="4" t="s">
        <v>29</v>
      </c>
      <c r="Q323">
        <v>30260</v>
      </c>
    </row>
    <row r="324" spans="15:17" ht="15.5" x14ac:dyDescent="0.3">
      <c r="O324">
        <v>2019</v>
      </c>
      <c r="P324" s="4" t="s">
        <v>30</v>
      </c>
      <c r="Q324">
        <v>47450</v>
      </c>
    </row>
    <row r="325" spans="15:17" ht="15.5" x14ac:dyDescent="0.3">
      <c r="O325">
        <v>2019</v>
      </c>
      <c r="P325" s="4" t="s">
        <v>31</v>
      </c>
      <c r="Q325">
        <v>39104</v>
      </c>
    </row>
    <row r="326" spans="15:17" ht="15.5" x14ac:dyDescent="0.3">
      <c r="O326">
        <v>2019</v>
      </c>
      <c r="P326" s="4" t="s">
        <v>32</v>
      </c>
      <c r="Q326">
        <v>203311</v>
      </c>
    </row>
    <row r="327" spans="15:17" ht="15.5" x14ac:dyDescent="0.3">
      <c r="O327">
        <v>2019</v>
      </c>
      <c r="P327" s="4" t="s">
        <v>33</v>
      </c>
      <c r="Q327">
        <v>12412</v>
      </c>
    </row>
    <row r="328" spans="15:17" ht="15.5" x14ac:dyDescent="0.3">
      <c r="O328">
        <v>2019</v>
      </c>
      <c r="P328" s="4" t="s">
        <v>34</v>
      </c>
      <c r="Q328">
        <v>2183</v>
      </c>
    </row>
    <row r="329" spans="15:17" ht="15.5" x14ac:dyDescent="0.3">
      <c r="O329">
        <v>2019</v>
      </c>
      <c r="P329" s="4" t="s">
        <v>35</v>
      </c>
      <c r="Q329">
        <v>20103</v>
      </c>
    </row>
    <row r="330" spans="15:17" ht="15.5" x14ac:dyDescent="0.3">
      <c r="O330">
        <v>2019</v>
      </c>
      <c r="P330" s="4" t="s">
        <v>36</v>
      </c>
      <c r="Q330">
        <v>39539</v>
      </c>
    </row>
    <row r="331" spans="15:17" ht="15.5" x14ac:dyDescent="0.3">
      <c r="O331">
        <v>2019</v>
      </c>
      <c r="P331" s="4" t="s">
        <v>37</v>
      </c>
      <c r="Q331">
        <v>10770</v>
      </c>
    </row>
    <row r="332" spans="15:17" ht="15.5" x14ac:dyDescent="0.3">
      <c r="O332">
        <v>2019</v>
      </c>
      <c r="P332" s="4" t="s">
        <v>38</v>
      </c>
      <c r="Q332">
        <v>8996</v>
      </c>
    </row>
    <row r="333" spans="15:17" ht="15.5" x14ac:dyDescent="0.3">
      <c r="O333">
        <v>2019</v>
      </c>
      <c r="P333" s="4" t="s">
        <v>39</v>
      </c>
      <c r="Q333">
        <v>456</v>
      </c>
    </row>
    <row r="334" spans="15:17" ht="15.5" x14ac:dyDescent="0.3">
      <c r="O334">
        <v>2019</v>
      </c>
      <c r="P334" s="4" t="s">
        <v>40</v>
      </c>
      <c r="Q334">
        <v>34812</v>
      </c>
    </row>
    <row r="335" spans="15:17" ht="15.5" x14ac:dyDescent="0.3">
      <c r="O335">
        <v>2019</v>
      </c>
      <c r="P335" s="4" t="s">
        <v>41</v>
      </c>
      <c r="Q335">
        <v>6056</v>
      </c>
    </row>
    <row r="336" spans="15:17" ht="15.5" x14ac:dyDescent="0.3">
      <c r="O336">
        <v>2019</v>
      </c>
      <c r="P336" s="4" t="s">
        <v>42</v>
      </c>
      <c r="Q336">
        <v>1232</v>
      </c>
    </row>
    <row r="337" spans="15:17" ht="15.5" x14ac:dyDescent="0.3">
      <c r="O337">
        <v>2019</v>
      </c>
      <c r="P337" s="4" t="s">
        <v>43</v>
      </c>
      <c r="Q337">
        <v>2525</v>
      </c>
    </row>
    <row r="338" spans="15:17" ht="15.5" x14ac:dyDescent="0.3">
      <c r="O338">
        <v>2019</v>
      </c>
      <c r="P338" s="4" t="s">
        <v>44</v>
      </c>
      <c r="Q338">
        <v>3544</v>
      </c>
    </row>
    <row r="339" spans="15:17" ht="15.5" x14ac:dyDescent="0.3">
      <c r="O339">
        <v>2019</v>
      </c>
      <c r="P339" s="4" t="s">
        <v>45</v>
      </c>
      <c r="Q339">
        <v>11152</v>
      </c>
    </row>
    <row r="340" spans="15:17" ht="15.5" x14ac:dyDescent="0.3">
      <c r="O340">
        <v>2019</v>
      </c>
      <c r="P340" s="4" t="s">
        <v>46</v>
      </c>
      <c r="Q340">
        <v>1200</v>
      </c>
    </row>
    <row r="341" spans="15:17" ht="15.5" x14ac:dyDescent="0.3">
      <c r="O341">
        <v>2019</v>
      </c>
      <c r="P341" s="4" t="s">
        <v>47</v>
      </c>
      <c r="Q341">
        <v>123</v>
      </c>
    </row>
    <row r="342" spans="15:17" ht="15.5" x14ac:dyDescent="0.3">
      <c r="O342">
        <v>2020</v>
      </c>
      <c r="P342" s="4" t="s">
        <v>14</v>
      </c>
      <c r="Q342" cm="1">
        <f t="array" ref="Q342:Q375">L4:L37</f>
        <v>145035</v>
      </c>
    </row>
    <row r="343" spans="15:17" ht="15.5" x14ac:dyDescent="0.3">
      <c r="O343">
        <v>2020</v>
      </c>
      <c r="P343" s="4" t="s">
        <v>15</v>
      </c>
      <c r="Q343">
        <v>22057</v>
      </c>
    </row>
    <row r="344" spans="15:17" ht="15.5" x14ac:dyDescent="0.3">
      <c r="O344">
        <v>2020</v>
      </c>
      <c r="P344" s="4" t="s">
        <v>16</v>
      </c>
      <c r="Q344">
        <v>22131</v>
      </c>
    </row>
    <row r="345" spans="15:17" ht="15.5" x14ac:dyDescent="0.3">
      <c r="O345">
        <v>2020</v>
      </c>
      <c r="P345" s="4" t="s">
        <v>17</v>
      </c>
      <c r="Q345">
        <v>9472</v>
      </c>
    </row>
    <row r="346" spans="15:17" ht="15.5" x14ac:dyDescent="0.3">
      <c r="O346">
        <v>2020</v>
      </c>
      <c r="P346" s="4" t="s">
        <v>18</v>
      </c>
      <c r="Q346">
        <v>5381</v>
      </c>
    </row>
    <row r="347" spans="15:17" ht="15.5" x14ac:dyDescent="0.3">
      <c r="O347">
        <v>2020</v>
      </c>
      <c r="P347" s="4" t="s">
        <v>19</v>
      </c>
      <c r="Q347">
        <v>21830</v>
      </c>
    </row>
    <row r="348" spans="15:17" ht="15.5" x14ac:dyDescent="0.3">
      <c r="O348">
        <v>2020</v>
      </c>
      <c r="P348" s="4" t="s">
        <v>20</v>
      </c>
      <c r="Q348">
        <v>11113</v>
      </c>
    </row>
    <row r="349" spans="15:17" ht="15.5" x14ac:dyDescent="0.3">
      <c r="O349">
        <v>2020</v>
      </c>
      <c r="P349" s="4" t="s">
        <v>21</v>
      </c>
      <c r="Q349">
        <v>13163</v>
      </c>
    </row>
    <row r="350" spans="15:17" ht="15.5" x14ac:dyDescent="0.3">
      <c r="O350">
        <v>2020</v>
      </c>
      <c r="P350" s="4" t="s">
        <v>22</v>
      </c>
      <c r="Q350">
        <v>81042</v>
      </c>
    </row>
    <row r="351" spans="15:17" ht="15.5" x14ac:dyDescent="0.3">
      <c r="O351">
        <v>2020</v>
      </c>
      <c r="P351" s="4" t="s">
        <v>23</v>
      </c>
      <c r="Q351">
        <v>177995</v>
      </c>
    </row>
    <row r="352" spans="15:17" ht="15.5" x14ac:dyDescent="0.3">
      <c r="O352">
        <v>2020</v>
      </c>
      <c r="P352" s="4" t="s">
        <v>24</v>
      </c>
      <c r="Q352">
        <v>129708</v>
      </c>
    </row>
    <row r="353" spans="15:17" ht="15.5" x14ac:dyDescent="0.3">
      <c r="O353">
        <v>2020</v>
      </c>
      <c r="P353" s="4" t="s">
        <v>25</v>
      </c>
      <c r="Q353">
        <v>69663</v>
      </c>
    </row>
    <row r="354" spans="15:17" ht="15.5" x14ac:dyDescent="0.3">
      <c r="O354">
        <v>2020</v>
      </c>
      <c r="P354" s="4" t="s">
        <v>26</v>
      </c>
      <c r="Q354">
        <v>32929</v>
      </c>
    </row>
    <row r="355" spans="15:17" ht="15.5" x14ac:dyDescent="0.3">
      <c r="O355">
        <v>2020</v>
      </c>
      <c r="P355" s="4" t="s">
        <v>27</v>
      </c>
      <c r="Q355">
        <v>20285</v>
      </c>
    </row>
    <row r="356" spans="15:17" ht="15.5" x14ac:dyDescent="0.3">
      <c r="O356">
        <v>2020</v>
      </c>
      <c r="P356" s="4" t="s">
        <v>28</v>
      </c>
      <c r="Q356">
        <v>74420</v>
      </c>
    </row>
    <row r="357" spans="15:17" ht="15.5" x14ac:dyDescent="0.3">
      <c r="O357">
        <v>2020</v>
      </c>
      <c r="P357" s="4" t="s">
        <v>29</v>
      </c>
      <c r="Q357">
        <v>32609</v>
      </c>
    </row>
    <row r="358" spans="15:17" ht="15.5" x14ac:dyDescent="0.3">
      <c r="O358">
        <v>2020</v>
      </c>
      <c r="P358" s="4" t="s">
        <v>30</v>
      </c>
      <c r="Q358">
        <v>47767</v>
      </c>
    </row>
    <row r="359" spans="15:17" ht="15.5" x14ac:dyDescent="0.3">
      <c r="O359">
        <v>2020</v>
      </c>
      <c r="P359" s="4" t="s">
        <v>31</v>
      </c>
      <c r="Q359">
        <v>48530</v>
      </c>
    </row>
    <row r="360" spans="15:17" ht="15.5" x14ac:dyDescent="0.3">
      <c r="O360">
        <v>2020</v>
      </c>
      <c r="P360" s="4" t="s">
        <v>32</v>
      </c>
      <c r="Q360">
        <v>215926</v>
      </c>
    </row>
    <row r="361" spans="15:17" ht="15.5" x14ac:dyDescent="0.3">
      <c r="O361">
        <v>2020</v>
      </c>
      <c r="P361" s="4" t="s">
        <v>33</v>
      </c>
      <c r="Q361">
        <v>12854</v>
      </c>
    </row>
    <row r="362" spans="15:17" ht="15.5" x14ac:dyDescent="0.3">
      <c r="O362">
        <v>2020</v>
      </c>
      <c r="P362" s="4" t="s">
        <v>34</v>
      </c>
      <c r="Q362">
        <v>2618</v>
      </c>
    </row>
    <row r="363" spans="15:17" ht="15.5" x14ac:dyDescent="0.3">
      <c r="O363">
        <v>2020</v>
      </c>
      <c r="P363" s="4" t="s">
        <v>35</v>
      </c>
      <c r="Q363">
        <v>22273</v>
      </c>
    </row>
    <row r="364" spans="15:17" ht="15.5" x14ac:dyDescent="0.3">
      <c r="O364">
        <v>2020</v>
      </c>
      <c r="P364" s="4" t="s">
        <v>36</v>
      </c>
      <c r="Q364">
        <v>41417</v>
      </c>
    </row>
    <row r="365" spans="15:17" ht="15.5" x14ac:dyDescent="0.3">
      <c r="O365">
        <v>2020</v>
      </c>
      <c r="P365" s="4" t="s">
        <v>37</v>
      </c>
      <c r="Q365">
        <v>10693</v>
      </c>
    </row>
    <row r="366" spans="15:17" ht="15.5" x14ac:dyDescent="0.3">
      <c r="O366">
        <v>2020</v>
      </c>
      <c r="P366" s="4" t="s">
        <v>38</v>
      </c>
      <c r="Q366">
        <v>9753</v>
      </c>
    </row>
    <row r="367" spans="15:17" ht="15.5" x14ac:dyDescent="0.3">
      <c r="O367">
        <v>2020</v>
      </c>
      <c r="P367" s="4" t="s">
        <v>39</v>
      </c>
      <c r="Q367">
        <v>477</v>
      </c>
    </row>
    <row r="368" spans="15:17" ht="15.5" x14ac:dyDescent="0.3">
      <c r="O368">
        <v>2020</v>
      </c>
      <c r="P368" s="4" t="s">
        <v>40</v>
      </c>
      <c r="Q368">
        <v>38262</v>
      </c>
    </row>
    <row r="369" spans="15:17" ht="15.5" x14ac:dyDescent="0.3">
      <c r="O369">
        <v>2020</v>
      </c>
      <c r="P369" s="4" t="s">
        <v>41</v>
      </c>
      <c r="Q369">
        <v>5684</v>
      </c>
    </row>
    <row r="370" spans="15:17" ht="15.5" x14ac:dyDescent="0.3">
      <c r="O370">
        <v>2020</v>
      </c>
      <c r="P370" s="4" t="s">
        <v>42</v>
      </c>
      <c r="Q370">
        <v>1417</v>
      </c>
    </row>
    <row r="371" spans="15:17" ht="15.5" x14ac:dyDescent="0.3">
      <c r="O371">
        <v>2020</v>
      </c>
      <c r="P371" s="4" t="s">
        <v>43</v>
      </c>
      <c r="Q371">
        <v>2574</v>
      </c>
    </row>
    <row r="372" spans="15:17" ht="15.5" x14ac:dyDescent="0.3">
      <c r="O372">
        <v>2020</v>
      </c>
      <c r="P372" s="4" t="s">
        <v>44</v>
      </c>
      <c r="Q372">
        <v>3776</v>
      </c>
    </row>
    <row r="373" spans="15:17" ht="15.5" x14ac:dyDescent="0.3">
      <c r="O373">
        <v>2020</v>
      </c>
      <c r="P373" s="4" t="s">
        <v>45</v>
      </c>
      <c r="Q373">
        <v>10766</v>
      </c>
    </row>
    <row r="374" spans="15:17" ht="15.5" x14ac:dyDescent="0.3">
      <c r="O374">
        <v>2020</v>
      </c>
      <c r="P374" s="4" t="s">
        <v>46</v>
      </c>
      <c r="Q374">
        <v>1121</v>
      </c>
    </row>
    <row r="375" spans="15:17" ht="15.5" x14ac:dyDescent="0.3">
      <c r="O375">
        <v>2020</v>
      </c>
      <c r="P375" s="4" t="s">
        <v>47</v>
      </c>
      <c r="Q375">
        <v>76</v>
      </c>
    </row>
    <row r="376" spans="15:17" ht="15.5" x14ac:dyDescent="0.3">
      <c r="O376">
        <v>2021</v>
      </c>
      <c r="P376" s="4" t="s">
        <v>14</v>
      </c>
      <c r="Q376" cm="1">
        <f t="array" ref="Q376:Q409">M4:M37</f>
        <v>167608</v>
      </c>
    </row>
    <row r="377" spans="15:17" ht="15.5" x14ac:dyDescent="0.3">
      <c r="O377">
        <v>2021</v>
      </c>
      <c r="P377" s="4" t="s">
        <v>15</v>
      </c>
      <c r="Q377">
        <v>21370</v>
      </c>
    </row>
    <row r="378" spans="15:17" ht="15.5" x14ac:dyDescent="0.3">
      <c r="O378">
        <v>2021</v>
      </c>
      <c r="P378" s="4" t="s">
        <v>16</v>
      </c>
      <c r="Q378">
        <v>23923</v>
      </c>
    </row>
    <row r="379" spans="15:17" ht="15.5" x14ac:dyDescent="0.3">
      <c r="O379">
        <v>2021</v>
      </c>
      <c r="P379" s="4" t="s">
        <v>17</v>
      </c>
      <c r="Q379">
        <v>10059</v>
      </c>
    </row>
    <row r="380" spans="15:17" ht="15.5" x14ac:dyDescent="0.3">
      <c r="O380">
        <v>2021</v>
      </c>
      <c r="P380" s="4" t="s">
        <v>18</v>
      </c>
      <c r="Q380">
        <v>5998</v>
      </c>
    </row>
    <row r="381" spans="15:17" ht="15.5" x14ac:dyDescent="0.3">
      <c r="O381">
        <v>2021</v>
      </c>
      <c r="P381" s="4" t="s">
        <v>19</v>
      </c>
      <c r="Q381">
        <v>23078</v>
      </c>
    </row>
    <row r="382" spans="15:17" ht="15.5" x14ac:dyDescent="0.3">
      <c r="O382">
        <v>2021</v>
      </c>
      <c r="P382" s="4" t="s">
        <v>20</v>
      </c>
      <c r="Q382">
        <v>12680</v>
      </c>
    </row>
    <row r="383" spans="15:17" ht="15.5" x14ac:dyDescent="0.3">
      <c r="O383">
        <v>2021</v>
      </c>
      <c r="P383" s="4" t="s">
        <v>21</v>
      </c>
      <c r="Q383">
        <v>15018</v>
      </c>
    </row>
    <row r="384" spans="15:17" ht="15.5" x14ac:dyDescent="0.3">
      <c r="O384">
        <v>2021</v>
      </c>
      <c r="P384" s="4" t="s">
        <v>22</v>
      </c>
      <c r="Q384">
        <v>92527</v>
      </c>
    </row>
    <row r="385" spans="15:17" ht="15.5" x14ac:dyDescent="0.3">
      <c r="O385">
        <v>2021</v>
      </c>
      <c r="P385" s="4" t="s">
        <v>23</v>
      </c>
      <c r="Q385">
        <v>188241</v>
      </c>
    </row>
    <row r="386" spans="15:17" ht="15.5" x14ac:dyDescent="0.3">
      <c r="O386">
        <v>2021</v>
      </c>
      <c r="P386" s="4" t="s">
        <v>24</v>
      </c>
      <c r="Q386">
        <v>129821</v>
      </c>
    </row>
    <row r="387" spans="15:17" ht="15.5" x14ac:dyDescent="0.3">
      <c r="O387">
        <v>2021</v>
      </c>
      <c r="P387" s="4" t="s">
        <v>25</v>
      </c>
      <c r="Q387">
        <v>64106</v>
      </c>
    </row>
    <row r="388" spans="15:17" ht="15.5" x14ac:dyDescent="0.3">
      <c r="O388">
        <v>2021</v>
      </c>
      <c r="P388" s="4" t="s">
        <v>26</v>
      </c>
      <c r="Q388">
        <v>31093</v>
      </c>
    </row>
    <row r="389" spans="15:17" ht="15.5" x14ac:dyDescent="0.3">
      <c r="O389">
        <v>2021</v>
      </c>
      <c r="P389" s="4" t="s">
        <v>27</v>
      </c>
      <c r="Q389">
        <v>19171</v>
      </c>
    </row>
    <row r="390" spans="15:17" ht="15.5" x14ac:dyDescent="0.3">
      <c r="O390">
        <v>2021</v>
      </c>
      <c r="P390" s="4" t="s">
        <v>28</v>
      </c>
      <c r="Q390">
        <v>82481</v>
      </c>
    </row>
    <row r="391" spans="15:17" ht="15.5" x14ac:dyDescent="0.3">
      <c r="O391">
        <v>2021</v>
      </c>
      <c r="P391" s="4" t="s">
        <v>29</v>
      </c>
      <c r="Q391">
        <v>34950</v>
      </c>
    </row>
    <row r="392" spans="15:17" ht="15.5" x14ac:dyDescent="0.3">
      <c r="O392">
        <v>2021</v>
      </c>
      <c r="P392" s="4" t="s">
        <v>30</v>
      </c>
      <c r="Q392">
        <v>51690</v>
      </c>
    </row>
    <row r="393" spans="15:17" ht="15.5" x14ac:dyDescent="0.3">
      <c r="O393">
        <v>2021</v>
      </c>
      <c r="P393" s="4" t="s">
        <v>31</v>
      </c>
      <c r="Q393">
        <v>36746</v>
      </c>
    </row>
    <row r="394" spans="15:17" ht="15.5" x14ac:dyDescent="0.3">
      <c r="O394">
        <v>2021</v>
      </c>
      <c r="P394" s="4" t="s">
        <v>32</v>
      </c>
      <c r="Q394">
        <v>242551</v>
      </c>
    </row>
    <row r="395" spans="15:17" ht="15.5" x14ac:dyDescent="0.3">
      <c r="O395">
        <v>2021</v>
      </c>
      <c r="P395" s="4" t="s">
        <v>33</v>
      </c>
      <c r="Q395">
        <v>13693</v>
      </c>
    </row>
    <row r="396" spans="15:17" ht="15.5" x14ac:dyDescent="0.3">
      <c r="O396">
        <v>2021</v>
      </c>
      <c r="P396" s="4" t="s">
        <v>34</v>
      </c>
      <c r="Q396">
        <v>4497</v>
      </c>
    </row>
    <row r="397" spans="15:17" ht="15.5" x14ac:dyDescent="0.3">
      <c r="O397">
        <v>2021</v>
      </c>
      <c r="P397" s="4" t="s">
        <v>35</v>
      </c>
      <c r="Q397">
        <v>24068</v>
      </c>
    </row>
    <row r="398" spans="15:17" ht="15.5" x14ac:dyDescent="0.3">
      <c r="O398">
        <v>2021</v>
      </c>
      <c r="P398" s="4" t="s">
        <v>36</v>
      </c>
      <c r="Q398">
        <v>45358</v>
      </c>
    </row>
    <row r="399" spans="15:17" ht="15.5" x14ac:dyDescent="0.3">
      <c r="O399">
        <v>2021</v>
      </c>
      <c r="P399" s="4" t="s">
        <v>37</v>
      </c>
      <c r="Q399">
        <v>9869</v>
      </c>
    </row>
    <row r="400" spans="15:17" ht="15.5" x14ac:dyDescent="0.3">
      <c r="O400">
        <v>2021</v>
      </c>
      <c r="P400" s="4" t="s">
        <v>38</v>
      </c>
      <c r="Q400">
        <v>10293</v>
      </c>
    </row>
    <row r="401" spans="15:17" ht="15.5" x14ac:dyDescent="0.3">
      <c r="O401">
        <v>2021</v>
      </c>
      <c r="P401" s="4" t="s">
        <v>39</v>
      </c>
      <c r="Q401">
        <v>515</v>
      </c>
    </row>
    <row r="402" spans="15:17" ht="15.5" x14ac:dyDescent="0.3">
      <c r="O402">
        <v>2021</v>
      </c>
      <c r="P402" s="4" t="s">
        <v>40</v>
      </c>
      <c r="Q402">
        <v>38643</v>
      </c>
    </row>
    <row r="403" spans="15:17" ht="15.5" x14ac:dyDescent="0.3">
      <c r="O403">
        <v>2021</v>
      </c>
      <c r="P403" s="4" t="s">
        <v>41</v>
      </c>
      <c r="Q403">
        <v>6423</v>
      </c>
    </row>
    <row r="404" spans="15:17" ht="15.5" x14ac:dyDescent="0.3">
      <c r="O404">
        <v>2021</v>
      </c>
      <c r="P404" s="4" t="s">
        <v>42</v>
      </c>
      <c r="Q404">
        <v>1585</v>
      </c>
    </row>
    <row r="405" spans="15:17" ht="15.5" x14ac:dyDescent="0.3">
      <c r="O405">
        <v>2021</v>
      </c>
      <c r="P405" s="4" t="s">
        <v>43</v>
      </c>
      <c r="Q405">
        <v>3054</v>
      </c>
    </row>
    <row r="406" spans="15:17" ht="15.5" x14ac:dyDescent="0.3">
      <c r="O406">
        <v>2021</v>
      </c>
      <c r="P406" s="4" t="s">
        <v>44</v>
      </c>
      <c r="Q406">
        <v>4395</v>
      </c>
    </row>
    <row r="407" spans="15:17" ht="15.5" x14ac:dyDescent="0.3">
      <c r="O407">
        <v>2021</v>
      </c>
      <c r="P407" s="4" t="s">
        <v>45</v>
      </c>
      <c r="Q407">
        <v>11140</v>
      </c>
    </row>
    <row r="408" spans="15:17" ht="15.5" x14ac:dyDescent="0.3">
      <c r="O408">
        <v>2021</v>
      </c>
      <c r="P408" s="4" t="s">
        <v>46</v>
      </c>
      <c r="Q408">
        <v>1059</v>
      </c>
    </row>
    <row r="409" spans="15:17" ht="15.5" x14ac:dyDescent="0.3">
      <c r="O409">
        <v>2021</v>
      </c>
      <c r="P409" s="4" t="s">
        <v>47</v>
      </c>
      <c r="Q409">
        <v>142</v>
      </c>
    </row>
  </sheetData>
  <mergeCells count="1">
    <mergeCell ref="A1:M1"/>
  </mergeCells>
  <phoneticPr fontId="4" type="noConversion"/>
  <printOptions horizontalCentered="1"/>
  <pageMargins left="0.74791666666666701" right="0.74791666666666701" top="0.98402777777777795" bottom="0.98402777777777795" header="0.51180555555555596" footer="0.51180555555555596"/>
  <pageSetup paperSize="8" scale="55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8B5D-3A4B-4D79-97BE-5AA71BB13159}">
  <dimension ref="A1:M39"/>
  <sheetViews>
    <sheetView zoomScaleNormal="100" workbookViewId="0">
      <selection activeCell="G12" sqref="G12"/>
    </sheetView>
  </sheetViews>
  <sheetFormatPr defaultColWidth="8.25" defaultRowHeight="14" x14ac:dyDescent="0.3"/>
  <cols>
    <col min="1" max="16384" width="8.25" style="1"/>
  </cols>
  <sheetData>
    <row r="1" spans="1:13" ht="17.5" x14ac:dyDescent="0.3">
      <c r="A1" s="40" t="s">
        <v>51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3" ht="15.5" x14ac:dyDescent="0.3">
      <c r="L2" s="2"/>
      <c r="M2" s="2" t="s">
        <v>0</v>
      </c>
    </row>
    <row r="3" spans="1:13" ht="15.5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 spans="1:13" ht="15.5" x14ac:dyDescent="0.3">
      <c r="A4" s="4" t="s">
        <v>14</v>
      </c>
      <c r="B4" s="5">
        <v>18637</v>
      </c>
      <c r="C4" s="5">
        <v>26615</v>
      </c>
      <c r="D4" s="5">
        <v>32609</v>
      </c>
      <c r="E4" s="5">
        <v>47586</v>
      </c>
      <c r="F4" s="5">
        <v>48228</v>
      </c>
      <c r="G4" s="5">
        <v>53243</v>
      </c>
      <c r="H4" s="5">
        <v>64496</v>
      </c>
      <c r="I4" s="5">
        <v>68400</v>
      </c>
      <c r="J4" s="5">
        <v>70507</v>
      </c>
      <c r="K4" s="5">
        <v>73021</v>
      </c>
      <c r="L4" s="5">
        <v>84579</v>
      </c>
      <c r="M4" s="5">
        <v>89406</v>
      </c>
    </row>
    <row r="5" spans="1:13" ht="15.5" x14ac:dyDescent="0.3">
      <c r="A5" s="4" t="s">
        <v>15</v>
      </c>
      <c r="B5" s="5">
        <v>11064</v>
      </c>
      <c r="C5" s="5">
        <v>18042</v>
      </c>
      <c r="D5" s="5">
        <v>22074</v>
      </c>
      <c r="E5" s="5">
        <v>34134</v>
      </c>
      <c r="F5" s="5">
        <v>35068</v>
      </c>
      <c r="G5" s="5">
        <v>46845</v>
      </c>
      <c r="H5" s="5">
        <v>63589</v>
      </c>
      <c r="I5" s="5">
        <v>56675</v>
      </c>
      <c r="J5" s="5">
        <v>66535</v>
      </c>
      <c r="K5" s="5">
        <v>64871</v>
      </c>
      <c r="L5" s="5">
        <v>83825</v>
      </c>
      <c r="M5" s="5">
        <v>63512</v>
      </c>
    </row>
    <row r="6" spans="1:13" ht="15.5" x14ac:dyDescent="0.3">
      <c r="A6" s="4" t="s">
        <v>16</v>
      </c>
      <c r="B6" s="5">
        <v>7089</v>
      </c>
      <c r="C6" s="5">
        <v>10423</v>
      </c>
      <c r="D6" s="5">
        <v>13635</v>
      </c>
      <c r="E6" s="5">
        <v>15781</v>
      </c>
      <c r="F6" s="5">
        <v>16693</v>
      </c>
      <c r="G6" s="5">
        <v>24646</v>
      </c>
      <c r="H6" s="5">
        <v>30253</v>
      </c>
      <c r="I6" s="5">
        <v>36134</v>
      </c>
      <c r="J6" s="5">
        <v>51171</v>
      </c>
      <c r="K6" s="5">
        <v>63798</v>
      </c>
      <c r="L6" s="5">
        <v>85163</v>
      </c>
      <c r="M6" s="5">
        <v>86877</v>
      </c>
    </row>
    <row r="7" spans="1:13" ht="15.5" x14ac:dyDescent="0.3">
      <c r="A7" s="4" t="s">
        <v>17</v>
      </c>
      <c r="B7" s="5">
        <v>3533</v>
      </c>
      <c r="C7" s="5">
        <v>5238</v>
      </c>
      <c r="D7" s="5">
        <v>6735</v>
      </c>
      <c r="E7" s="5">
        <v>7527</v>
      </c>
      <c r="F7" s="5">
        <v>7055</v>
      </c>
      <c r="G7" s="5">
        <v>7911</v>
      </c>
      <c r="H7" s="5">
        <v>10079</v>
      </c>
      <c r="I7" s="5">
        <v>11719</v>
      </c>
      <c r="J7" s="5">
        <v>15788</v>
      </c>
      <c r="K7" s="5">
        <v>20938</v>
      </c>
      <c r="L7" s="5">
        <v>28030</v>
      </c>
      <c r="M7" s="5">
        <v>27280</v>
      </c>
    </row>
    <row r="8" spans="1:13" ht="15.5" x14ac:dyDescent="0.3">
      <c r="A8" s="4" t="s">
        <v>18</v>
      </c>
      <c r="B8" s="5">
        <v>1406</v>
      </c>
      <c r="C8" s="5">
        <v>2034</v>
      </c>
      <c r="D8" s="5">
        <v>2566</v>
      </c>
      <c r="E8" s="5">
        <v>3213</v>
      </c>
      <c r="F8" s="5">
        <v>3562</v>
      </c>
      <c r="G8" s="5">
        <v>5609</v>
      </c>
      <c r="H8" s="5">
        <v>6401</v>
      </c>
      <c r="I8" s="5">
        <v>7468</v>
      </c>
      <c r="J8" s="5">
        <v>11051</v>
      </c>
      <c r="K8" s="5">
        <v>13895</v>
      </c>
      <c r="L8" s="5">
        <v>18747</v>
      </c>
      <c r="M8" s="5">
        <v>21215</v>
      </c>
    </row>
    <row r="9" spans="1:13" ht="15.5" x14ac:dyDescent="0.3">
      <c r="A9" s="4" t="s">
        <v>19</v>
      </c>
      <c r="B9" s="5">
        <v>14994</v>
      </c>
      <c r="C9" s="5">
        <v>17715</v>
      </c>
      <c r="D9" s="5">
        <v>17530</v>
      </c>
      <c r="E9" s="5">
        <v>18077</v>
      </c>
      <c r="F9" s="5">
        <v>16404</v>
      </c>
      <c r="G9" s="5">
        <v>19554</v>
      </c>
      <c r="H9" s="5">
        <v>22996</v>
      </c>
      <c r="I9" s="5">
        <v>25456</v>
      </c>
      <c r="J9" s="5">
        <v>34534</v>
      </c>
      <c r="K9" s="5">
        <v>41694</v>
      </c>
      <c r="L9" s="5">
        <v>58230</v>
      </c>
      <c r="M9" s="5">
        <v>60052</v>
      </c>
    </row>
    <row r="10" spans="1:13" ht="15.5" x14ac:dyDescent="0.3">
      <c r="A10" s="4" t="s">
        <v>20</v>
      </c>
      <c r="B10" s="5">
        <v>2993</v>
      </c>
      <c r="C10" s="5">
        <v>3941</v>
      </c>
      <c r="D10" s="5">
        <v>4213</v>
      </c>
      <c r="E10" s="5">
        <v>5141</v>
      </c>
      <c r="F10" s="5">
        <v>5658</v>
      </c>
      <c r="G10" s="5">
        <v>7345</v>
      </c>
      <c r="H10" s="5">
        <v>9647</v>
      </c>
      <c r="I10" s="5">
        <v>10964</v>
      </c>
      <c r="J10" s="5">
        <v>14520</v>
      </c>
      <c r="K10" s="5">
        <v>17280</v>
      </c>
      <c r="L10" s="5">
        <v>20552</v>
      </c>
      <c r="M10" s="5">
        <v>23023</v>
      </c>
    </row>
    <row r="11" spans="1:13" ht="15.5" x14ac:dyDescent="0.3">
      <c r="A11" s="4" t="s">
        <v>21</v>
      </c>
      <c r="B11" s="5">
        <v>4815</v>
      </c>
      <c r="C11" s="5">
        <v>9704</v>
      </c>
      <c r="D11" s="5">
        <v>13359</v>
      </c>
      <c r="E11" s="5">
        <v>16118</v>
      </c>
      <c r="F11" s="5">
        <v>14557</v>
      </c>
      <c r="G11" s="5">
        <v>16914</v>
      </c>
      <c r="H11" s="5">
        <v>18856</v>
      </c>
      <c r="I11" s="5">
        <v>17963</v>
      </c>
      <c r="J11" s="5">
        <v>19530</v>
      </c>
      <c r="K11" s="5">
        <v>20406</v>
      </c>
      <c r="L11" s="5">
        <v>26058</v>
      </c>
      <c r="M11" s="5">
        <v>28583</v>
      </c>
    </row>
    <row r="12" spans="1:13" ht="15.5" x14ac:dyDescent="0.3">
      <c r="A12" s="4" t="s">
        <v>22</v>
      </c>
      <c r="B12" s="5">
        <v>23188</v>
      </c>
      <c r="C12" s="5">
        <v>30926</v>
      </c>
      <c r="D12" s="5">
        <v>33166</v>
      </c>
      <c r="E12" s="5">
        <v>35584</v>
      </c>
      <c r="F12" s="5">
        <v>33264</v>
      </c>
      <c r="G12" s="5">
        <v>41736</v>
      </c>
      <c r="H12" s="5">
        <v>51836</v>
      </c>
      <c r="I12" s="5">
        <v>60925</v>
      </c>
      <c r="J12" s="5">
        <v>69564</v>
      </c>
      <c r="K12" s="5">
        <v>80604</v>
      </c>
      <c r="L12" s="5">
        <v>104791</v>
      </c>
      <c r="M12" s="5">
        <v>113176</v>
      </c>
    </row>
    <row r="13" spans="1:13" ht="15.5" x14ac:dyDescent="0.3">
      <c r="A13" s="4" t="s">
        <v>23</v>
      </c>
      <c r="B13" s="5">
        <v>51436</v>
      </c>
      <c r="C13" s="5">
        <v>81097</v>
      </c>
      <c r="D13" s="5">
        <v>107091</v>
      </c>
      <c r="E13" s="5">
        <v>128898</v>
      </c>
      <c r="F13" s="5">
        <v>124980</v>
      </c>
      <c r="G13" s="5">
        <v>154281</v>
      </c>
      <c r="H13" s="5">
        <v>192636</v>
      </c>
      <c r="I13" s="5">
        <v>219503</v>
      </c>
      <c r="J13" s="5">
        <v>294090</v>
      </c>
      <c r="K13" s="5">
        <v>373495</v>
      </c>
      <c r="L13" s="5">
        <v>489165</v>
      </c>
      <c r="M13" s="5">
        <v>450594</v>
      </c>
    </row>
    <row r="14" spans="1:13" ht="15.5" x14ac:dyDescent="0.3">
      <c r="A14" s="4" t="s">
        <v>24</v>
      </c>
      <c r="B14" s="5">
        <v>50231</v>
      </c>
      <c r="C14" s="5">
        <v>75860</v>
      </c>
      <c r="D14" s="5">
        <v>108599</v>
      </c>
      <c r="E14" s="5">
        <v>127122</v>
      </c>
      <c r="F14" s="5">
        <v>116011</v>
      </c>
      <c r="G14" s="5">
        <v>150172</v>
      </c>
      <c r="H14" s="5">
        <v>199244</v>
      </c>
      <c r="I14" s="5">
        <v>191372</v>
      </c>
      <c r="J14" s="5">
        <v>219206</v>
      </c>
      <c r="K14" s="5">
        <v>218628</v>
      </c>
      <c r="L14" s="5">
        <v>267768</v>
      </c>
      <c r="M14" s="5">
        <v>254741</v>
      </c>
    </row>
    <row r="15" spans="1:13" ht="15.5" x14ac:dyDescent="0.3">
      <c r="A15" s="4" t="s">
        <v>25</v>
      </c>
      <c r="B15" s="5">
        <v>17367</v>
      </c>
      <c r="C15" s="5">
        <v>23209</v>
      </c>
      <c r="D15" s="5">
        <v>36641</v>
      </c>
      <c r="E15" s="5">
        <v>45148</v>
      </c>
      <c r="F15" s="5">
        <v>41889</v>
      </c>
      <c r="G15" s="5">
        <v>51559</v>
      </c>
      <c r="H15" s="5">
        <v>67031</v>
      </c>
      <c r="I15" s="5">
        <v>72333</v>
      </c>
      <c r="J15" s="5">
        <v>86914</v>
      </c>
      <c r="K15" s="5">
        <v>90655</v>
      </c>
      <c r="L15" s="5">
        <v>117727</v>
      </c>
      <c r="M15" s="5">
        <v>116337</v>
      </c>
    </row>
    <row r="16" spans="1:13" ht="15.5" x14ac:dyDescent="0.3">
      <c r="A16" s="4" t="s">
        <v>26</v>
      </c>
      <c r="B16" s="5">
        <v>10846</v>
      </c>
      <c r="C16" s="5">
        <v>16688</v>
      </c>
      <c r="D16" s="5">
        <v>22081</v>
      </c>
      <c r="E16" s="5">
        <v>25769</v>
      </c>
      <c r="F16" s="5">
        <v>25410</v>
      </c>
      <c r="G16" s="5">
        <v>44339</v>
      </c>
      <c r="H16" s="5">
        <v>78176</v>
      </c>
      <c r="I16" s="5">
        <v>76724</v>
      </c>
      <c r="J16" s="5">
        <v>96220</v>
      </c>
      <c r="K16" s="5">
        <v>87345</v>
      </c>
      <c r="L16" s="5">
        <v>105867</v>
      </c>
      <c r="M16" s="5">
        <v>93513</v>
      </c>
    </row>
    <row r="17" spans="1:13" ht="15.5" x14ac:dyDescent="0.3">
      <c r="A17" s="4" t="s">
        <v>27</v>
      </c>
      <c r="B17" s="5">
        <v>2947</v>
      </c>
      <c r="C17" s="5">
        <v>4698</v>
      </c>
      <c r="D17" s="5">
        <v>6132</v>
      </c>
      <c r="E17" s="5">
        <v>7818</v>
      </c>
      <c r="F17" s="5">
        <v>11596</v>
      </c>
      <c r="G17" s="5">
        <v>18620</v>
      </c>
      <c r="H17" s="5">
        <v>32631</v>
      </c>
      <c r="I17" s="5">
        <v>39496</v>
      </c>
      <c r="J17" s="5">
        <v>49843</v>
      </c>
      <c r="K17" s="5">
        <v>53552</v>
      </c>
      <c r="L17" s="5">
        <v>64034</v>
      </c>
      <c r="M17" s="5">
        <v>54593</v>
      </c>
    </row>
    <row r="18" spans="1:13" ht="15.5" x14ac:dyDescent="0.3">
      <c r="A18" s="4" t="s">
        <v>28</v>
      </c>
      <c r="B18" s="5">
        <v>43441</v>
      </c>
      <c r="C18" s="5">
        <v>63004</v>
      </c>
      <c r="D18" s="5">
        <v>69170</v>
      </c>
      <c r="E18" s="5">
        <v>73862</v>
      </c>
      <c r="F18" s="5">
        <v>69323</v>
      </c>
      <c r="G18" s="5">
        <v>85872</v>
      </c>
      <c r="H18" s="5">
        <v>106100</v>
      </c>
      <c r="I18" s="5">
        <v>118252</v>
      </c>
      <c r="J18" s="5">
        <v>135461</v>
      </c>
      <c r="K18" s="5">
        <v>166858</v>
      </c>
      <c r="L18" s="5">
        <v>233626</v>
      </c>
      <c r="M18" s="5">
        <v>254956</v>
      </c>
    </row>
    <row r="19" spans="1:13" ht="15.5" x14ac:dyDescent="0.3">
      <c r="A19" s="4" t="s">
        <v>29</v>
      </c>
      <c r="B19" s="5">
        <v>13856</v>
      </c>
      <c r="C19" s="5">
        <v>19120</v>
      </c>
      <c r="D19" s="5">
        <v>23594</v>
      </c>
      <c r="E19" s="5">
        <v>29420</v>
      </c>
      <c r="F19" s="5">
        <v>30716</v>
      </c>
      <c r="G19" s="5">
        <v>40778</v>
      </c>
      <c r="H19" s="5">
        <v>51358</v>
      </c>
      <c r="I19" s="5">
        <v>66803</v>
      </c>
      <c r="J19" s="5">
        <v>89620</v>
      </c>
      <c r="K19" s="5">
        <v>96203</v>
      </c>
      <c r="L19" s="5">
        <v>126789</v>
      </c>
      <c r="M19" s="5">
        <v>114130</v>
      </c>
    </row>
    <row r="20" spans="1:13" ht="15.5" x14ac:dyDescent="0.3">
      <c r="A20" s="4" t="s">
        <v>30</v>
      </c>
      <c r="B20" s="5">
        <v>12791</v>
      </c>
      <c r="C20" s="5">
        <v>17409</v>
      </c>
      <c r="D20" s="5">
        <v>24078</v>
      </c>
      <c r="E20" s="5">
        <v>26163</v>
      </c>
      <c r="F20" s="5">
        <v>27829</v>
      </c>
      <c r="G20" s="5">
        <v>35676</v>
      </c>
      <c r="H20" s="5">
        <v>42181</v>
      </c>
      <c r="I20" s="5">
        <v>49744</v>
      </c>
      <c r="J20" s="5">
        <v>62754</v>
      </c>
      <c r="K20" s="5">
        <v>81197</v>
      </c>
      <c r="L20" s="5">
        <v>102936</v>
      </c>
      <c r="M20" s="5">
        <v>108272</v>
      </c>
    </row>
    <row r="21" spans="1:13" ht="15.5" x14ac:dyDescent="0.3">
      <c r="A21" s="4" t="s">
        <v>31</v>
      </c>
      <c r="B21" s="5">
        <v>9601</v>
      </c>
      <c r="C21" s="5">
        <v>13598</v>
      </c>
      <c r="D21" s="5">
        <v>16208</v>
      </c>
      <c r="E21" s="5">
        <v>18327</v>
      </c>
      <c r="F21" s="5">
        <v>19248</v>
      </c>
      <c r="G21" s="5">
        <v>23641</v>
      </c>
      <c r="H21" s="5">
        <v>29635</v>
      </c>
      <c r="I21" s="5">
        <v>33073</v>
      </c>
      <c r="J21" s="5">
        <v>43361</v>
      </c>
      <c r="K21" s="5">
        <v>48462</v>
      </c>
      <c r="L21" s="5">
        <v>60879</v>
      </c>
      <c r="M21" s="5">
        <v>57087</v>
      </c>
    </row>
    <row r="22" spans="1:13" ht="15.5" x14ac:dyDescent="0.3">
      <c r="A22" s="4" t="s">
        <v>32</v>
      </c>
      <c r="B22" s="5">
        <v>47706</v>
      </c>
      <c r="C22" s="5">
        <v>67333</v>
      </c>
      <c r="D22" s="5">
        <v>78731</v>
      </c>
      <c r="E22" s="5">
        <v>93592</v>
      </c>
      <c r="F22" s="5">
        <v>96144</v>
      </c>
      <c r="G22" s="5">
        <v>135717</v>
      </c>
      <c r="H22" s="5">
        <v>203609</v>
      </c>
      <c r="I22" s="5">
        <v>283564</v>
      </c>
      <c r="J22" s="5">
        <v>367938</v>
      </c>
      <c r="K22" s="5">
        <v>369143</v>
      </c>
      <c r="L22" s="5">
        <v>470055</v>
      </c>
      <c r="M22" s="5">
        <v>456220</v>
      </c>
    </row>
    <row r="23" spans="1:13" ht="15.5" x14ac:dyDescent="0.3">
      <c r="A23" s="4" t="s">
        <v>33</v>
      </c>
      <c r="B23" s="5">
        <v>2512</v>
      </c>
      <c r="C23" s="5">
        <v>3614</v>
      </c>
      <c r="D23" s="5">
        <v>5017</v>
      </c>
      <c r="E23" s="5">
        <v>6755</v>
      </c>
      <c r="F23" s="5">
        <v>7911</v>
      </c>
      <c r="G23" s="5">
        <v>9740</v>
      </c>
      <c r="H23" s="5">
        <v>11599</v>
      </c>
      <c r="I23" s="5">
        <v>14595</v>
      </c>
      <c r="J23" s="5">
        <v>18105</v>
      </c>
      <c r="K23" s="5">
        <v>22026</v>
      </c>
      <c r="L23" s="5">
        <v>30786</v>
      </c>
      <c r="M23" s="5">
        <v>33617</v>
      </c>
    </row>
    <row r="24" spans="1:13" ht="15.5" x14ac:dyDescent="0.3">
      <c r="A24" s="4" t="s">
        <v>34</v>
      </c>
      <c r="B24" s="5">
        <v>312</v>
      </c>
      <c r="C24" s="5">
        <v>504</v>
      </c>
      <c r="D24" s="5">
        <v>747</v>
      </c>
      <c r="E24" s="5">
        <v>994</v>
      </c>
      <c r="F24" s="5">
        <v>957</v>
      </c>
      <c r="G24" s="5">
        <v>1521</v>
      </c>
      <c r="H24" s="5">
        <v>1854</v>
      </c>
      <c r="I24" s="5">
        <v>2242</v>
      </c>
      <c r="J24" s="5">
        <v>3355</v>
      </c>
      <c r="K24" s="5">
        <v>6073</v>
      </c>
      <c r="L24" s="5">
        <v>10704</v>
      </c>
      <c r="M24" s="5">
        <v>12082</v>
      </c>
    </row>
    <row r="25" spans="1:13" ht="15.5" x14ac:dyDescent="0.3">
      <c r="A25" s="4" t="s">
        <v>35</v>
      </c>
      <c r="B25" s="5">
        <v>11985</v>
      </c>
      <c r="C25" s="5">
        <v>16786</v>
      </c>
      <c r="D25" s="5">
        <v>19738</v>
      </c>
      <c r="E25" s="5">
        <v>24865</v>
      </c>
      <c r="F25" s="5">
        <v>25114</v>
      </c>
      <c r="G25" s="5">
        <v>38533</v>
      </c>
      <c r="H25" s="5">
        <v>32099</v>
      </c>
      <c r="I25" s="5">
        <v>37525</v>
      </c>
      <c r="J25" s="5">
        <v>40958</v>
      </c>
      <c r="K25" s="5">
        <v>39566</v>
      </c>
      <c r="L25" s="5">
        <v>53616</v>
      </c>
      <c r="M25" s="5">
        <v>50721</v>
      </c>
    </row>
    <row r="26" spans="1:13" ht="15.5" x14ac:dyDescent="0.3">
      <c r="A26" s="4" t="s">
        <v>36</v>
      </c>
      <c r="B26" s="5">
        <v>16671</v>
      </c>
      <c r="C26" s="5">
        <v>19241</v>
      </c>
      <c r="D26" s="5">
        <v>26732</v>
      </c>
      <c r="E26" s="5">
        <v>33488</v>
      </c>
      <c r="F26" s="5">
        <v>32085</v>
      </c>
      <c r="G26" s="5">
        <v>41859</v>
      </c>
      <c r="H26" s="5">
        <v>58088</v>
      </c>
      <c r="I26" s="5">
        <v>73789</v>
      </c>
      <c r="J26" s="5">
        <v>73167</v>
      </c>
      <c r="K26" s="5">
        <v>71474</v>
      </c>
      <c r="L26" s="5">
        <v>97251</v>
      </c>
      <c r="M26" s="5">
        <v>94330</v>
      </c>
    </row>
    <row r="27" spans="1:13" ht="15.5" x14ac:dyDescent="0.3">
      <c r="A27" s="4" t="s">
        <v>37</v>
      </c>
      <c r="B27" s="5">
        <v>2441</v>
      </c>
      <c r="C27" s="5">
        <v>3170</v>
      </c>
      <c r="D27" s="5">
        <v>4111</v>
      </c>
      <c r="E27" s="5">
        <v>6456</v>
      </c>
      <c r="F27" s="5">
        <v>7331</v>
      </c>
      <c r="G27" s="5">
        <v>8317</v>
      </c>
      <c r="H27" s="5">
        <v>11081</v>
      </c>
      <c r="I27" s="5">
        <v>16898</v>
      </c>
      <c r="J27" s="5">
        <v>25577</v>
      </c>
      <c r="K27" s="5">
        <v>28364</v>
      </c>
      <c r="L27" s="5">
        <v>33180</v>
      </c>
      <c r="M27" s="5">
        <v>25819</v>
      </c>
    </row>
    <row r="28" spans="1:13" ht="15.5" x14ac:dyDescent="0.3">
      <c r="A28" s="4" t="s">
        <v>38</v>
      </c>
      <c r="B28" s="5">
        <v>2212</v>
      </c>
      <c r="C28" s="5">
        <v>3175</v>
      </c>
      <c r="D28" s="5">
        <v>4482</v>
      </c>
      <c r="E28" s="5">
        <v>5705</v>
      </c>
      <c r="F28" s="5">
        <v>6508</v>
      </c>
      <c r="G28" s="5">
        <v>9147</v>
      </c>
      <c r="H28" s="5">
        <v>13549</v>
      </c>
      <c r="I28" s="5">
        <v>17867</v>
      </c>
      <c r="J28" s="5">
        <v>23655</v>
      </c>
      <c r="K28" s="5">
        <v>22765</v>
      </c>
      <c r="L28" s="5">
        <v>31684</v>
      </c>
      <c r="M28" s="5">
        <v>33832</v>
      </c>
    </row>
    <row r="29" spans="1:13" ht="15.5" x14ac:dyDescent="0.3">
      <c r="A29" s="4" t="s">
        <v>39</v>
      </c>
      <c r="B29" s="5">
        <v>33</v>
      </c>
      <c r="C29" s="5">
        <v>41</v>
      </c>
      <c r="D29" s="5">
        <v>61</v>
      </c>
      <c r="E29" s="5">
        <v>57</v>
      </c>
      <c r="F29" s="5">
        <v>65</v>
      </c>
      <c r="G29" s="5">
        <v>90</v>
      </c>
      <c r="H29" s="5">
        <v>410</v>
      </c>
      <c r="I29" s="5">
        <v>652</v>
      </c>
      <c r="J29" s="5">
        <v>669</v>
      </c>
      <c r="K29" s="5">
        <v>1296</v>
      </c>
      <c r="L29" s="5">
        <v>1366</v>
      </c>
      <c r="M29" s="5">
        <v>1887</v>
      </c>
    </row>
    <row r="30" spans="1:13" ht="15.5" x14ac:dyDescent="0.3">
      <c r="A30" s="4" t="s">
        <v>40</v>
      </c>
      <c r="B30" s="5">
        <v>7939</v>
      </c>
      <c r="C30" s="5">
        <v>11643</v>
      </c>
      <c r="D30" s="5">
        <v>16392</v>
      </c>
      <c r="E30" s="5">
        <v>26157</v>
      </c>
      <c r="F30" s="5">
        <v>16067</v>
      </c>
      <c r="G30" s="5">
        <v>21449</v>
      </c>
      <c r="H30" s="5">
        <v>27149</v>
      </c>
      <c r="I30" s="5">
        <v>31595</v>
      </c>
      <c r="J30" s="5">
        <v>35241</v>
      </c>
      <c r="K30" s="5">
        <v>40395</v>
      </c>
      <c r="L30" s="5">
        <v>54902</v>
      </c>
      <c r="M30" s="5">
        <v>60163</v>
      </c>
    </row>
    <row r="31" spans="1:13" ht="15.5" x14ac:dyDescent="0.3">
      <c r="A31" s="4" t="s">
        <v>41</v>
      </c>
      <c r="B31" s="5">
        <v>1592</v>
      </c>
      <c r="C31" s="5">
        <v>2441</v>
      </c>
      <c r="D31" s="5">
        <v>3777</v>
      </c>
      <c r="E31" s="5">
        <v>5453</v>
      </c>
      <c r="F31" s="5">
        <v>5144</v>
      </c>
      <c r="G31" s="5">
        <v>6825</v>
      </c>
      <c r="H31" s="5">
        <v>10272</v>
      </c>
      <c r="I31" s="5">
        <v>13691</v>
      </c>
      <c r="J31" s="5">
        <v>17400</v>
      </c>
      <c r="K31" s="5">
        <v>19226</v>
      </c>
      <c r="L31" s="5">
        <v>22490</v>
      </c>
      <c r="M31" s="5">
        <v>21626</v>
      </c>
    </row>
    <row r="32" spans="1:13" ht="15.5" x14ac:dyDescent="0.3">
      <c r="A32" s="4" t="s">
        <v>42</v>
      </c>
      <c r="B32" s="5">
        <v>129</v>
      </c>
      <c r="C32" s="5">
        <v>233</v>
      </c>
      <c r="D32" s="5">
        <v>283</v>
      </c>
      <c r="E32" s="5">
        <v>364</v>
      </c>
      <c r="F32" s="5">
        <v>590</v>
      </c>
      <c r="G32" s="5">
        <v>1184</v>
      </c>
      <c r="H32" s="5">
        <v>1569</v>
      </c>
      <c r="I32" s="5">
        <v>1946</v>
      </c>
      <c r="J32" s="5">
        <v>2885</v>
      </c>
      <c r="K32" s="5">
        <v>3396</v>
      </c>
      <c r="L32" s="5">
        <v>4970</v>
      </c>
      <c r="M32" s="5">
        <v>5544</v>
      </c>
    </row>
    <row r="33" spans="1:13" ht="15.5" x14ac:dyDescent="0.3">
      <c r="A33" s="4" t="s">
        <v>43</v>
      </c>
      <c r="B33" s="5">
        <v>397</v>
      </c>
      <c r="C33" s="5">
        <v>527</v>
      </c>
      <c r="D33" s="5">
        <v>910</v>
      </c>
      <c r="E33" s="5">
        <v>1187</v>
      </c>
      <c r="F33" s="5">
        <v>1195</v>
      </c>
      <c r="G33" s="5">
        <v>1591</v>
      </c>
      <c r="H33" s="5">
        <v>3329</v>
      </c>
      <c r="I33" s="5">
        <v>5633</v>
      </c>
      <c r="J33" s="5">
        <v>6403</v>
      </c>
      <c r="K33" s="5">
        <v>6249</v>
      </c>
      <c r="L33" s="5">
        <v>9006</v>
      </c>
      <c r="M33" s="5">
        <v>10805</v>
      </c>
    </row>
    <row r="34" spans="1:13" ht="15.5" x14ac:dyDescent="0.3">
      <c r="A34" s="4" t="s">
        <v>44</v>
      </c>
      <c r="B34" s="5">
        <v>2272</v>
      </c>
      <c r="C34" s="5">
        <v>2732</v>
      </c>
      <c r="D34" s="5">
        <v>3375</v>
      </c>
      <c r="E34" s="5">
        <v>4620</v>
      </c>
      <c r="F34" s="5">
        <v>4935</v>
      </c>
      <c r="G34" s="5">
        <v>6354</v>
      </c>
      <c r="H34" s="5">
        <v>7999</v>
      </c>
      <c r="I34" s="5">
        <v>8927</v>
      </c>
      <c r="J34" s="5">
        <v>9473</v>
      </c>
      <c r="K34" s="5">
        <v>9936</v>
      </c>
      <c r="L34" s="5">
        <v>13968</v>
      </c>
      <c r="M34" s="5">
        <v>16283</v>
      </c>
    </row>
    <row r="35" spans="1:13" ht="15.5" x14ac:dyDescent="0.3">
      <c r="A35" s="4" t="s">
        <v>45</v>
      </c>
      <c r="B35" s="5">
        <v>9973</v>
      </c>
      <c r="C35" s="5">
        <v>9627</v>
      </c>
      <c r="D35" s="5">
        <v>9718</v>
      </c>
      <c r="E35" s="5">
        <v>9016</v>
      </c>
      <c r="F35" s="5">
        <v>8643</v>
      </c>
      <c r="G35" s="5">
        <v>7730</v>
      </c>
      <c r="H35" s="5">
        <v>7315</v>
      </c>
      <c r="I35" s="5">
        <v>6715</v>
      </c>
      <c r="J35" s="5">
        <v>6676</v>
      </c>
      <c r="K35" s="5">
        <v>5716</v>
      </c>
      <c r="L35" s="5">
        <v>5228</v>
      </c>
      <c r="M35" s="5">
        <v>4279</v>
      </c>
    </row>
    <row r="36" spans="1:13" ht="15.5" x14ac:dyDescent="0.3">
      <c r="A36" s="4" t="s">
        <v>46</v>
      </c>
      <c r="B36" s="5">
        <v>818</v>
      </c>
      <c r="C36" s="5">
        <v>900</v>
      </c>
      <c r="D36" s="5">
        <v>861</v>
      </c>
      <c r="E36" s="5">
        <v>775</v>
      </c>
      <c r="F36" s="5">
        <v>846</v>
      </c>
      <c r="G36" s="5">
        <v>881</v>
      </c>
      <c r="H36" s="5">
        <v>1195</v>
      </c>
      <c r="I36" s="5">
        <v>1098</v>
      </c>
      <c r="J36" s="5">
        <v>1553</v>
      </c>
      <c r="K36" s="5">
        <v>1043</v>
      </c>
      <c r="L36" s="5">
        <v>850</v>
      </c>
      <c r="M36" s="5">
        <v>698</v>
      </c>
    </row>
    <row r="37" spans="1:13" ht="15.5" x14ac:dyDescent="0.3">
      <c r="A37" s="4" t="s">
        <v>47</v>
      </c>
      <c r="B37" s="5">
        <v>11</v>
      </c>
      <c r="C37" s="5">
        <v>15</v>
      </c>
      <c r="D37" s="5">
        <v>21</v>
      </c>
      <c r="E37" s="5">
        <v>54</v>
      </c>
      <c r="F37" s="5">
        <v>27</v>
      </c>
      <c r="G37" s="5">
        <v>35</v>
      </c>
      <c r="H37" s="5">
        <v>33</v>
      </c>
      <c r="I37" s="5">
        <v>66</v>
      </c>
      <c r="J37" s="5">
        <v>136</v>
      </c>
      <c r="K37" s="5">
        <v>195</v>
      </c>
      <c r="L37" s="5">
        <v>52</v>
      </c>
      <c r="M37" s="5">
        <v>65</v>
      </c>
    </row>
    <row r="38" spans="1:13" ht="15.5" x14ac:dyDescent="0.3">
      <c r="A38" s="6" t="s">
        <v>48</v>
      </c>
      <c r="B38" s="5">
        <v>407238</v>
      </c>
      <c r="C38" s="5">
        <v>581303</v>
      </c>
      <c r="D38" s="5">
        <v>734437</v>
      </c>
      <c r="E38" s="5">
        <v>885226</v>
      </c>
      <c r="F38" s="5">
        <v>861053</v>
      </c>
      <c r="G38" s="5">
        <v>1119714</v>
      </c>
      <c r="H38" s="5">
        <v>1468295</v>
      </c>
      <c r="I38" s="5">
        <v>1679807</v>
      </c>
      <c r="J38" s="5">
        <v>2063860</v>
      </c>
      <c r="K38" s="5">
        <v>2259765</v>
      </c>
      <c r="L38" s="5">
        <v>2918874</v>
      </c>
      <c r="M38" s="5">
        <v>2845318</v>
      </c>
    </row>
    <row r="39" spans="1:13" x14ac:dyDescent="0.3">
      <c r="A39" s="1" t="s">
        <v>49</v>
      </c>
    </row>
  </sheetData>
  <mergeCells count="1">
    <mergeCell ref="A1:M1"/>
  </mergeCells>
  <phoneticPr fontId="4" type="noConversion"/>
  <printOptions horizontalCentered="1"/>
  <pageMargins left="0.74791666666666701" right="0.74791666666666701" top="0.98402777777777795" bottom="0.98402777777777795" header="0.51180555555555596" footer="0.51180555555555596"/>
  <pageSetup paperSize="8" scale="55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DBC3-CB80-4DE6-8F93-57B91B31EB10}">
  <dimension ref="A1:M39"/>
  <sheetViews>
    <sheetView zoomScaleNormal="100" workbookViewId="0">
      <selection activeCell="L12" sqref="L12"/>
    </sheetView>
  </sheetViews>
  <sheetFormatPr defaultColWidth="8.25" defaultRowHeight="14" x14ac:dyDescent="0.3"/>
  <cols>
    <col min="1" max="16384" width="8.25" style="1"/>
  </cols>
  <sheetData>
    <row r="1" spans="1:13" ht="17.5" x14ac:dyDescent="0.3">
      <c r="A1" s="40" t="s">
        <v>52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3" ht="15.5" x14ac:dyDescent="0.3">
      <c r="L2" s="2"/>
      <c r="M2" s="2" t="s">
        <v>0</v>
      </c>
    </row>
    <row r="3" spans="1:13" ht="15.5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 spans="1:13" ht="15.5" x14ac:dyDescent="0.3">
      <c r="A4" s="4" t="s">
        <v>14</v>
      </c>
      <c r="B4" s="5">
        <v>5193</v>
      </c>
      <c r="C4" s="5">
        <v>6283</v>
      </c>
      <c r="D4" s="5">
        <v>6976</v>
      </c>
      <c r="E4" s="5">
        <v>8196</v>
      </c>
      <c r="F4" s="5">
        <v>11754</v>
      </c>
      <c r="G4" s="5">
        <v>14139</v>
      </c>
      <c r="H4" s="5">
        <v>19990</v>
      </c>
      <c r="I4" s="5">
        <v>18361</v>
      </c>
      <c r="J4" s="5">
        <v>23041</v>
      </c>
      <c r="K4" s="5">
        <v>23162</v>
      </c>
      <c r="L4" s="5">
        <v>24551</v>
      </c>
      <c r="M4" s="5">
        <v>26120</v>
      </c>
    </row>
    <row r="5" spans="1:13" ht="15.5" x14ac:dyDescent="0.3">
      <c r="A5" s="4" t="s">
        <v>15</v>
      </c>
      <c r="B5" s="5">
        <v>7562</v>
      </c>
      <c r="C5" s="5">
        <v>9824</v>
      </c>
      <c r="D5" s="5">
        <v>5348</v>
      </c>
      <c r="E5" s="5">
        <v>4835</v>
      </c>
      <c r="F5" s="5">
        <v>4963</v>
      </c>
      <c r="G5" s="5">
        <v>4608</v>
      </c>
      <c r="H5" s="5">
        <v>4772</v>
      </c>
      <c r="I5" s="5">
        <v>4669</v>
      </c>
      <c r="J5" s="5">
        <v>5842</v>
      </c>
      <c r="K5" s="5">
        <v>6600</v>
      </c>
      <c r="L5" s="5">
        <v>5632</v>
      </c>
      <c r="M5" s="5">
        <v>5589</v>
      </c>
    </row>
    <row r="6" spans="1:13" ht="15.5" x14ac:dyDescent="0.3">
      <c r="A6" s="4" t="s">
        <v>16</v>
      </c>
      <c r="B6" s="5">
        <v>1936</v>
      </c>
      <c r="C6" s="5">
        <v>2521</v>
      </c>
      <c r="D6" s="5">
        <v>3498</v>
      </c>
      <c r="E6" s="5">
        <v>4509</v>
      </c>
      <c r="F6" s="5">
        <v>4975</v>
      </c>
      <c r="G6" s="5">
        <v>8155</v>
      </c>
      <c r="H6" s="5">
        <v>10444</v>
      </c>
      <c r="I6" s="5">
        <v>11172</v>
      </c>
      <c r="J6" s="5">
        <v>13660</v>
      </c>
      <c r="K6" s="5">
        <v>16940</v>
      </c>
      <c r="L6" s="5">
        <v>18314</v>
      </c>
      <c r="M6" s="5">
        <v>19905</v>
      </c>
    </row>
    <row r="7" spans="1:13" ht="15.5" x14ac:dyDescent="0.3">
      <c r="A7" s="4" t="s">
        <v>17</v>
      </c>
      <c r="B7" s="5">
        <v>1348</v>
      </c>
      <c r="C7" s="5">
        <v>2929</v>
      </c>
      <c r="D7" s="5">
        <v>4634</v>
      </c>
      <c r="E7" s="5">
        <v>5307</v>
      </c>
      <c r="F7" s="5">
        <v>2525</v>
      </c>
      <c r="G7" s="5">
        <v>1357</v>
      </c>
      <c r="H7" s="5">
        <v>1744</v>
      </c>
      <c r="I7" s="5">
        <v>1599</v>
      </c>
      <c r="J7" s="5">
        <v>1923</v>
      </c>
      <c r="K7" s="5">
        <v>2343</v>
      </c>
      <c r="L7" s="5">
        <v>2800</v>
      </c>
      <c r="M7" s="5">
        <v>3121</v>
      </c>
    </row>
    <row r="8" spans="1:13" ht="15.5" x14ac:dyDescent="0.3">
      <c r="A8" s="4" t="s">
        <v>18</v>
      </c>
      <c r="B8" s="5">
        <v>574</v>
      </c>
      <c r="C8" s="5">
        <v>540</v>
      </c>
      <c r="D8" s="5">
        <v>674</v>
      </c>
      <c r="E8" s="5">
        <v>1240</v>
      </c>
      <c r="F8" s="5">
        <v>873</v>
      </c>
      <c r="G8" s="5">
        <v>1013</v>
      </c>
      <c r="H8" s="5">
        <v>1393</v>
      </c>
      <c r="I8" s="5">
        <v>1388</v>
      </c>
      <c r="J8" s="5">
        <v>1618</v>
      </c>
      <c r="K8" s="5">
        <v>2285</v>
      </c>
      <c r="L8" s="5">
        <v>2096</v>
      </c>
      <c r="M8" s="5">
        <v>2249</v>
      </c>
    </row>
    <row r="9" spans="1:13" ht="15.5" x14ac:dyDescent="0.3">
      <c r="A9" s="4" t="s">
        <v>19</v>
      </c>
      <c r="B9" s="5">
        <v>9338</v>
      </c>
      <c r="C9" s="5">
        <v>4729</v>
      </c>
      <c r="D9" s="5">
        <v>3882</v>
      </c>
      <c r="E9" s="5">
        <v>2627</v>
      </c>
      <c r="F9" s="5">
        <v>3039</v>
      </c>
      <c r="G9" s="5">
        <v>3267</v>
      </c>
      <c r="H9" s="5">
        <v>4046</v>
      </c>
      <c r="I9" s="5">
        <v>3915</v>
      </c>
      <c r="J9" s="5">
        <v>5676</v>
      </c>
      <c r="K9" s="5">
        <v>5446</v>
      </c>
      <c r="L9" s="5">
        <v>6467</v>
      </c>
      <c r="M9" s="5">
        <v>5374</v>
      </c>
    </row>
    <row r="10" spans="1:13" ht="15.5" x14ac:dyDescent="0.3">
      <c r="A10" s="4" t="s">
        <v>20</v>
      </c>
      <c r="B10" s="5">
        <v>663</v>
      </c>
      <c r="C10" s="5">
        <v>921</v>
      </c>
      <c r="D10" s="5">
        <v>1045</v>
      </c>
      <c r="E10" s="5">
        <v>1061</v>
      </c>
      <c r="F10" s="5">
        <v>987</v>
      </c>
      <c r="G10" s="5">
        <v>1301</v>
      </c>
      <c r="H10" s="5">
        <v>1738</v>
      </c>
      <c r="I10" s="5">
        <v>1706</v>
      </c>
      <c r="J10" s="5">
        <v>1984</v>
      </c>
      <c r="K10" s="5">
        <v>2503</v>
      </c>
      <c r="L10" s="5">
        <v>2773</v>
      </c>
      <c r="M10" s="5">
        <v>3104</v>
      </c>
    </row>
    <row r="11" spans="1:13" ht="15.5" x14ac:dyDescent="0.3">
      <c r="A11" s="4" t="s">
        <v>21</v>
      </c>
      <c r="B11" s="5">
        <v>1384</v>
      </c>
      <c r="C11" s="5">
        <v>8665</v>
      </c>
      <c r="D11" s="5">
        <v>10183</v>
      </c>
      <c r="E11" s="5">
        <v>5808</v>
      </c>
      <c r="F11" s="5">
        <v>3831</v>
      </c>
      <c r="G11" s="5">
        <v>3034</v>
      </c>
      <c r="H11" s="5">
        <v>3260</v>
      </c>
      <c r="I11" s="5">
        <v>2388</v>
      </c>
      <c r="J11" s="5">
        <v>3035</v>
      </c>
      <c r="K11" s="5">
        <v>3782</v>
      </c>
      <c r="L11" s="5">
        <v>4031</v>
      </c>
      <c r="M11" s="5">
        <v>3976</v>
      </c>
    </row>
    <row r="12" spans="1:13" ht="15.5" x14ac:dyDescent="0.3">
      <c r="A12" s="4" t="s">
        <v>22</v>
      </c>
      <c r="B12" s="5">
        <v>21843</v>
      </c>
      <c r="C12" s="5">
        <v>17147</v>
      </c>
      <c r="D12" s="5">
        <v>12377</v>
      </c>
      <c r="E12" s="5">
        <v>11709</v>
      </c>
      <c r="F12" s="5">
        <v>9267</v>
      </c>
      <c r="G12" s="5">
        <v>11294</v>
      </c>
      <c r="H12" s="5">
        <v>13762</v>
      </c>
      <c r="I12" s="5">
        <v>16185</v>
      </c>
      <c r="J12" s="5">
        <v>17914</v>
      </c>
      <c r="K12" s="5">
        <v>21584</v>
      </c>
      <c r="L12" s="5">
        <v>24460</v>
      </c>
      <c r="M12" s="5">
        <v>27215</v>
      </c>
    </row>
    <row r="13" spans="1:13" ht="15.5" x14ac:dyDescent="0.3">
      <c r="A13" s="4" t="s">
        <v>23</v>
      </c>
      <c r="B13" s="5">
        <v>134139</v>
      </c>
      <c r="C13" s="5">
        <v>182606</v>
      </c>
      <c r="D13" s="5">
        <v>255474</v>
      </c>
      <c r="E13" s="5">
        <v>234343</v>
      </c>
      <c r="F13" s="5">
        <v>150267</v>
      </c>
      <c r="G13" s="5">
        <v>119448</v>
      </c>
      <c r="H13" s="5">
        <v>135161</v>
      </c>
      <c r="I13" s="5">
        <v>107894</v>
      </c>
      <c r="J13" s="5">
        <v>107415</v>
      </c>
      <c r="K13" s="5">
        <v>48345</v>
      </c>
      <c r="L13" s="5">
        <v>52292</v>
      </c>
      <c r="M13" s="5">
        <v>57858</v>
      </c>
    </row>
    <row r="14" spans="1:13" ht="15.5" x14ac:dyDescent="0.3">
      <c r="A14" s="4" t="s">
        <v>24</v>
      </c>
      <c r="B14" s="5">
        <v>52484</v>
      </c>
      <c r="C14" s="5">
        <v>76461</v>
      </c>
      <c r="D14" s="5">
        <v>107509</v>
      </c>
      <c r="E14" s="5">
        <v>124148</v>
      </c>
      <c r="F14" s="5">
        <v>93018</v>
      </c>
      <c r="G14" s="5">
        <v>89418</v>
      </c>
      <c r="H14" s="5">
        <v>100649</v>
      </c>
      <c r="I14" s="5">
        <v>86768</v>
      </c>
      <c r="J14" s="5">
        <v>93303</v>
      </c>
      <c r="K14" s="5">
        <v>104274</v>
      </c>
      <c r="L14" s="5">
        <v>109574</v>
      </c>
      <c r="M14" s="5">
        <v>118635</v>
      </c>
    </row>
    <row r="15" spans="1:13" ht="15.5" x14ac:dyDescent="0.3">
      <c r="A15" s="4" t="s">
        <v>25</v>
      </c>
      <c r="B15" s="5">
        <v>23365</v>
      </c>
      <c r="C15" s="5">
        <v>14365</v>
      </c>
      <c r="D15" s="5">
        <v>18856</v>
      </c>
      <c r="E15" s="5">
        <v>13348</v>
      </c>
      <c r="F15" s="5">
        <v>7311</v>
      </c>
      <c r="G15" s="5">
        <v>7836</v>
      </c>
      <c r="H15" s="5">
        <v>9558</v>
      </c>
      <c r="I15" s="5">
        <v>10012</v>
      </c>
      <c r="J15" s="5">
        <v>11732</v>
      </c>
      <c r="K15" s="5">
        <v>13473</v>
      </c>
      <c r="L15" s="5">
        <v>14908</v>
      </c>
      <c r="M15" s="5">
        <v>15984</v>
      </c>
    </row>
    <row r="16" spans="1:13" ht="15.5" x14ac:dyDescent="0.3">
      <c r="A16" s="4" t="s">
        <v>26</v>
      </c>
      <c r="B16" s="5">
        <v>6031</v>
      </c>
      <c r="C16" s="5">
        <v>8741</v>
      </c>
      <c r="D16" s="5">
        <v>12200</v>
      </c>
      <c r="E16" s="5">
        <v>18048</v>
      </c>
      <c r="F16" s="5">
        <v>20136</v>
      </c>
      <c r="G16" s="5">
        <v>21144</v>
      </c>
      <c r="H16" s="5">
        <v>25159</v>
      </c>
      <c r="I16" s="5">
        <v>24899</v>
      </c>
      <c r="J16" s="5">
        <v>33138</v>
      </c>
      <c r="K16" s="5">
        <v>35769</v>
      </c>
      <c r="L16" s="5">
        <v>36071</v>
      </c>
      <c r="M16" s="5">
        <v>36097</v>
      </c>
    </row>
    <row r="17" spans="1:13" ht="15.5" x14ac:dyDescent="0.3">
      <c r="A17" s="4" t="s">
        <v>27</v>
      </c>
      <c r="B17" s="5">
        <v>1392</v>
      </c>
      <c r="C17" s="5">
        <v>2179</v>
      </c>
      <c r="D17" s="5">
        <v>3303</v>
      </c>
      <c r="E17" s="5">
        <v>5189</v>
      </c>
      <c r="F17" s="5">
        <v>9310</v>
      </c>
      <c r="G17" s="5">
        <v>12594</v>
      </c>
      <c r="H17" s="5">
        <v>19661</v>
      </c>
      <c r="I17" s="5">
        <v>19588</v>
      </c>
      <c r="J17" s="5">
        <v>21639</v>
      </c>
      <c r="K17" s="5">
        <v>23821</v>
      </c>
      <c r="L17" s="5">
        <v>25419</v>
      </c>
      <c r="M17" s="5">
        <v>27166</v>
      </c>
    </row>
    <row r="18" spans="1:13" ht="15.5" x14ac:dyDescent="0.3">
      <c r="A18" s="4" t="s">
        <v>28</v>
      </c>
      <c r="B18" s="5">
        <v>20156</v>
      </c>
      <c r="C18" s="5">
        <v>20972</v>
      </c>
      <c r="D18" s="5">
        <v>19063</v>
      </c>
      <c r="E18" s="5">
        <v>13666</v>
      </c>
      <c r="F18" s="5">
        <v>11998</v>
      </c>
      <c r="G18" s="5">
        <v>13873</v>
      </c>
      <c r="H18" s="5">
        <v>18452</v>
      </c>
      <c r="I18" s="5">
        <v>18835</v>
      </c>
      <c r="J18" s="5">
        <v>23360</v>
      </c>
      <c r="K18" s="5">
        <v>27003</v>
      </c>
      <c r="L18" s="5">
        <v>29234</v>
      </c>
      <c r="M18" s="5">
        <v>32033</v>
      </c>
    </row>
    <row r="19" spans="1:13" ht="15.5" x14ac:dyDescent="0.3">
      <c r="A19" s="4" t="s">
        <v>29</v>
      </c>
      <c r="B19" s="5">
        <v>4885</v>
      </c>
      <c r="C19" s="5">
        <v>6123</v>
      </c>
      <c r="D19" s="5">
        <v>8938</v>
      </c>
      <c r="E19" s="5">
        <v>10920</v>
      </c>
      <c r="F19" s="5">
        <v>12072</v>
      </c>
      <c r="G19" s="5">
        <v>12257</v>
      </c>
      <c r="H19" s="5">
        <v>14729</v>
      </c>
      <c r="I19" s="5">
        <v>16812</v>
      </c>
      <c r="J19" s="5">
        <v>17893</v>
      </c>
      <c r="K19" s="5">
        <v>17547</v>
      </c>
      <c r="L19" s="5">
        <v>19187</v>
      </c>
      <c r="M19" s="5">
        <v>18470</v>
      </c>
    </row>
    <row r="20" spans="1:13" ht="15.5" x14ac:dyDescent="0.3">
      <c r="A20" s="4" t="s">
        <v>30</v>
      </c>
      <c r="B20" s="5">
        <v>11109</v>
      </c>
      <c r="C20" s="5">
        <v>14774</v>
      </c>
      <c r="D20" s="5">
        <v>12598</v>
      </c>
      <c r="E20" s="5">
        <v>6464</v>
      </c>
      <c r="F20" s="5">
        <v>8685</v>
      </c>
      <c r="G20" s="5">
        <v>8360</v>
      </c>
      <c r="H20" s="5">
        <v>9187</v>
      </c>
      <c r="I20" s="5">
        <v>8921</v>
      </c>
      <c r="J20" s="5">
        <v>11117</v>
      </c>
      <c r="K20" s="5">
        <v>12674</v>
      </c>
      <c r="L20" s="5">
        <v>12910</v>
      </c>
      <c r="M20" s="5">
        <v>15350</v>
      </c>
    </row>
    <row r="21" spans="1:13" ht="15.5" x14ac:dyDescent="0.3">
      <c r="A21" s="4" t="s">
        <v>31</v>
      </c>
      <c r="B21" s="5">
        <v>6342</v>
      </c>
      <c r="C21" s="5">
        <v>7144</v>
      </c>
      <c r="D21" s="5">
        <v>9527</v>
      </c>
      <c r="E21" s="5">
        <v>11071</v>
      </c>
      <c r="F21" s="5">
        <v>10472</v>
      </c>
      <c r="G21" s="5">
        <v>11361</v>
      </c>
      <c r="H21" s="5">
        <v>12620</v>
      </c>
      <c r="I21" s="5">
        <v>13496</v>
      </c>
      <c r="J21" s="5">
        <v>15728</v>
      </c>
      <c r="K21" s="5">
        <v>18547</v>
      </c>
      <c r="L21" s="5">
        <v>19164</v>
      </c>
      <c r="M21" s="5">
        <v>20334</v>
      </c>
    </row>
    <row r="22" spans="1:13" ht="15.5" x14ac:dyDescent="0.3">
      <c r="A22" s="4" t="s">
        <v>32</v>
      </c>
      <c r="B22" s="5">
        <v>64335</v>
      </c>
      <c r="C22" s="5">
        <v>76927</v>
      </c>
      <c r="D22" s="5">
        <v>90335</v>
      </c>
      <c r="E22" s="5">
        <v>101683</v>
      </c>
      <c r="F22" s="5">
        <v>107067</v>
      </c>
      <c r="G22" s="5">
        <v>116281</v>
      </c>
      <c r="H22" s="5">
        <v>146477</v>
      </c>
      <c r="I22" s="5">
        <v>161631</v>
      </c>
      <c r="J22" s="5">
        <v>209412</v>
      </c>
      <c r="K22" s="5">
        <v>235246</v>
      </c>
      <c r="L22" s="5">
        <v>281223</v>
      </c>
      <c r="M22" s="5">
        <v>281863</v>
      </c>
    </row>
    <row r="23" spans="1:13" ht="15.5" x14ac:dyDescent="0.3">
      <c r="A23" s="4" t="s">
        <v>33</v>
      </c>
      <c r="B23" s="5">
        <v>1031</v>
      </c>
      <c r="C23" s="5">
        <v>1735</v>
      </c>
      <c r="D23" s="5">
        <v>2082</v>
      </c>
      <c r="E23" s="5">
        <v>2114</v>
      </c>
      <c r="F23" s="5">
        <v>2150</v>
      </c>
      <c r="G23" s="5">
        <v>3141</v>
      </c>
      <c r="H23" s="5">
        <v>4562</v>
      </c>
      <c r="I23" s="5">
        <v>4417</v>
      </c>
      <c r="J23" s="5">
        <v>5817</v>
      </c>
      <c r="K23" s="5">
        <v>7462</v>
      </c>
      <c r="L23" s="5">
        <v>8072</v>
      </c>
      <c r="M23" s="5">
        <v>8677</v>
      </c>
    </row>
    <row r="24" spans="1:13" ht="15.5" x14ac:dyDescent="0.3">
      <c r="A24" s="4" t="s">
        <v>34</v>
      </c>
      <c r="B24" s="5">
        <v>135</v>
      </c>
      <c r="C24" s="5">
        <v>253</v>
      </c>
      <c r="D24" s="5">
        <v>212</v>
      </c>
      <c r="E24" s="5">
        <v>444</v>
      </c>
      <c r="F24" s="5">
        <v>490</v>
      </c>
      <c r="G24" s="5">
        <v>395</v>
      </c>
      <c r="H24" s="5">
        <v>526</v>
      </c>
      <c r="I24" s="5">
        <v>695</v>
      </c>
      <c r="J24" s="5">
        <v>969</v>
      </c>
      <c r="K24" s="5">
        <v>1046</v>
      </c>
      <c r="L24" s="5">
        <v>1038</v>
      </c>
      <c r="M24" s="5">
        <v>1100</v>
      </c>
    </row>
    <row r="25" spans="1:13" ht="15.5" x14ac:dyDescent="0.3">
      <c r="A25" s="4" t="s">
        <v>35</v>
      </c>
      <c r="B25" s="5">
        <v>5690</v>
      </c>
      <c r="C25" s="5">
        <v>6414</v>
      </c>
      <c r="D25" s="5">
        <v>7784</v>
      </c>
      <c r="E25" s="5">
        <v>11609</v>
      </c>
      <c r="F25" s="5">
        <v>10766</v>
      </c>
      <c r="G25" s="5">
        <v>9172</v>
      </c>
      <c r="H25" s="5">
        <v>7438</v>
      </c>
      <c r="I25" s="5">
        <v>7826</v>
      </c>
      <c r="J25" s="5">
        <v>8477</v>
      </c>
      <c r="K25" s="5">
        <v>7602</v>
      </c>
      <c r="L25" s="5">
        <v>7937</v>
      </c>
      <c r="M25" s="5">
        <v>8766</v>
      </c>
    </row>
    <row r="26" spans="1:13" ht="15.5" x14ac:dyDescent="0.3">
      <c r="A26" s="4" t="s">
        <v>36</v>
      </c>
      <c r="B26" s="5">
        <v>15217</v>
      </c>
      <c r="C26" s="5">
        <v>18685</v>
      </c>
      <c r="D26" s="5">
        <v>23212</v>
      </c>
      <c r="E26" s="5">
        <v>25455</v>
      </c>
      <c r="F26" s="5">
        <v>29156</v>
      </c>
      <c r="G26" s="5">
        <v>28450</v>
      </c>
      <c r="H26" s="5">
        <v>30157</v>
      </c>
      <c r="I26" s="5">
        <v>29053</v>
      </c>
      <c r="J26" s="5">
        <v>26015</v>
      </c>
      <c r="K26" s="5">
        <v>20516</v>
      </c>
      <c r="L26" s="5">
        <v>21368</v>
      </c>
      <c r="M26" s="5">
        <v>23976</v>
      </c>
    </row>
    <row r="27" spans="1:13" ht="15.5" x14ac:dyDescent="0.3">
      <c r="A27" s="4" t="s">
        <v>37</v>
      </c>
      <c r="B27" s="5">
        <v>651</v>
      </c>
      <c r="C27" s="5">
        <v>2823</v>
      </c>
      <c r="D27" s="5">
        <v>4082</v>
      </c>
      <c r="E27" s="5">
        <v>6961</v>
      </c>
      <c r="F27" s="5">
        <v>6933</v>
      </c>
      <c r="G27" s="5">
        <v>2440</v>
      </c>
      <c r="H27" s="5">
        <v>3281</v>
      </c>
      <c r="I27" s="5">
        <v>3827</v>
      </c>
      <c r="J27" s="5">
        <v>3939</v>
      </c>
      <c r="K27" s="5">
        <v>5194</v>
      </c>
      <c r="L27" s="5">
        <v>5327</v>
      </c>
      <c r="M27" s="5">
        <v>6045</v>
      </c>
    </row>
    <row r="28" spans="1:13" ht="15.5" x14ac:dyDescent="0.3">
      <c r="A28" s="4" t="s">
        <v>38</v>
      </c>
      <c r="B28" s="5">
        <v>1100</v>
      </c>
      <c r="C28" s="5">
        <v>1179</v>
      </c>
      <c r="D28" s="5">
        <v>1454</v>
      </c>
      <c r="E28" s="5">
        <v>1846</v>
      </c>
      <c r="F28" s="5">
        <v>2103</v>
      </c>
      <c r="G28" s="5">
        <v>2155</v>
      </c>
      <c r="H28" s="5">
        <v>2253</v>
      </c>
      <c r="I28" s="5">
        <v>3027</v>
      </c>
      <c r="J28" s="5">
        <v>3254</v>
      </c>
      <c r="K28" s="5">
        <v>3451</v>
      </c>
      <c r="L28" s="5">
        <v>3716</v>
      </c>
      <c r="M28" s="5">
        <v>3872</v>
      </c>
    </row>
    <row r="29" spans="1:13" ht="15.5" x14ac:dyDescent="0.3">
      <c r="A29" s="4" t="s">
        <v>39</v>
      </c>
      <c r="B29" s="5">
        <v>53</v>
      </c>
      <c r="C29" s="5">
        <v>121</v>
      </c>
      <c r="D29" s="5">
        <v>28</v>
      </c>
      <c r="E29" s="5">
        <v>54</v>
      </c>
      <c r="F29" s="5">
        <v>91</v>
      </c>
      <c r="G29" s="5">
        <v>91</v>
      </c>
      <c r="H29" s="5">
        <v>126</v>
      </c>
      <c r="I29" s="5">
        <v>172</v>
      </c>
      <c r="J29" s="5">
        <v>347</v>
      </c>
      <c r="K29" s="5">
        <v>552</v>
      </c>
      <c r="L29" s="5">
        <v>453</v>
      </c>
      <c r="M29" s="5">
        <v>242</v>
      </c>
    </row>
    <row r="30" spans="1:13" ht="15.5" x14ac:dyDescent="0.3">
      <c r="A30" s="4" t="s">
        <v>40</v>
      </c>
      <c r="B30" s="5">
        <v>6872</v>
      </c>
      <c r="C30" s="5">
        <v>7547</v>
      </c>
      <c r="D30" s="5">
        <v>10173</v>
      </c>
      <c r="E30" s="5">
        <v>4643</v>
      </c>
      <c r="F30" s="5">
        <v>15769</v>
      </c>
      <c r="G30" s="5">
        <v>36133</v>
      </c>
      <c r="H30" s="5">
        <v>19897</v>
      </c>
      <c r="I30" s="5">
        <v>20733</v>
      </c>
      <c r="J30" s="5">
        <v>10383</v>
      </c>
      <c r="K30" s="5">
        <v>16880</v>
      </c>
      <c r="L30" s="5">
        <v>6072</v>
      </c>
      <c r="M30" s="5">
        <v>6846</v>
      </c>
    </row>
    <row r="31" spans="1:13" ht="15.5" x14ac:dyDescent="0.3">
      <c r="A31" s="4" t="s">
        <v>41</v>
      </c>
      <c r="B31" s="5">
        <v>554</v>
      </c>
      <c r="C31" s="5">
        <v>741</v>
      </c>
      <c r="D31" s="5">
        <v>1219</v>
      </c>
      <c r="E31" s="5">
        <v>1788</v>
      </c>
      <c r="F31" s="5">
        <v>1890</v>
      </c>
      <c r="G31" s="5">
        <v>2255</v>
      </c>
      <c r="H31" s="5">
        <v>3890</v>
      </c>
      <c r="I31" s="5">
        <v>4972</v>
      </c>
      <c r="J31" s="5">
        <v>4447</v>
      </c>
      <c r="K31" s="5">
        <v>2355</v>
      </c>
      <c r="L31" s="5">
        <v>2558</v>
      </c>
      <c r="M31" s="5">
        <v>2116</v>
      </c>
    </row>
    <row r="32" spans="1:13" ht="15.5" x14ac:dyDescent="0.3">
      <c r="A32" s="4" t="s">
        <v>42</v>
      </c>
      <c r="B32" s="5">
        <v>280</v>
      </c>
      <c r="C32" s="5">
        <v>295</v>
      </c>
      <c r="D32" s="5">
        <v>263</v>
      </c>
      <c r="E32" s="5">
        <v>215</v>
      </c>
      <c r="F32" s="5">
        <v>284</v>
      </c>
      <c r="G32" s="5">
        <v>303</v>
      </c>
      <c r="H32" s="5">
        <v>334</v>
      </c>
      <c r="I32" s="5">
        <v>286</v>
      </c>
      <c r="J32" s="5">
        <v>267</v>
      </c>
      <c r="K32" s="5">
        <v>389</v>
      </c>
      <c r="L32" s="5">
        <v>349</v>
      </c>
      <c r="M32" s="5">
        <v>319</v>
      </c>
    </row>
    <row r="33" spans="1:13" ht="15.5" x14ac:dyDescent="0.3">
      <c r="A33" s="4" t="s">
        <v>43</v>
      </c>
      <c r="B33" s="5">
        <v>74</v>
      </c>
      <c r="C33" s="5">
        <v>110</v>
      </c>
      <c r="D33" s="5">
        <v>229</v>
      </c>
      <c r="E33" s="5">
        <v>251</v>
      </c>
      <c r="F33" s="5">
        <v>154</v>
      </c>
      <c r="G33" s="5">
        <v>177</v>
      </c>
      <c r="H33" s="5">
        <v>310</v>
      </c>
      <c r="I33" s="5">
        <v>381</v>
      </c>
      <c r="J33" s="5">
        <v>458</v>
      </c>
      <c r="K33" s="5">
        <v>501</v>
      </c>
      <c r="L33" s="5">
        <v>592</v>
      </c>
      <c r="M33" s="5">
        <v>720</v>
      </c>
    </row>
    <row r="34" spans="1:13" ht="15.5" x14ac:dyDescent="0.3">
      <c r="A34" s="4" t="s">
        <v>44</v>
      </c>
      <c r="B34" s="5">
        <v>374</v>
      </c>
      <c r="C34" s="5">
        <v>731</v>
      </c>
      <c r="D34" s="5">
        <v>1990</v>
      </c>
      <c r="E34" s="5">
        <v>1523</v>
      </c>
      <c r="F34" s="5">
        <v>2915</v>
      </c>
      <c r="G34" s="5">
        <v>2872</v>
      </c>
      <c r="H34" s="5">
        <v>2508</v>
      </c>
      <c r="I34" s="5">
        <v>2126</v>
      </c>
      <c r="J34" s="5">
        <v>1509</v>
      </c>
      <c r="K34" s="5">
        <v>1291</v>
      </c>
      <c r="L34" s="5">
        <v>1099</v>
      </c>
      <c r="M34" s="5">
        <v>1543</v>
      </c>
    </row>
    <row r="35" spans="1:13" ht="15.5" x14ac:dyDescent="0.3">
      <c r="A35" s="4" t="s">
        <v>45</v>
      </c>
      <c r="B35" s="5">
        <v>1633</v>
      </c>
      <c r="C35" s="5">
        <v>1724</v>
      </c>
      <c r="D35" s="5">
        <v>1883</v>
      </c>
      <c r="E35" s="5">
        <v>1702</v>
      </c>
      <c r="F35" s="5">
        <v>1670</v>
      </c>
      <c r="G35" s="5">
        <v>1568</v>
      </c>
      <c r="H35" s="5">
        <v>1636</v>
      </c>
      <c r="I35" s="5">
        <v>1429</v>
      </c>
      <c r="J35" s="5">
        <v>1743</v>
      </c>
      <c r="K35" s="5">
        <v>1638</v>
      </c>
      <c r="L35" s="5">
        <v>1326</v>
      </c>
      <c r="M35" s="5">
        <v>1192</v>
      </c>
    </row>
    <row r="36" spans="1:13" ht="15.5" x14ac:dyDescent="0.3">
      <c r="A36" s="4" t="s">
        <v>46</v>
      </c>
      <c r="B36" s="5">
        <v>1374</v>
      </c>
      <c r="C36" s="5">
        <v>1327</v>
      </c>
      <c r="D36" s="5">
        <v>1359</v>
      </c>
      <c r="E36" s="5">
        <v>1590</v>
      </c>
      <c r="F36" s="5">
        <v>1487</v>
      </c>
      <c r="G36" s="5">
        <v>1437</v>
      </c>
      <c r="H36" s="5">
        <v>2079</v>
      </c>
      <c r="I36" s="5">
        <v>1577</v>
      </c>
      <c r="J36" s="5">
        <v>1976</v>
      </c>
      <c r="K36" s="5">
        <v>1505</v>
      </c>
      <c r="L36" s="5">
        <v>1304</v>
      </c>
      <c r="M36" s="5">
        <v>1253</v>
      </c>
    </row>
    <row r="37" spans="1:13" ht="15.5" x14ac:dyDescent="0.3">
      <c r="A37" s="4" t="s">
        <v>47</v>
      </c>
      <c r="B37" s="5">
        <v>7</v>
      </c>
      <c r="C37" s="5">
        <v>2</v>
      </c>
      <c r="D37" s="5">
        <v>11</v>
      </c>
      <c r="E37" s="5">
        <v>31</v>
      </c>
      <c r="F37" s="5">
        <v>20</v>
      </c>
      <c r="G37" s="5">
        <v>152</v>
      </c>
      <c r="H37" s="5">
        <v>150</v>
      </c>
      <c r="I37" s="5">
        <v>57</v>
      </c>
      <c r="J37" s="5">
        <v>66</v>
      </c>
      <c r="K37" s="5">
        <v>45</v>
      </c>
      <c r="L37" s="5">
        <v>22</v>
      </c>
      <c r="M37" s="5">
        <v>39</v>
      </c>
    </row>
    <row r="38" spans="1:13" ht="15.5" x14ac:dyDescent="0.3">
      <c r="A38" s="6" t="s">
        <v>48</v>
      </c>
      <c r="B38" s="5">
        <v>409124</v>
      </c>
      <c r="C38" s="5">
        <v>507538</v>
      </c>
      <c r="D38" s="5">
        <v>642401</v>
      </c>
      <c r="E38" s="7">
        <v>644398</v>
      </c>
      <c r="F38" s="5">
        <v>548428</v>
      </c>
      <c r="G38" s="5">
        <v>551481</v>
      </c>
      <c r="H38" s="5">
        <v>631949</v>
      </c>
      <c r="I38" s="7">
        <v>610817</v>
      </c>
      <c r="J38" s="5">
        <v>689097</v>
      </c>
      <c r="K38" s="5">
        <v>691771</v>
      </c>
      <c r="L38" s="5">
        <v>752339</v>
      </c>
      <c r="M38" s="5">
        <v>787149</v>
      </c>
    </row>
    <row r="39" spans="1:13" x14ac:dyDescent="0.3">
      <c r="A39" s="1" t="s">
        <v>49</v>
      </c>
    </row>
  </sheetData>
  <mergeCells count="1">
    <mergeCell ref="A1:M1"/>
  </mergeCells>
  <phoneticPr fontId="4" type="noConversion"/>
  <printOptions horizontalCentered="1"/>
  <pageMargins left="0.74791666666666701" right="0.74791666666666701" top="0.98402777777777795" bottom="0.98402777777777795" header="0.51180555555555596" footer="0.51180555555555596"/>
  <pageSetup paperSize="8" scale="55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B6D6-7AD0-46D2-9B5D-1678B043F8B1}">
  <sheetPr>
    <tabColor theme="5" tint="0.59999389629810485"/>
  </sheetPr>
  <dimension ref="A1:Q373"/>
  <sheetViews>
    <sheetView zoomScale="85" zoomScaleNormal="85" workbookViewId="0">
      <selection activeCell="L17" sqref="L17"/>
    </sheetView>
  </sheetViews>
  <sheetFormatPr defaultColWidth="15.25" defaultRowHeight="20" customHeight="1" x14ac:dyDescent="0.25"/>
  <cols>
    <col min="1" max="1" width="14.4140625" style="16" customWidth="1"/>
    <col min="2" max="13" width="6.83203125" style="16" bestFit="1" customWidth="1"/>
    <col min="14" max="14" width="15.25" style="16"/>
    <col min="15" max="17" width="9.33203125" customWidth="1"/>
    <col min="18" max="16384" width="15.25" style="16"/>
  </cols>
  <sheetData>
    <row r="1" spans="1:17" ht="20" customHeight="1" x14ac:dyDescent="0.25">
      <c r="O1" t="s">
        <v>54</v>
      </c>
      <c r="P1" t="s">
        <v>53</v>
      </c>
      <c r="Q1" t="s">
        <v>55</v>
      </c>
    </row>
    <row r="2" spans="1:17" ht="20" customHeight="1" x14ac:dyDescent="0.25">
      <c r="O2">
        <v>2010</v>
      </c>
      <c r="P2" s="4" t="s">
        <v>14</v>
      </c>
      <c r="Q2" cm="1">
        <f t="array" ref="Q2:Q32">B4:B34</f>
        <v>11209</v>
      </c>
    </row>
    <row r="3" spans="1:17" ht="15.5" x14ac:dyDescent="0.25">
      <c r="A3" s="20" t="s">
        <v>1</v>
      </c>
      <c r="B3" s="20" t="s">
        <v>2</v>
      </c>
      <c r="C3" s="20" t="s">
        <v>3</v>
      </c>
      <c r="D3" s="20" t="s">
        <v>4</v>
      </c>
      <c r="E3" s="20" t="s">
        <v>5</v>
      </c>
      <c r="F3" s="20" t="s">
        <v>6</v>
      </c>
      <c r="G3" s="20" t="s">
        <v>7</v>
      </c>
      <c r="H3" s="20" t="s">
        <v>8</v>
      </c>
      <c r="I3" s="20" t="s">
        <v>9</v>
      </c>
      <c r="J3" s="20" t="s">
        <v>10</v>
      </c>
      <c r="K3" s="20" t="s">
        <v>11</v>
      </c>
      <c r="L3" s="20" t="s">
        <v>12</v>
      </c>
      <c r="M3" s="20" t="s">
        <v>13</v>
      </c>
      <c r="O3">
        <v>2010</v>
      </c>
      <c r="P3" s="4" t="s">
        <v>15</v>
      </c>
      <c r="Q3">
        <v>1930</v>
      </c>
    </row>
    <row r="4" spans="1:17" ht="15.5" x14ac:dyDescent="0.25">
      <c r="A4" s="19" t="s">
        <v>146</v>
      </c>
      <c r="B4" s="18">
        <v>11209</v>
      </c>
      <c r="C4" s="18">
        <v>15880</v>
      </c>
      <c r="D4" s="18">
        <v>20140</v>
      </c>
      <c r="E4" s="18">
        <v>20695</v>
      </c>
      <c r="F4" s="18">
        <v>23237</v>
      </c>
      <c r="G4" s="18">
        <v>35308</v>
      </c>
      <c r="H4" s="18">
        <v>40602</v>
      </c>
      <c r="I4" s="18">
        <v>46091</v>
      </c>
      <c r="J4" s="18">
        <v>46978</v>
      </c>
      <c r="K4" s="18">
        <v>53127</v>
      </c>
      <c r="L4" s="18">
        <v>63266</v>
      </c>
      <c r="M4" s="18">
        <v>79210</v>
      </c>
      <c r="O4">
        <v>2010</v>
      </c>
      <c r="P4" s="4" t="s">
        <v>16</v>
      </c>
      <c r="Q4">
        <v>954</v>
      </c>
    </row>
    <row r="5" spans="1:17" ht="15.5" x14ac:dyDescent="0.25">
      <c r="A5" s="19" t="s">
        <v>145</v>
      </c>
      <c r="B5" s="18">
        <v>1930</v>
      </c>
      <c r="C5" s="18">
        <v>2528</v>
      </c>
      <c r="D5" s="18">
        <v>3326</v>
      </c>
      <c r="E5" s="18">
        <v>3141</v>
      </c>
      <c r="F5" s="18">
        <v>3279</v>
      </c>
      <c r="G5" s="18">
        <v>4624</v>
      </c>
      <c r="H5" s="18">
        <v>5185</v>
      </c>
      <c r="I5" s="18">
        <v>5844</v>
      </c>
      <c r="J5" s="18">
        <v>5626</v>
      </c>
      <c r="K5" s="18">
        <v>5025</v>
      </c>
      <c r="L5" s="18">
        <v>5262</v>
      </c>
      <c r="M5" s="18">
        <v>7376</v>
      </c>
      <c r="O5">
        <v>2010</v>
      </c>
      <c r="P5" s="4" t="s">
        <v>17</v>
      </c>
      <c r="Q5">
        <v>739</v>
      </c>
    </row>
    <row r="6" spans="1:17" ht="15.5" x14ac:dyDescent="0.25">
      <c r="A6" s="19" t="s">
        <v>144</v>
      </c>
      <c r="B6" s="18">
        <v>954</v>
      </c>
      <c r="C6" s="18">
        <v>1469</v>
      </c>
      <c r="D6" s="18">
        <v>1933</v>
      </c>
      <c r="E6" s="18">
        <v>2008</v>
      </c>
      <c r="F6" s="18">
        <v>2286</v>
      </c>
      <c r="G6" s="18">
        <v>3840</v>
      </c>
      <c r="H6" s="18">
        <v>4247</v>
      </c>
      <c r="I6" s="18">
        <v>4927</v>
      </c>
      <c r="J6" s="18">
        <v>5126</v>
      </c>
      <c r="K6" s="18">
        <v>5130</v>
      </c>
      <c r="L6" s="18">
        <v>6365</v>
      </c>
      <c r="M6" s="18">
        <v>8621</v>
      </c>
      <c r="O6">
        <v>2010</v>
      </c>
      <c r="P6" s="4" t="s">
        <v>18</v>
      </c>
      <c r="Q6">
        <v>262</v>
      </c>
    </row>
    <row r="7" spans="1:17" ht="15.5" x14ac:dyDescent="0.25">
      <c r="A7" s="19" t="s">
        <v>143</v>
      </c>
      <c r="B7" s="18">
        <v>739</v>
      </c>
      <c r="C7" s="18">
        <v>1114</v>
      </c>
      <c r="D7" s="18">
        <v>1297</v>
      </c>
      <c r="E7" s="18">
        <v>1332</v>
      </c>
      <c r="F7" s="18">
        <v>1559</v>
      </c>
      <c r="G7" s="18">
        <v>2432</v>
      </c>
      <c r="H7" s="18">
        <v>2411</v>
      </c>
      <c r="I7" s="18">
        <v>2382</v>
      </c>
      <c r="J7" s="18">
        <v>2284</v>
      </c>
      <c r="K7" s="18">
        <v>2300</v>
      </c>
      <c r="L7" s="18">
        <v>2987</v>
      </c>
      <c r="M7" s="18">
        <v>3915</v>
      </c>
      <c r="O7">
        <v>2010</v>
      </c>
      <c r="P7" s="4" t="s">
        <v>19</v>
      </c>
      <c r="Q7">
        <v>2357</v>
      </c>
    </row>
    <row r="8" spans="1:17" ht="15.5" x14ac:dyDescent="0.25">
      <c r="A8" s="19" t="s">
        <v>142</v>
      </c>
      <c r="B8" s="18">
        <v>262</v>
      </c>
      <c r="C8" s="18">
        <v>364</v>
      </c>
      <c r="D8" s="18">
        <v>569</v>
      </c>
      <c r="E8" s="18">
        <v>549</v>
      </c>
      <c r="F8" s="18">
        <v>458</v>
      </c>
      <c r="G8" s="18">
        <v>797</v>
      </c>
      <c r="H8" s="18">
        <v>871</v>
      </c>
      <c r="I8" s="18">
        <v>848</v>
      </c>
      <c r="J8" s="18">
        <v>864</v>
      </c>
      <c r="K8" s="18">
        <v>911</v>
      </c>
      <c r="L8" s="18">
        <v>1162</v>
      </c>
      <c r="M8" s="18">
        <v>1651</v>
      </c>
      <c r="O8">
        <v>2010</v>
      </c>
      <c r="P8" s="4" t="s">
        <v>20</v>
      </c>
      <c r="Q8">
        <v>785</v>
      </c>
    </row>
    <row r="9" spans="1:17" ht="15.5" x14ac:dyDescent="0.25">
      <c r="A9" s="19" t="s">
        <v>141</v>
      </c>
      <c r="B9" s="18">
        <v>2357</v>
      </c>
      <c r="C9" s="18">
        <v>3164</v>
      </c>
      <c r="D9" s="18">
        <v>3973</v>
      </c>
      <c r="E9" s="18">
        <v>3830</v>
      </c>
      <c r="F9" s="18">
        <v>3975</v>
      </c>
      <c r="G9" s="18">
        <v>6569</v>
      </c>
      <c r="H9" s="18">
        <v>6731</v>
      </c>
      <c r="I9" s="18">
        <v>7708</v>
      </c>
      <c r="J9" s="18">
        <v>7176</v>
      </c>
      <c r="K9" s="18">
        <v>7501</v>
      </c>
      <c r="L9" s="18">
        <v>7936</v>
      </c>
      <c r="M9" s="18">
        <v>10480</v>
      </c>
      <c r="O9">
        <v>2010</v>
      </c>
      <c r="P9" s="4" t="s">
        <v>21</v>
      </c>
      <c r="Q9">
        <v>1512</v>
      </c>
    </row>
    <row r="10" spans="1:17" ht="15.5" x14ac:dyDescent="0.25">
      <c r="A10" s="19" t="s">
        <v>140</v>
      </c>
      <c r="B10" s="18">
        <v>785</v>
      </c>
      <c r="C10" s="18">
        <v>1202</v>
      </c>
      <c r="D10" s="18">
        <v>1583</v>
      </c>
      <c r="E10" s="18">
        <v>1496</v>
      </c>
      <c r="F10" s="18">
        <v>1434</v>
      </c>
      <c r="G10" s="18">
        <v>2240</v>
      </c>
      <c r="H10" s="18">
        <v>2428</v>
      </c>
      <c r="I10" s="18">
        <v>3057</v>
      </c>
      <c r="J10" s="18">
        <v>2868</v>
      </c>
      <c r="K10" s="18">
        <v>3006</v>
      </c>
      <c r="L10" s="18">
        <v>3969</v>
      </c>
      <c r="M10" s="18">
        <v>5730</v>
      </c>
      <c r="O10">
        <v>2010</v>
      </c>
      <c r="P10" s="4" t="s">
        <v>22</v>
      </c>
      <c r="Q10">
        <v>6867</v>
      </c>
    </row>
    <row r="11" spans="1:17" ht="15.5" x14ac:dyDescent="0.25">
      <c r="A11" s="19" t="s">
        <v>139</v>
      </c>
      <c r="B11" s="18">
        <v>1512</v>
      </c>
      <c r="C11" s="18">
        <v>1953</v>
      </c>
      <c r="D11" s="18">
        <v>2418</v>
      </c>
      <c r="E11" s="18">
        <v>2238</v>
      </c>
      <c r="F11" s="18">
        <v>2454</v>
      </c>
      <c r="G11" s="18">
        <v>4024</v>
      </c>
      <c r="H11" s="18">
        <v>4345</v>
      </c>
      <c r="I11" s="18">
        <v>4947</v>
      </c>
      <c r="J11" s="18">
        <v>4309</v>
      </c>
      <c r="K11" s="18">
        <v>4144</v>
      </c>
      <c r="L11" s="18">
        <v>4598</v>
      </c>
      <c r="M11" s="18">
        <v>6337</v>
      </c>
      <c r="O11">
        <v>2010</v>
      </c>
      <c r="P11" s="4" t="s">
        <v>23</v>
      </c>
      <c r="Q11">
        <v>7210</v>
      </c>
    </row>
    <row r="12" spans="1:17" ht="15.5" x14ac:dyDescent="0.25">
      <c r="A12" s="19" t="s">
        <v>138</v>
      </c>
      <c r="B12" s="18">
        <v>6867</v>
      </c>
      <c r="C12" s="18">
        <v>9160</v>
      </c>
      <c r="D12" s="18">
        <v>11379</v>
      </c>
      <c r="E12" s="18">
        <v>10644</v>
      </c>
      <c r="F12" s="18">
        <v>11614</v>
      </c>
      <c r="G12" s="18">
        <v>17601</v>
      </c>
      <c r="H12" s="18">
        <v>20086</v>
      </c>
      <c r="I12" s="18">
        <v>20681</v>
      </c>
      <c r="J12" s="18">
        <v>21331</v>
      </c>
      <c r="K12" s="18">
        <v>22735</v>
      </c>
      <c r="L12" s="18">
        <v>24208</v>
      </c>
      <c r="M12" s="18">
        <v>32860</v>
      </c>
      <c r="O12">
        <v>2010</v>
      </c>
      <c r="P12" s="4" t="s">
        <v>24</v>
      </c>
      <c r="Q12">
        <v>6410</v>
      </c>
    </row>
    <row r="13" spans="1:17" ht="15.5" x14ac:dyDescent="0.25">
      <c r="A13" s="19" t="s">
        <v>137</v>
      </c>
      <c r="B13" s="18">
        <v>7210</v>
      </c>
      <c r="C13" s="18">
        <v>11043</v>
      </c>
      <c r="D13" s="18">
        <v>16242</v>
      </c>
      <c r="E13" s="18">
        <v>16790</v>
      </c>
      <c r="F13" s="18">
        <v>19671</v>
      </c>
      <c r="G13" s="18">
        <v>36015</v>
      </c>
      <c r="H13" s="18">
        <v>40952</v>
      </c>
      <c r="I13" s="18">
        <v>41518</v>
      </c>
      <c r="J13" s="18">
        <v>42019</v>
      </c>
      <c r="K13" s="18">
        <v>39681</v>
      </c>
      <c r="L13" s="18">
        <v>45975</v>
      </c>
      <c r="M13" s="18">
        <v>68813</v>
      </c>
      <c r="O13">
        <v>2010</v>
      </c>
      <c r="P13" s="4" t="s">
        <v>25</v>
      </c>
      <c r="Q13">
        <v>1111</v>
      </c>
    </row>
    <row r="14" spans="1:17" ht="15.5" x14ac:dyDescent="0.25">
      <c r="A14" s="19" t="s">
        <v>136</v>
      </c>
      <c r="B14" s="18">
        <v>6410</v>
      </c>
      <c r="C14" s="18">
        <v>9135</v>
      </c>
      <c r="D14" s="18">
        <v>11571</v>
      </c>
      <c r="E14" s="18">
        <v>11139</v>
      </c>
      <c r="F14" s="18">
        <v>13372</v>
      </c>
      <c r="G14" s="18">
        <v>23345</v>
      </c>
      <c r="H14" s="18">
        <v>26576</v>
      </c>
      <c r="I14" s="18">
        <v>28742</v>
      </c>
      <c r="J14" s="18">
        <v>32550</v>
      </c>
      <c r="K14" s="18">
        <v>33964</v>
      </c>
      <c r="L14" s="18">
        <v>49888</v>
      </c>
      <c r="M14" s="18">
        <v>56796</v>
      </c>
      <c r="O14">
        <v>2010</v>
      </c>
      <c r="P14" s="4" t="s">
        <v>26</v>
      </c>
      <c r="Q14">
        <v>1224</v>
      </c>
    </row>
    <row r="15" spans="1:17" ht="15.5" x14ac:dyDescent="0.25">
      <c r="A15" s="19" t="s">
        <v>135</v>
      </c>
      <c r="B15" s="18">
        <v>1111</v>
      </c>
      <c r="C15" s="18">
        <v>2026</v>
      </c>
      <c r="D15" s="18">
        <v>3066</v>
      </c>
      <c r="E15" s="18">
        <v>4241</v>
      </c>
      <c r="F15" s="18">
        <v>5184</v>
      </c>
      <c r="G15" s="18">
        <v>11180</v>
      </c>
      <c r="H15" s="18">
        <v>15292</v>
      </c>
      <c r="I15" s="18">
        <v>12440</v>
      </c>
      <c r="J15" s="18">
        <v>14846</v>
      </c>
      <c r="K15" s="18">
        <v>14958</v>
      </c>
      <c r="L15" s="18">
        <v>21432</v>
      </c>
      <c r="M15" s="18">
        <v>23624</v>
      </c>
      <c r="O15">
        <v>2010</v>
      </c>
      <c r="P15" s="4" t="s">
        <v>27</v>
      </c>
      <c r="Q15">
        <v>411</v>
      </c>
    </row>
    <row r="16" spans="1:17" ht="15.5" x14ac:dyDescent="0.25">
      <c r="A16" s="19" t="s">
        <v>134</v>
      </c>
      <c r="B16" s="18">
        <v>1224</v>
      </c>
      <c r="C16" s="18">
        <v>1945</v>
      </c>
      <c r="D16" s="18">
        <v>2977</v>
      </c>
      <c r="E16" s="18">
        <v>2941</v>
      </c>
      <c r="F16" s="18">
        <v>3426</v>
      </c>
      <c r="G16" s="18">
        <v>5730</v>
      </c>
      <c r="H16" s="18">
        <v>7170</v>
      </c>
      <c r="I16" s="18">
        <v>8718</v>
      </c>
      <c r="J16" s="18">
        <v>9858</v>
      </c>
      <c r="K16" s="18">
        <v>8963</v>
      </c>
      <c r="L16" s="18">
        <v>10250</v>
      </c>
      <c r="M16" s="18">
        <v>12561</v>
      </c>
      <c r="O16">
        <v>2010</v>
      </c>
      <c r="P16" s="4" t="s">
        <v>28</v>
      </c>
      <c r="Q16">
        <v>4106</v>
      </c>
    </row>
    <row r="17" spans="1:17" ht="15.5" x14ac:dyDescent="0.25">
      <c r="A17" s="19" t="s">
        <v>133</v>
      </c>
      <c r="B17" s="18">
        <v>411</v>
      </c>
      <c r="C17" s="18">
        <v>679</v>
      </c>
      <c r="D17" s="18">
        <v>892</v>
      </c>
      <c r="E17" s="18">
        <v>923</v>
      </c>
      <c r="F17" s="18">
        <v>1033</v>
      </c>
      <c r="G17" s="18">
        <v>1639</v>
      </c>
      <c r="H17" s="18">
        <v>1914</v>
      </c>
      <c r="I17" s="18">
        <v>2238</v>
      </c>
      <c r="J17" s="18">
        <v>2524</v>
      </c>
      <c r="K17" s="18">
        <v>2744</v>
      </c>
      <c r="L17" s="18">
        <v>4407</v>
      </c>
      <c r="M17" s="18">
        <v>6741</v>
      </c>
      <c r="O17">
        <v>2010</v>
      </c>
      <c r="P17" s="4" t="s">
        <v>29</v>
      </c>
      <c r="Q17">
        <v>1498</v>
      </c>
    </row>
    <row r="18" spans="1:17" ht="15.5" x14ac:dyDescent="0.25">
      <c r="A18" s="19" t="s">
        <v>132</v>
      </c>
      <c r="B18" s="18">
        <v>4106</v>
      </c>
      <c r="C18" s="18">
        <v>5856</v>
      </c>
      <c r="D18" s="18">
        <v>7453</v>
      </c>
      <c r="E18" s="18">
        <v>8913</v>
      </c>
      <c r="F18" s="18">
        <v>10538</v>
      </c>
      <c r="G18" s="18">
        <v>16881</v>
      </c>
      <c r="H18" s="18">
        <v>19404</v>
      </c>
      <c r="I18" s="18">
        <v>19090</v>
      </c>
      <c r="J18" s="18">
        <v>20338</v>
      </c>
      <c r="K18" s="18">
        <v>20652</v>
      </c>
      <c r="L18" s="18">
        <v>26745</v>
      </c>
      <c r="M18" s="18">
        <v>36345</v>
      </c>
      <c r="O18">
        <v>2010</v>
      </c>
      <c r="P18" s="4" t="s">
        <v>30</v>
      </c>
      <c r="Q18">
        <v>2025</v>
      </c>
    </row>
    <row r="19" spans="1:17" ht="15.5" x14ac:dyDescent="0.25">
      <c r="A19" s="19" t="s">
        <v>131</v>
      </c>
      <c r="B19" s="18">
        <v>1498</v>
      </c>
      <c r="C19" s="18">
        <v>2462</v>
      </c>
      <c r="D19" s="18">
        <v>3182</v>
      </c>
      <c r="E19" s="18">
        <v>3173</v>
      </c>
      <c r="F19" s="18">
        <v>3493</v>
      </c>
      <c r="G19" s="18">
        <v>5384</v>
      </c>
      <c r="H19" s="18">
        <v>6811</v>
      </c>
      <c r="I19" s="18">
        <v>7914</v>
      </c>
      <c r="J19" s="18">
        <v>8339</v>
      </c>
      <c r="K19" s="18">
        <v>6991</v>
      </c>
      <c r="L19" s="18">
        <v>9183</v>
      </c>
      <c r="M19" s="18">
        <v>13536</v>
      </c>
      <c r="O19">
        <v>2010</v>
      </c>
      <c r="P19" s="4" t="s">
        <v>31</v>
      </c>
      <c r="Q19">
        <v>1920</v>
      </c>
    </row>
    <row r="20" spans="1:17" ht="15.5" x14ac:dyDescent="0.25">
      <c r="A20" s="19" t="s">
        <v>130</v>
      </c>
      <c r="B20" s="18">
        <v>2025</v>
      </c>
      <c r="C20" s="18">
        <v>3160</v>
      </c>
      <c r="D20" s="18">
        <v>4050</v>
      </c>
      <c r="E20" s="18">
        <v>4052</v>
      </c>
      <c r="F20" s="18">
        <v>4855</v>
      </c>
      <c r="G20" s="18">
        <v>7766</v>
      </c>
      <c r="H20" s="18">
        <v>8517</v>
      </c>
      <c r="I20" s="18">
        <v>10880</v>
      </c>
      <c r="J20" s="18">
        <v>11393</v>
      </c>
      <c r="K20" s="18">
        <v>14178</v>
      </c>
      <c r="L20" s="18">
        <v>17555</v>
      </c>
      <c r="M20" s="18">
        <v>22376</v>
      </c>
      <c r="O20">
        <v>2010</v>
      </c>
      <c r="P20" s="4" t="s">
        <v>32</v>
      </c>
      <c r="Q20">
        <v>13691</v>
      </c>
    </row>
    <row r="21" spans="1:17" ht="15.5" x14ac:dyDescent="0.25">
      <c r="A21" s="19" t="s">
        <v>129</v>
      </c>
      <c r="B21" s="18">
        <v>1920</v>
      </c>
      <c r="C21" s="18">
        <v>2606</v>
      </c>
      <c r="D21" s="18">
        <v>3353</v>
      </c>
      <c r="E21" s="18">
        <v>3613</v>
      </c>
      <c r="F21" s="18">
        <v>4160</v>
      </c>
      <c r="G21" s="18">
        <v>6776</v>
      </c>
      <c r="H21" s="18">
        <v>6967</v>
      </c>
      <c r="I21" s="18">
        <v>7909</v>
      </c>
      <c r="J21" s="18">
        <v>8261</v>
      </c>
      <c r="K21" s="18">
        <v>8479</v>
      </c>
      <c r="L21" s="18">
        <v>11537</v>
      </c>
      <c r="M21" s="18">
        <v>16564</v>
      </c>
      <c r="O21">
        <v>2010</v>
      </c>
      <c r="P21" s="4" t="s">
        <v>33</v>
      </c>
      <c r="Q21">
        <v>426</v>
      </c>
    </row>
    <row r="22" spans="1:17" ht="15.5" x14ac:dyDescent="0.25">
      <c r="A22" s="19" t="s">
        <v>128</v>
      </c>
      <c r="B22" s="18">
        <v>13691</v>
      </c>
      <c r="C22" s="18">
        <v>18242</v>
      </c>
      <c r="D22" s="18">
        <v>22153</v>
      </c>
      <c r="E22" s="18">
        <v>20084</v>
      </c>
      <c r="F22" s="18">
        <v>22276</v>
      </c>
      <c r="G22" s="18">
        <v>33477</v>
      </c>
      <c r="H22" s="18">
        <v>38626</v>
      </c>
      <c r="I22" s="18">
        <v>45740</v>
      </c>
      <c r="J22" s="18">
        <v>53259</v>
      </c>
      <c r="K22" s="18">
        <v>59742</v>
      </c>
      <c r="L22" s="18">
        <v>70695</v>
      </c>
      <c r="M22" s="18">
        <v>102850</v>
      </c>
      <c r="O22">
        <v>2010</v>
      </c>
      <c r="P22" s="4" t="s">
        <v>34</v>
      </c>
      <c r="Q22">
        <v>190</v>
      </c>
    </row>
    <row r="23" spans="1:17" ht="15.5" x14ac:dyDescent="0.25">
      <c r="A23" s="19" t="s">
        <v>127</v>
      </c>
      <c r="B23" s="18">
        <v>426</v>
      </c>
      <c r="C23" s="18">
        <v>634</v>
      </c>
      <c r="D23" s="18">
        <v>902</v>
      </c>
      <c r="E23" s="18">
        <v>1295</v>
      </c>
      <c r="F23" s="18">
        <v>1933</v>
      </c>
      <c r="G23" s="18">
        <v>4017</v>
      </c>
      <c r="H23" s="18">
        <v>5159</v>
      </c>
      <c r="I23" s="18">
        <v>4553</v>
      </c>
      <c r="J23" s="18">
        <v>4330</v>
      </c>
      <c r="K23" s="18">
        <v>3413</v>
      </c>
      <c r="L23" s="18">
        <v>3521</v>
      </c>
      <c r="M23" s="18">
        <v>4573</v>
      </c>
      <c r="O23">
        <v>2010</v>
      </c>
      <c r="P23" s="4" t="s">
        <v>35</v>
      </c>
      <c r="Q23">
        <v>1143</v>
      </c>
    </row>
    <row r="24" spans="1:17" ht="15.5" x14ac:dyDescent="0.25">
      <c r="A24" s="19" t="s">
        <v>126</v>
      </c>
      <c r="B24" s="18">
        <v>190</v>
      </c>
      <c r="C24" s="18">
        <v>272</v>
      </c>
      <c r="D24" s="18">
        <v>396</v>
      </c>
      <c r="E24" s="18">
        <v>449</v>
      </c>
      <c r="F24" s="18">
        <v>380</v>
      </c>
      <c r="G24" s="18">
        <v>417</v>
      </c>
      <c r="H24" s="18">
        <v>383</v>
      </c>
      <c r="I24" s="18">
        <v>373</v>
      </c>
      <c r="J24" s="18">
        <v>489</v>
      </c>
      <c r="K24" s="18">
        <v>530</v>
      </c>
      <c r="L24" s="18">
        <v>721</v>
      </c>
      <c r="M24" s="18">
        <v>954</v>
      </c>
      <c r="O24">
        <v>2010</v>
      </c>
      <c r="P24" s="4" t="s">
        <v>36</v>
      </c>
      <c r="Q24">
        <v>2204</v>
      </c>
    </row>
    <row r="25" spans="1:17" ht="15.5" x14ac:dyDescent="0.25">
      <c r="A25" s="19" t="s">
        <v>125</v>
      </c>
      <c r="B25" s="18">
        <v>1143</v>
      </c>
      <c r="C25" s="18">
        <v>1865</v>
      </c>
      <c r="D25" s="18">
        <v>2426</v>
      </c>
      <c r="E25" s="18">
        <v>2360</v>
      </c>
      <c r="F25" s="18">
        <v>2321</v>
      </c>
      <c r="G25" s="18">
        <v>3964</v>
      </c>
      <c r="H25" s="18">
        <v>5044</v>
      </c>
      <c r="I25" s="18">
        <v>6138</v>
      </c>
      <c r="J25" s="18">
        <v>6570</v>
      </c>
      <c r="K25" s="18">
        <v>6988</v>
      </c>
      <c r="L25" s="18">
        <v>7637</v>
      </c>
      <c r="M25" s="18">
        <v>9413</v>
      </c>
      <c r="O25">
        <v>2010</v>
      </c>
      <c r="P25" s="4" t="s">
        <v>37</v>
      </c>
      <c r="Q25">
        <v>441</v>
      </c>
    </row>
    <row r="26" spans="1:17" ht="15.5" x14ac:dyDescent="0.25">
      <c r="A26" s="19" t="s">
        <v>124</v>
      </c>
      <c r="B26" s="18">
        <v>2204</v>
      </c>
      <c r="C26" s="18">
        <v>3270</v>
      </c>
      <c r="D26" s="18">
        <v>4460</v>
      </c>
      <c r="E26" s="18">
        <v>4566</v>
      </c>
      <c r="F26" s="18">
        <v>5682</v>
      </c>
      <c r="G26" s="18">
        <v>9105</v>
      </c>
      <c r="H26" s="18">
        <v>10350</v>
      </c>
      <c r="I26" s="18">
        <v>11367</v>
      </c>
      <c r="J26" s="18">
        <v>11697</v>
      </c>
      <c r="K26" s="18">
        <v>12053</v>
      </c>
      <c r="L26" s="18">
        <v>14187</v>
      </c>
      <c r="M26" s="18">
        <v>19337</v>
      </c>
      <c r="O26">
        <v>2010</v>
      </c>
      <c r="P26" s="4" t="s">
        <v>38</v>
      </c>
      <c r="Q26">
        <v>652</v>
      </c>
    </row>
    <row r="27" spans="1:17" ht="15.5" x14ac:dyDescent="0.25">
      <c r="A27" s="19" t="s">
        <v>123</v>
      </c>
      <c r="B27" s="18">
        <v>441</v>
      </c>
      <c r="C27" s="18">
        <v>596</v>
      </c>
      <c r="D27" s="18">
        <v>635</v>
      </c>
      <c r="E27" s="18">
        <v>776</v>
      </c>
      <c r="F27" s="18">
        <v>1047</v>
      </c>
      <c r="G27" s="18">
        <v>1501</v>
      </c>
      <c r="H27" s="18">
        <v>2036</v>
      </c>
      <c r="I27" s="18">
        <v>1875</v>
      </c>
      <c r="J27" s="18">
        <v>2081</v>
      </c>
      <c r="K27" s="18">
        <v>1900</v>
      </c>
      <c r="L27" s="18">
        <v>2268</v>
      </c>
      <c r="M27" s="18">
        <v>2824</v>
      </c>
      <c r="O27">
        <v>2010</v>
      </c>
      <c r="P27" s="4" t="s">
        <v>39</v>
      </c>
      <c r="Q27">
        <v>16</v>
      </c>
    </row>
    <row r="28" spans="1:17" ht="15.5" x14ac:dyDescent="0.25">
      <c r="A28" s="19" t="s">
        <v>122</v>
      </c>
      <c r="B28" s="18">
        <v>652</v>
      </c>
      <c r="C28" s="18">
        <v>1006</v>
      </c>
      <c r="D28" s="18">
        <v>1301</v>
      </c>
      <c r="E28" s="18">
        <v>1312</v>
      </c>
      <c r="F28" s="18">
        <v>1423</v>
      </c>
      <c r="G28" s="18">
        <v>2079</v>
      </c>
      <c r="H28" s="18">
        <v>2125</v>
      </c>
      <c r="I28" s="18">
        <v>2259</v>
      </c>
      <c r="J28" s="18">
        <v>2297</v>
      </c>
      <c r="K28" s="18">
        <v>2174</v>
      </c>
      <c r="L28" s="18">
        <v>2458</v>
      </c>
      <c r="M28" s="18">
        <v>3643</v>
      </c>
      <c r="O28">
        <v>2010</v>
      </c>
      <c r="P28" s="4" t="s">
        <v>40</v>
      </c>
      <c r="Q28">
        <v>1887</v>
      </c>
    </row>
    <row r="29" spans="1:17" ht="15.5" x14ac:dyDescent="0.25">
      <c r="A29" s="19" t="s">
        <v>121</v>
      </c>
      <c r="B29" s="18">
        <v>16</v>
      </c>
      <c r="C29" s="18">
        <v>27</v>
      </c>
      <c r="D29" s="18">
        <v>57</v>
      </c>
      <c r="E29" s="18">
        <v>44</v>
      </c>
      <c r="F29" s="18">
        <v>50</v>
      </c>
      <c r="G29" s="18">
        <v>40</v>
      </c>
      <c r="H29" s="18">
        <v>33</v>
      </c>
      <c r="I29" s="18">
        <v>42</v>
      </c>
      <c r="J29" s="18">
        <v>73</v>
      </c>
      <c r="K29" s="18">
        <v>79</v>
      </c>
      <c r="L29" s="18">
        <v>96</v>
      </c>
      <c r="M29" s="18">
        <v>184</v>
      </c>
      <c r="O29">
        <v>2010</v>
      </c>
      <c r="P29" s="4" t="s">
        <v>41</v>
      </c>
      <c r="Q29">
        <v>349</v>
      </c>
    </row>
    <row r="30" spans="1:17" ht="15.5" x14ac:dyDescent="0.25">
      <c r="A30" s="19" t="s">
        <v>120</v>
      </c>
      <c r="B30" s="18">
        <v>1887</v>
      </c>
      <c r="C30" s="18">
        <v>3139</v>
      </c>
      <c r="D30" s="18">
        <v>4018</v>
      </c>
      <c r="E30" s="18">
        <v>4133</v>
      </c>
      <c r="F30" s="18">
        <v>4885</v>
      </c>
      <c r="G30" s="18">
        <v>6812</v>
      </c>
      <c r="H30" s="18">
        <v>7503</v>
      </c>
      <c r="I30" s="18">
        <v>8774</v>
      </c>
      <c r="J30" s="18">
        <v>8884</v>
      </c>
      <c r="K30" s="18">
        <v>9843</v>
      </c>
      <c r="L30" s="18">
        <v>12122</v>
      </c>
      <c r="M30" s="18">
        <v>15516</v>
      </c>
      <c r="O30">
        <v>2010</v>
      </c>
      <c r="P30" s="4" t="s">
        <v>42</v>
      </c>
      <c r="Q30">
        <v>41</v>
      </c>
    </row>
    <row r="31" spans="1:17" ht="15.5" x14ac:dyDescent="0.25">
      <c r="A31" s="19" t="s">
        <v>119</v>
      </c>
      <c r="B31" s="18">
        <v>349</v>
      </c>
      <c r="C31" s="18">
        <v>552</v>
      </c>
      <c r="D31" s="18">
        <v>704</v>
      </c>
      <c r="E31" s="18">
        <v>785</v>
      </c>
      <c r="F31" s="18">
        <v>812</v>
      </c>
      <c r="G31" s="18">
        <v>1238</v>
      </c>
      <c r="H31" s="18">
        <v>1308</v>
      </c>
      <c r="I31" s="18">
        <v>1340</v>
      </c>
      <c r="J31" s="18">
        <v>1280</v>
      </c>
      <c r="K31" s="18">
        <v>1154</v>
      </c>
      <c r="L31" s="18">
        <v>1446</v>
      </c>
      <c r="M31" s="18">
        <v>2253</v>
      </c>
      <c r="O31">
        <v>2010</v>
      </c>
      <c r="P31" s="4" t="s">
        <v>43</v>
      </c>
      <c r="Q31">
        <v>61</v>
      </c>
    </row>
    <row r="32" spans="1:17" ht="15.5" x14ac:dyDescent="0.25">
      <c r="A32" s="19" t="s">
        <v>118</v>
      </c>
      <c r="B32" s="18">
        <v>41</v>
      </c>
      <c r="C32" s="18">
        <v>70</v>
      </c>
      <c r="D32" s="18">
        <v>101</v>
      </c>
      <c r="E32" s="18">
        <v>91</v>
      </c>
      <c r="F32" s="18">
        <v>110</v>
      </c>
      <c r="G32" s="18">
        <v>207</v>
      </c>
      <c r="H32" s="18">
        <v>271</v>
      </c>
      <c r="I32" s="18">
        <v>240</v>
      </c>
      <c r="J32" s="18">
        <v>298</v>
      </c>
      <c r="K32" s="18">
        <v>292</v>
      </c>
      <c r="L32" s="18">
        <v>333</v>
      </c>
      <c r="M32" s="18">
        <v>454</v>
      </c>
      <c r="O32">
        <v>2010</v>
      </c>
      <c r="P32" s="4" t="s">
        <v>44</v>
      </c>
      <c r="Q32">
        <v>189</v>
      </c>
    </row>
    <row r="33" spans="1:17" ht="15.5" x14ac:dyDescent="0.25">
      <c r="A33" s="19" t="s">
        <v>117</v>
      </c>
      <c r="B33" s="18">
        <v>61</v>
      </c>
      <c r="C33" s="18">
        <v>103</v>
      </c>
      <c r="D33" s="18">
        <v>140</v>
      </c>
      <c r="E33" s="18">
        <v>184</v>
      </c>
      <c r="F33" s="18">
        <v>243</v>
      </c>
      <c r="G33" s="18">
        <v>442</v>
      </c>
      <c r="H33" s="18">
        <v>560</v>
      </c>
      <c r="I33" s="18">
        <v>657</v>
      </c>
      <c r="J33" s="18">
        <v>744</v>
      </c>
      <c r="K33" s="18">
        <v>598</v>
      </c>
      <c r="L33" s="18">
        <v>703</v>
      </c>
      <c r="M33" s="18">
        <v>1103</v>
      </c>
      <c r="O33">
        <v>2011</v>
      </c>
      <c r="P33" s="4" t="s">
        <v>14</v>
      </c>
      <c r="Q33" cm="1">
        <f t="array" ref="Q33:Q63">C4:C34</f>
        <v>15880</v>
      </c>
    </row>
    <row r="34" spans="1:17" ht="15.5" x14ac:dyDescent="0.25">
      <c r="A34" s="19" t="s">
        <v>116</v>
      </c>
      <c r="B34" s="18">
        <v>189</v>
      </c>
      <c r="C34" s="18">
        <v>302</v>
      </c>
      <c r="D34" s="18">
        <v>456</v>
      </c>
      <c r="E34" s="18">
        <v>540</v>
      </c>
      <c r="F34" s="18">
        <v>605</v>
      </c>
      <c r="G34" s="18">
        <v>950</v>
      </c>
      <c r="H34" s="18">
        <v>910</v>
      </c>
      <c r="I34" s="18">
        <v>950</v>
      </c>
      <c r="J34" s="18">
        <v>923</v>
      </c>
      <c r="K34" s="18">
        <v>856</v>
      </c>
      <c r="L34" s="18">
        <v>859</v>
      </c>
      <c r="M34" s="18">
        <v>1153</v>
      </c>
      <c r="O34">
        <v>2011</v>
      </c>
      <c r="P34" s="4" t="s">
        <v>15</v>
      </c>
      <c r="Q34">
        <v>2528</v>
      </c>
    </row>
    <row r="35" spans="1:17" ht="20" customHeight="1" x14ac:dyDescent="0.25">
      <c r="O35">
        <v>2011</v>
      </c>
      <c r="P35" s="4" t="s">
        <v>16</v>
      </c>
      <c r="Q35">
        <v>1469</v>
      </c>
    </row>
    <row r="36" spans="1:17" ht="20" customHeight="1" x14ac:dyDescent="0.25">
      <c r="O36">
        <v>2011</v>
      </c>
      <c r="P36" s="4" t="s">
        <v>17</v>
      </c>
      <c r="Q36">
        <v>1114</v>
      </c>
    </row>
    <row r="37" spans="1:17" ht="20" customHeight="1" x14ac:dyDescent="0.25">
      <c r="O37">
        <v>2011</v>
      </c>
      <c r="P37" s="4" t="s">
        <v>18</v>
      </c>
      <c r="Q37">
        <v>364</v>
      </c>
    </row>
    <row r="38" spans="1:17" ht="20" customHeight="1" x14ac:dyDescent="0.25">
      <c r="O38">
        <v>2011</v>
      </c>
      <c r="P38" s="4" t="s">
        <v>19</v>
      </c>
      <c r="Q38">
        <v>3164</v>
      </c>
    </row>
    <row r="39" spans="1:17" ht="20" customHeight="1" x14ac:dyDescent="0.25">
      <c r="O39">
        <v>2011</v>
      </c>
      <c r="P39" s="4" t="s">
        <v>20</v>
      </c>
      <c r="Q39">
        <v>1202</v>
      </c>
    </row>
    <row r="40" spans="1:17" ht="20" customHeight="1" x14ac:dyDescent="0.25">
      <c r="O40">
        <v>2011</v>
      </c>
      <c r="P40" s="4" t="s">
        <v>21</v>
      </c>
      <c r="Q40">
        <v>1953</v>
      </c>
    </row>
    <row r="41" spans="1:17" ht="20" customHeight="1" x14ac:dyDescent="0.25">
      <c r="O41">
        <v>2011</v>
      </c>
      <c r="P41" s="4" t="s">
        <v>22</v>
      </c>
      <c r="Q41">
        <v>9160</v>
      </c>
    </row>
    <row r="42" spans="1:17" ht="20" customHeight="1" x14ac:dyDescent="0.25">
      <c r="O42">
        <v>2011</v>
      </c>
      <c r="P42" s="4" t="s">
        <v>23</v>
      </c>
      <c r="Q42">
        <v>11043</v>
      </c>
    </row>
    <row r="43" spans="1:17" ht="20" customHeight="1" x14ac:dyDescent="0.25">
      <c r="O43">
        <v>2011</v>
      </c>
      <c r="P43" s="4" t="s">
        <v>24</v>
      </c>
      <c r="Q43">
        <v>9135</v>
      </c>
    </row>
    <row r="44" spans="1:17" ht="20" customHeight="1" x14ac:dyDescent="0.25">
      <c r="O44">
        <v>2011</v>
      </c>
      <c r="P44" s="4" t="s">
        <v>25</v>
      </c>
      <c r="Q44">
        <v>2026</v>
      </c>
    </row>
    <row r="45" spans="1:17" ht="20" customHeight="1" x14ac:dyDescent="0.25">
      <c r="O45">
        <v>2011</v>
      </c>
      <c r="P45" s="4" t="s">
        <v>26</v>
      </c>
      <c r="Q45">
        <v>1945</v>
      </c>
    </row>
    <row r="46" spans="1:17" ht="20" customHeight="1" x14ac:dyDescent="0.25">
      <c r="O46">
        <v>2011</v>
      </c>
      <c r="P46" s="4" t="s">
        <v>27</v>
      </c>
      <c r="Q46">
        <v>679</v>
      </c>
    </row>
    <row r="47" spans="1:17" ht="20" customHeight="1" x14ac:dyDescent="0.25">
      <c r="O47">
        <v>2011</v>
      </c>
      <c r="P47" s="4" t="s">
        <v>28</v>
      </c>
      <c r="Q47">
        <v>5856</v>
      </c>
    </row>
    <row r="48" spans="1:17" ht="20" customHeight="1" x14ac:dyDescent="0.25">
      <c r="O48">
        <v>2011</v>
      </c>
      <c r="P48" s="4" t="s">
        <v>29</v>
      </c>
      <c r="Q48">
        <v>2462</v>
      </c>
    </row>
    <row r="49" spans="15:17" ht="20" customHeight="1" x14ac:dyDescent="0.25">
      <c r="O49">
        <v>2011</v>
      </c>
      <c r="P49" s="4" t="s">
        <v>30</v>
      </c>
      <c r="Q49">
        <v>3160</v>
      </c>
    </row>
    <row r="50" spans="15:17" ht="20" customHeight="1" x14ac:dyDescent="0.25">
      <c r="O50">
        <v>2011</v>
      </c>
      <c r="P50" s="4" t="s">
        <v>31</v>
      </c>
      <c r="Q50">
        <v>2606</v>
      </c>
    </row>
    <row r="51" spans="15:17" ht="20" customHeight="1" x14ac:dyDescent="0.25">
      <c r="O51">
        <v>2011</v>
      </c>
      <c r="P51" s="4" t="s">
        <v>32</v>
      </c>
      <c r="Q51">
        <v>18242</v>
      </c>
    </row>
    <row r="52" spans="15:17" ht="20" customHeight="1" x14ac:dyDescent="0.25">
      <c r="O52">
        <v>2011</v>
      </c>
      <c r="P52" s="4" t="s">
        <v>33</v>
      </c>
      <c r="Q52">
        <v>634</v>
      </c>
    </row>
    <row r="53" spans="15:17" ht="20" customHeight="1" x14ac:dyDescent="0.25">
      <c r="O53">
        <v>2011</v>
      </c>
      <c r="P53" s="4" t="s">
        <v>34</v>
      </c>
      <c r="Q53">
        <v>272</v>
      </c>
    </row>
    <row r="54" spans="15:17" ht="20" customHeight="1" x14ac:dyDescent="0.25">
      <c r="O54">
        <v>2011</v>
      </c>
      <c r="P54" s="4" t="s">
        <v>35</v>
      </c>
      <c r="Q54">
        <v>1865</v>
      </c>
    </row>
    <row r="55" spans="15:17" ht="20" customHeight="1" x14ac:dyDescent="0.25">
      <c r="O55">
        <v>2011</v>
      </c>
      <c r="P55" s="4" t="s">
        <v>36</v>
      </c>
      <c r="Q55">
        <v>3270</v>
      </c>
    </row>
    <row r="56" spans="15:17" ht="20" customHeight="1" x14ac:dyDescent="0.25">
      <c r="O56">
        <v>2011</v>
      </c>
      <c r="P56" s="4" t="s">
        <v>37</v>
      </c>
      <c r="Q56">
        <v>596</v>
      </c>
    </row>
    <row r="57" spans="15:17" ht="20" customHeight="1" x14ac:dyDescent="0.25">
      <c r="O57">
        <v>2011</v>
      </c>
      <c r="P57" s="4" t="s">
        <v>38</v>
      </c>
      <c r="Q57">
        <v>1006</v>
      </c>
    </row>
    <row r="58" spans="15:17" ht="20" customHeight="1" x14ac:dyDescent="0.25">
      <c r="O58">
        <v>2011</v>
      </c>
      <c r="P58" s="4" t="s">
        <v>39</v>
      </c>
      <c r="Q58">
        <v>27</v>
      </c>
    </row>
    <row r="59" spans="15:17" ht="20" customHeight="1" x14ac:dyDescent="0.25">
      <c r="O59">
        <v>2011</v>
      </c>
      <c r="P59" s="4" t="s">
        <v>40</v>
      </c>
      <c r="Q59">
        <v>3139</v>
      </c>
    </row>
    <row r="60" spans="15:17" ht="20" customHeight="1" x14ac:dyDescent="0.25">
      <c r="O60">
        <v>2011</v>
      </c>
      <c r="P60" s="4" t="s">
        <v>41</v>
      </c>
      <c r="Q60">
        <v>552</v>
      </c>
    </row>
    <row r="61" spans="15:17" ht="20" customHeight="1" x14ac:dyDescent="0.25">
      <c r="O61">
        <v>2011</v>
      </c>
      <c r="P61" s="4" t="s">
        <v>42</v>
      </c>
      <c r="Q61">
        <v>70</v>
      </c>
    </row>
    <row r="62" spans="15:17" ht="20" customHeight="1" x14ac:dyDescent="0.25">
      <c r="O62">
        <v>2011</v>
      </c>
      <c r="P62" s="4" t="s">
        <v>43</v>
      </c>
      <c r="Q62">
        <v>103</v>
      </c>
    </row>
    <row r="63" spans="15:17" ht="20" customHeight="1" x14ac:dyDescent="0.25">
      <c r="O63">
        <v>2011</v>
      </c>
      <c r="P63" s="4" t="s">
        <v>44</v>
      </c>
      <c r="Q63">
        <v>302</v>
      </c>
    </row>
    <row r="64" spans="15:17" ht="20" customHeight="1" x14ac:dyDescent="0.25">
      <c r="O64">
        <v>2012</v>
      </c>
      <c r="P64" s="4" t="s">
        <v>14</v>
      </c>
      <c r="Q64" cm="1">
        <f t="array" ref="Q64:Q94">D4:D34</f>
        <v>20140</v>
      </c>
    </row>
    <row r="65" spans="15:17" ht="20" customHeight="1" x14ac:dyDescent="0.25">
      <c r="O65">
        <v>2012</v>
      </c>
      <c r="P65" s="4" t="s">
        <v>15</v>
      </c>
      <c r="Q65">
        <v>3326</v>
      </c>
    </row>
    <row r="66" spans="15:17" ht="20" customHeight="1" x14ac:dyDescent="0.25">
      <c r="O66">
        <v>2012</v>
      </c>
      <c r="P66" s="4" t="s">
        <v>16</v>
      </c>
      <c r="Q66">
        <v>1933</v>
      </c>
    </row>
    <row r="67" spans="15:17" ht="20" customHeight="1" x14ac:dyDescent="0.25">
      <c r="O67">
        <v>2012</v>
      </c>
      <c r="P67" s="4" t="s">
        <v>17</v>
      </c>
      <c r="Q67">
        <v>1297</v>
      </c>
    </row>
    <row r="68" spans="15:17" ht="20" customHeight="1" x14ac:dyDescent="0.25">
      <c r="O68">
        <v>2012</v>
      </c>
      <c r="P68" s="4" t="s">
        <v>18</v>
      </c>
      <c r="Q68">
        <v>569</v>
      </c>
    </row>
    <row r="69" spans="15:17" ht="20" customHeight="1" x14ac:dyDescent="0.25">
      <c r="O69">
        <v>2012</v>
      </c>
      <c r="P69" s="4" t="s">
        <v>19</v>
      </c>
      <c r="Q69">
        <v>3973</v>
      </c>
    </row>
    <row r="70" spans="15:17" ht="20" customHeight="1" x14ac:dyDescent="0.25">
      <c r="O70">
        <v>2012</v>
      </c>
      <c r="P70" s="4" t="s">
        <v>20</v>
      </c>
      <c r="Q70">
        <v>1583</v>
      </c>
    </row>
    <row r="71" spans="15:17" ht="20" customHeight="1" x14ac:dyDescent="0.25">
      <c r="O71">
        <v>2012</v>
      </c>
      <c r="P71" s="4" t="s">
        <v>21</v>
      </c>
      <c r="Q71">
        <v>2418</v>
      </c>
    </row>
    <row r="72" spans="15:17" ht="20" customHeight="1" x14ac:dyDescent="0.25">
      <c r="O72">
        <v>2012</v>
      </c>
      <c r="P72" s="4" t="s">
        <v>22</v>
      </c>
      <c r="Q72">
        <v>11379</v>
      </c>
    </row>
    <row r="73" spans="15:17" ht="20" customHeight="1" x14ac:dyDescent="0.25">
      <c r="O73">
        <v>2012</v>
      </c>
      <c r="P73" s="4" t="s">
        <v>23</v>
      </c>
      <c r="Q73">
        <v>16242</v>
      </c>
    </row>
    <row r="74" spans="15:17" ht="20" customHeight="1" x14ac:dyDescent="0.25">
      <c r="O74">
        <v>2012</v>
      </c>
      <c r="P74" s="4" t="s">
        <v>24</v>
      </c>
      <c r="Q74">
        <v>11571</v>
      </c>
    </row>
    <row r="75" spans="15:17" ht="20" customHeight="1" x14ac:dyDescent="0.25">
      <c r="O75">
        <v>2012</v>
      </c>
      <c r="P75" s="4" t="s">
        <v>25</v>
      </c>
      <c r="Q75">
        <v>3066</v>
      </c>
    </row>
    <row r="76" spans="15:17" ht="20" customHeight="1" x14ac:dyDescent="0.25">
      <c r="O76">
        <v>2012</v>
      </c>
      <c r="P76" s="4" t="s">
        <v>26</v>
      </c>
      <c r="Q76">
        <v>2977</v>
      </c>
    </row>
    <row r="77" spans="15:17" ht="20" customHeight="1" x14ac:dyDescent="0.25">
      <c r="O77">
        <v>2012</v>
      </c>
      <c r="P77" s="4" t="s">
        <v>27</v>
      </c>
      <c r="Q77">
        <v>892</v>
      </c>
    </row>
    <row r="78" spans="15:17" ht="20" customHeight="1" x14ac:dyDescent="0.25">
      <c r="O78">
        <v>2012</v>
      </c>
      <c r="P78" s="4" t="s">
        <v>28</v>
      </c>
      <c r="Q78">
        <v>7453</v>
      </c>
    </row>
    <row r="79" spans="15:17" ht="20" customHeight="1" x14ac:dyDescent="0.25">
      <c r="O79">
        <v>2012</v>
      </c>
      <c r="P79" s="4" t="s">
        <v>29</v>
      </c>
      <c r="Q79">
        <v>3182</v>
      </c>
    </row>
    <row r="80" spans="15:17" ht="20" customHeight="1" x14ac:dyDescent="0.25">
      <c r="O80">
        <v>2012</v>
      </c>
      <c r="P80" s="4" t="s">
        <v>30</v>
      </c>
      <c r="Q80">
        <v>4050</v>
      </c>
    </row>
    <row r="81" spans="15:17" ht="20" customHeight="1" x14ac:dyDescent="0.25">
      <c r="O81">
        <v>2012</v>
      </c>
      <c r="P81" s="4" t="s">
        <v>31</v>
      </c>
      <c r="Q81">
        <v>3353</v>
      </c>
    </row>
    <row r="82" spans="15:17" ht="20" customHeight="1" x14ac:dyDescent="0.25">
      <c r="O82">
        <v>2012</v>
      </c>
      <c r="P82" s="4" t="s">
        <v>32</v>
      </c>
      <c r="Q82">
        <v>22153</v>
      </c>
    </row>
    <row r="83" spans="15:17" ht="20" customHeight="1" x14ac:dyDescent="0.25">
      <c r="O83">
        <v>2012</v>
      </c>
      <c r="P83" s="4" t="s">
        <v>33</v>
      </c>
      <c r="Q83">
        <v>902</v>
      </c>
    </row>
    <row r="84" spans="15:17" ht="20" customHeight="1" x14ac:dyDescent="0.25">
      <c r="O84">
        <v>2012</v>
      </c>
      <c r="P84" s="4" t="s">
        <v>34</v>
      </c>
      <c r="Q84">
        <v>396</v>
      </c>
    </row>
    <row r="85" spans="15:17" ht="20" customHeight="1" x14ac:dyDescent="0.25">
      <c r="O85">
        <v>2012</v>
      </c>
      <c r="P85" s="4" t="s">
        <v>35</v>
      </c>
      <c r="Q85">
        <v>2426</v>
      </c>
    </row>
    <row r="86" spans="15:17" ht="20" customHeight="1" x14ac:dyDescent="0.25">
      <c r="O86">
        <v>2012</v>
      </c>
      <c r="P86" s="4" t="s">
        <v>36</v>
      </c>
      <c r="Q86">
        <v>4460</v>
      </c>
    </row>
    <row r="87" spans="15:17" ht="20" customHeight="1" x14ac:dyDescent="0.25">
      <c r="O87">
        <v>2012</v>
      </c>
      <c r="P87" s="4" t="s">
        <v>37</v>
      </c>
      <c r="Q87">
        <v>635</v>
      </c>
    </row>
    <row r="88" spans="15:17" ht="20" customHeight="1" x14ac:dyDescent="0.25">
      <c r="O88">
        <v>2012</v>
      </c>
      <c r="P88" s="4" t="s">
        <v>38</v>
      </c>
      <c r="Q88">
        <v>1301</v>
      </c>
    </row>
    <row r="89" spans="15:17" ht="20" customHeight="1" x14ac:dyDescent="0.25">
      <c r="O89">
        <v>2012</v>
      </c>
      <c r="P89" s="4" t="s">
        <v>39</v>
      </c>
      <c r="Q89">
        <v>57</v>
      </c>
    </row>
    <row r="90" spans="15:17" ht="20" customHeight="1" x14ac:dyDescent="0.25">
      <c r="O90">
        <v>2012</v>
      </c>
      <c r="P90" s="4" t="s">
        <v>40</v>
      </c>
      <c r="Q90">
        <v>4018</v>
      </c>
    </row>
    <row r="91" spans="15:17" ht="20" customHeight="1" x14ac:dyDescent="0.25">
      <c r="O91">
        <v>2012</v>
      </c>
      <c r="P91" s="4" t="s">
        <v>41</v>
      </c>
      <c r="Q91">
        <v>704</v>
      </c>
    </row>
    <row r="92" spans="15:17" ht="20" customHeight="1" x14ac:dyDescent="0.25">
      <c r="O92">
        <v>2012</v>
      </c>
      <c r="P92" s="4" t="s">
        <v>42</v>
      </c>
      <c r="Q92">
        <v>101</v>
      </c>
    </row>
    <row r="93" spans="15:17" ht="20" customHeight="1" x14ac:dyDescent="0.25">
      <c r="O93">
        <v>2012</v>
      </c>
      <c r="P93" s="4" t="s">
        <v>43</v>
      </c>
      <c r="Q93">
        <v>140</v>
      </c>
    </row>
    <row r="94" spans="15:17" ht="20" customHeight="1" x14ac:dyDescent="0.25">
      <c r="O94">
        <v>2012</v>
      </c>
      <c r="P94" s="4" t="s">
        <v>44</v>
      </c>
      <c r="Q94">
        <v>456</v>
      </c>
    </row>
    <row r="95" spans="15:17" ht="20" customHeight="1" x14ac:dyDescent="0.25">
      <c r="O95">
        <v>2013</v>
      </c>
      <c r="P95" s="4" t="s">
        <v>14</v>
      </c>
      <c r="Q95" cm="1">
        <f t="array" ref="Q95:Q125">E4:E34</f>
        <v>20695</v>
      </c>
    </row>
    <row r="96" spans="15:17" ht="20" customHeight="1" x14ac:dyDescent="0.25">
      <c r="O96">
        <v>2013</v>
      </c>
      <c r="P96" s="4" t="s">
        <v>15</v>
      </c>
      <c r="Q96">
        <v>3141</v>
      </c>
    </row>
    <row r="97" spans="15:17" ht="20" customHeight="1" x14ac:dyDescent="0.25">
      <c r="O97">
        <v>2013</v>
      </c>
      <c r="P97" s="4" t="s">
        <v>16</v>
      </c>
      <c r="Q97">
        <v>2008</v>
      </c>
    </row>
    <row r="98" spans="15:17" ht="20" customHeight="1" x14ac:dyDescent="0.25">
      <c r="O98">
        <v>2013</v>
      </c>
      <c r="P98" s="4" t="s">
        <v>17</v>
      </c>
      <c r="Q98">
        <v>1332</v>
      </c>
    </row>
    <row r="99" spans="15:17" ht="20" customHeight="1" x14ac:dyDescent="0.25">
      <c r="O99">
        <v>2013</v>
      </c>
      <c r="P99" s="4" t="s">
        <v>18</v>
      </c>
      <c r="Q99">
        <v>549</v>
      </c>
    </row>
    <row r="100" spans="15:17" ht="20" customHeight="1" x14ac:dyDescent="0.25">
      <c r="O100">
        <v>2013</v>
      </c>
      <c r="P100" s="4" t="s">
        <v>19</v>
      </c>
      <c r="Q100">
        <v>3830</v>
      </c>
    </row>
    <row r="101" spans="15:17" ht="20" customHeight="1" x14ac:dyDescent="0.25">
      <c r="O101">
        <v>2013</v>
      </c>
      <c r="P101" s="4" t="s">
        <v>20</v>
      </c>
      <c r="Q101">
        <v>1496</v>
      </c>
    </row>
    <row r="102" spans="15:17" ht="20" customHeight="1" x14ac:dyDescent="0.25">
      <c r="O102">
        <v>2013</v>
      </c>
      <c r="P102" s="4" t="s">
        <v>21</v>
      </c>
      <c r="Q102">
        <v>2238</v>
      </c>
    </row>
    <row r="103" spans="15:17" ht="20" customHeight="1" x14ac:dyDescent="0.25">
      <c r="O103">
        <v>2013</v>
      </c>
      <c r="P103" s="4" t="s">
        <v>22</v>
      </c>
      <c r="Q103">
        <v>10644</v>
      </c>
    </row>
    <row r="104" spans="15:17" ht="20" customHeight="1" x14ac:dyDescent="0.25">
      <c r="O104">
        <v>2013</v>
      </c>
      <c r="P104" s="4" t="s">
        <v>23</v>
      </c>
      <c r="Q104">
        <v>16790</v>
      </c>
    </row>
    <row r="105" spans="15:17" ht="20" customHeight="1" x14ac:dyDescent="0.25">
      <c r="O105">
        <v>2013</v>
      </c>
      <c r="P105" s="4" t="s">
        <v>24</v>
      </c>
      <c r="Q105">
        <v>11139</v>
      </c>
    </row>
    <row r="106" spans="15:17" ht="20" customHeight="1" x14ac:dyDescent="0.25">
      <c r="O106">
        <v>2013</v>
      </c>
      <c r="P106" s="4" t="s">
        <v>25</v>
      </c>
      <c r="Q106">
        <v>4241</v>
      </c>
    </row>
    <row r="107" spans="15:17" ht="20" customHeight="1" x14ac:dyDescent="0.25">
      <c r="O107">
        <v>2013</v>
      </c>
      <c r="P107" s="4" t="s">
        <v>26</v>
      </c>
      <c r="Q107">
        <v>2941</v>
      </c>
    </row>
    <row r="108" spans="15:17" ht="20" customHeight="1" x14ac:dyDescent="0.25">
      <c r="O108">
        <v>2013</v>
      </c>
      <c r="P108" s="4" t="s">
        <v>27</v>
      </c>
      <c r="Q108">
        <v>923</v>
      </c>
    </row>
    <row r="109" spans="15:17" ht="20" customHeight="1" x14ac:dyDescent="0.25">
      <c r="O109">
        <v>2013</v>
      </c>
      <c r="P109" s="4" t="s">
        <v>28</v>
      </c>
      <c r="Q109">
        <v>8913</v>
      </c>
    </row>
    <row r="110" spans="15:17" ht="20" customHeight="1" x14ac:dyDescent="0.25">
      <c r="O110">
        <v>2013</v>
      </c>
      <c r="P110" s="4" t="s">
        <v>29</v>
      </c>
      <c r="Q110">
        <v>3173</v>
      </c>
    </row>
    <row r="111" spans="15:17" ht="20" customHeight="1" x14ac:dyDescent="0.25">
      <c r="O111">
        <v>2013</v>
      </c>
      <c r="P111" s="4" t="s">
        <v>30</v>
      </c>
      <c r="Q111">
        <v>4052</v>
      </c>
    </row>
    <row r="112" spans="15:17" ht="20" customHeight="1" x14ac:dyDescent="0.25">
      <c r="O112">
        <v>2013</v>
      </c>
      <c r="P112" s="4" t="s">
        <v>31</v>
      </c>
      <c r="Q112">
        <v>3613</v>
      </c>
    </row>
    <row r="113" spans="15:17" ht="20" customHeight="1" x14ac:dyDescent="0.25">
      <c r="O113">
        <v>2013</v>
      </c>
      <c r="P113" s="4" t="s">
        <v>32</v>
      </c>
      <c r="Q113">
        <v>20084</v>
      </c>
    </row>
    <row r="114" spans="15:17" ht="20" customHeight="1" x14ac:dyDescent="0.25">
      <c r="O114">
        <v>2013</v>
      </c>
      <c r="P114" s="4" t="s">
        <v>33</v>
      </c>
      <c r="Q114">
        <v>1295</v>
      </c>
    </row>
    <row r="115" spans="15:17" ht="20" customHeight="1" x14ac:dyDescent="0.25">
      <c r="O115">
        <v>2013</v>
      </c>
      <c r="P115" s="4" t="s">
        <v>34</v>
      </c>
      <c r="Q115">
        <v>449</v>
      </c>
    </row>
    <row r="116" spans="15:17" ht="20" customHeight="1" x14ac:dyDescent="0.25">
      <c r="O116">
        <v>2013</v>
      </c>
      <c r="P116" s="4" t="s">
        <v>35</v>
      </c>
      <c r="Q116">
        <v>2360</v>
      </c>
    </row>
    <row r="117" spans="15:17" ht="20" customHeight="1" x14ac:dyDescent="0.25">
      <c r="O117">
        <v>2013</v>
      </c>
      <c r="P117" s="4" t="s">
        <v>36</v>
      </c>
      <c r="Q117">
        <v>4566</v>
      </c>
    </row>
    <row r="118" spans="15:17" ht="20" customHeight="1" x14ac:dyDescent="0.25">
      <c r="O118">
        <v>2013</v>
      </c>
      <c r="P118" s="4" t="s">
        <v>37</v>
      </c>
      <c r="Q118">
        <v>776</v>
      </c>
    </row>
    <row r="119" spans="15:17" ht="20" customHeight="1" x14ac:dyDescent="0.25">
      <c r="O119">
        <v>2013</v>
      </c>
      <c r="P119" s="4" t="s">
        <v>38</v>
      </c>
      <c r="Q119">
        <v>1312</v>
      </c>
    </row>
    <row r="120" spans="15:17" ht="20" customHeight="1" x14ac:dyDescent="0.25">
      <c r="O120">
        <v>2013</v>
      </c>
      <c r="P120" s="4" t="s">
        <v>39</v>
      </c>
      <c r="Q120">
        <v>44</v>
      </c>
    </row>
    <row r="121" spans="15:17" ht="20" customHeight="1" x14ac:dyDescent="0.25">
      <c r="O121">
        <v>2013</v>
      </c>
      <c r="P121" s="4" t="s">
        <v>40</v>
      </c>
      <c r="Q121">
        <v>4133</v>
      </c>
    </row>
    <row r="122" spans="15:17" ht="20" customHeight="1" x14ac:dyDescent="0.25">
      <c r="O122">
        <v>2013</v>
      </c>
      <c r="P122" s="4" t="s">
        <v>41</v>
      </c>
      <c r="Q122">
        <v>785</v>
      </c>
    </row>
    <row r="123" spans="15:17" ht="20" customHeight="1" x14ac:dyDescent="0.25">
      <c r="O123">
        <v>2013</v>
      </c>
      <c r="P123" s="4" t="s">
        <v>42</v>
      </c>
      <c r="Q123">
        <v>91</v>
      </c>
    </row>
    <row r="124" spans="15:17" ht="20" customHeight="1" x14ac:dyDescent="0.25">
      <c r="O124">
        <v>2013</v>
      </c>
      <c r="P124" s="4" t="s">
        <v>43</v>
      </c>
      <c r="Q124">
        <v>184</v>
      </c>
    </row>
    <row r="125" spans="15:17" ht="20" customHeight="1" x14ac:dyDescent="0.25">
      <c r="O125">
        <v>2013</v>
      </c>
      <c r="P125" s="4" t="s">
        <v>44</v>
      </c>
      <c r="Q125">
        <v>540</v>
      </c>
    </row>
    <row r="126" spans="15:17" ht="20" customHeight="1" x14ac:dyDescent="0.25">
      <c r="O126">
        <v>2014</v>
      </c>
      <c r="P126" s="4" t="s">
        <v>14</v>
      </c>
      <c r="Q126" cm="1">
        <f t="array" ref="Q126:Q156">F4:F34</f>
        <v>23237</v>
      </c>
    </row>
    <row r="127" spans="15:17" ht="20" customHeight="1" x14ac:dyDescent="0.25">
      <c r="O127">
        <v>2014</v>
      </c>
      <c r="P127" s="4" t="s">
        <v>15</v>
      </c>
      <c r="Q127">
        <v>3279</v>
      </c>
    </row>
    <row r="128" spans="15:17" ht="20" customHeight="1" x14ac:dyDescent="0.25">
      <c r="O128">
        <v>2014</v>
      </c>
      <c r="P128" s="4" t="s">
        <v>16</v>
      </c>
      <c r="Q128">
        <v>2286</v>
      </c>
    </row>
    <row r="129" spans="15:17" ht="20" customHeight="1" x14ac:dyDescent="0.25">
      <c r="O129">
        <v>2014</v>
      </c>
      <c r="P129" s="4" t="s">
        <v>17</v>
      </c>
      <c r="Q129">
        <v>1559</v>
      </c>
    </row>
    <row r="130" spans="15:17" ht="20" customHeight="1" x14ac:dyDescent="0.25">
      <c r="O130">
        <v>2014</v>
      </c>
      <c r="P130" s="4" t="s">
        <v>18</v>
      </c>
      <c r="Q130">
        <v>458</v>
      </c>
    </row>
    <row r="131" spans="15:17" ht="20" customHeight="1" x14ac:dyDescent="0.25">
      <c r="O131">
        <v>2014</v>
      </c>
      <c r="P131" s="4" t="s">
        <v>19</v>
      </c>
      <c r="Q131">
        <v>3975</v>
      </c>
    </row>
    <row r="132" spans="15:17" ht="20" customHeight="1" x14ac:dyDescent="0.25">
      <c r="O132">
        <v>2014</v>
      </c>
      <c r="P132" s="4" t="s">
        <v>20</v>
      </c>
      <c r="Q132">
        <v>1434</v>
      </c>
    </row>
    <row r="133" spans="15:17" ht="20" customHeight="1" x14ac:dyDescent="0.25">
      <c r="O133">
        <v>2014</v>
      </c>
      <c r="P133" s="4" t="s">
        <v>21</v>
      </c>
      <c r="Q133">
        <v>2454</v>
      </c>
    </row>
    <row r="134" spans="15:17" ht="20" customHeight="1" x14ac:dyDescent="0.25">
      <c r="O134">
        <v>2014</v>
      </c>
      <c r="P134" s="4" t="s">
        <v>22</v>
      </c>
      <c r="Q134">
        <v>11614</v>
      </c>
    </row>
    <row r="135" spans="15:17" ht="20" customHeight="1" x14ac:dyDescent="0.25">
      <c r="O135">
        <v>2014</v>
      </c>
      <c r="P135" s="4" t="s">
        <v>23</v>
      </c>
      <c r="Q135">
        <v>19671</v>
      </c>
    </row>
    <row r="136" spans="15:17" ht="20" customHeight="1" x14ac:dyDescent="0.25">
      <c r="O136">
        <v>2014</v>
      </c>
      <c r="P136" s="4" t="s">
        <v>24</v>
      </c>
      <c r="Q136">
        <v>13372</v>
      </c>
    </row>
    <row r="137" spans="15:17" ht="20" customHeight="1" x14ac:dyDescent="0.25">
      <c r="O137">
        <v>2014</v>
      </c>
      <c r="P137" s="4" t="s">
        <v>25</v>
      </c>
      <c r="Q137">
        <v>5184</v>
      </c>
    </row>
    <row r="138" spans="15:17" ht="20" customHeight="1" x14ac:dyDescent="0.25">
      <c r="O138">
        <v>2014</v>
      </c>
      <c r="P138" s="4" t="s">
        <v>26</v>
      </c>
      <c r="Q138">
        <v>3426</v>
      </c>
    </row>
    <row r="139" spans="15:17" ht="20" customHeight="1" x14ac:dyDescent="0.25">
      <c r="O139">
        <v>2014</v>
      </c>
      <c r="P139" s="4" t="s">
        <v>27</v>
      </c>
      <c r="Q139">
        <v>1033</v>
      </c>
    </row>
    <row r="140" spans="15:17" ht="20" customHeight="1" x14ac:dyDescent="0.25">
      <c r="O140">
        <v>2014</v>
      </c>
      <c r="P140" s="4" t="s">
        <v>28</v>
      </c>
      <c r="Q140">
        <v>10538</v>
      </c>
    </row>
    <row r="141" spans="15:17" ht="20" customHeight="1" x14ac:dyDescent="0.25">
      <c r="O141">
        <v>2014</v>
      </c>
      <c r="P141" s="4" t="s">
        <v>29</v>
      </c>
      <c r="Q141">
        <v>3493</v>
      </c>
    </row>
    <row r="142" spans="15:17" ht="20" customHeight="1" x14ac:dyDescent="0.25">
      <c r="O142">
        <v>2014</v>
      </c>
      <c r="P142" s="4" t="s">
        <v>30</v>
      </c>
      <c r="Q142">
        <v>4855</v>
      </c>
    </row>
    <row r="143" spans="15:17" ht="20" customHeight="1" x14ac:dyDescent="0.25">
      <c r="O143">
        <v>2014</v>
      </c>
      <c r="P143" s="4" t="s">
        <v>31</v>
      </c>
      <c r="Q143">
        <v>4160</v>
      </c>
    </row>
    <row r="144" spans="15:17" ht="20" customHeight="1" x14ac:dyDescent="0.25">
      <c r="O144">
        <v>2014</v>
      </c>
      <c r="P144" s="4" t="s">
        <v>32</v>
      </c>
      <c r="Q144">
        <v>22276</v>
      </c>
    </row>
    <row r="145" spans="15:17" ht="20" customHeight="1" x14ac:dyDescent="0.25">
      <c r="O145">
        <v>2014</v>
      </c>
      <c r="P145" s="4" t="s">
        <v>33</v>
      </c>
      <c r="Q145">
        <v>1933</v>
      </c>
    </row>
    <row r="146" spans="15:17" ht="20" customHeight="1" x14ac:dyDescent="0.25">
      <c r="O146">
        <v>2014</v>
      </c>
      <c r="P146" s="4" t="s">
        <v>34</v>
      </c>
      <c r="Q146">
        <v>380</v>
      </c>
    </row>
    <row r="147" spans="15:17" ht="20" customHeight="1" x14ac:dyDescent="0.25">
      <c r="O147">
        <v>2014</v>
      </c>
      <c r="P147" s="4" t="s">
        <v>35</v>
      </c>
      <c r="Q147">
        <v>2321</v>
      </c>
    </row>
    <row r="148" spans="15:17" ht="20" customHeight="1" x14ac:dyDescent="0.25">
      <c r="O148">
        <v>2014</v>
      </c>
      <c r="P148" s="4" t="s">
        <v>36</v>
      </c>
      <c r="Q148">
        <v>5682</v>
      </c>
    </row>
    <row r="149" spans="15:17" ht="20" customHeight="1" x14ac:dyDescent="0.25">
      <c r="O149">
        <v>2014</v>
      </c>
      <c r="P149" s="4" t="s">
        <v>37</v>
      </c>
      <c r="Q149">
        <v>1047</v>
      </c>
    </row>
    <row r="150" spans="15:17" ht="20" customHeight="1" x14ac:dyDescent="0.25">
      <c r="O150">
        <v>2014</v>
      </c>
      <c r="P150" s="4" t="s">
        <v>38</v>
      </c>
      <c r="Q150">
        <v>1423</v>
      </c>
    </row>
    <row r="151" spans="15:17" ht="20" customHeight="1" x14ac:dyDescent="0.25">
      <c r="O151">
        <v>2014</v>
      </c>
      <c r="P151" s="4" t="s">
        <v>39</v>
      </c>
      <c r="Q151">
        <v>50</v>
      </c>
    </row>
    <row r="152" spans="15:17" ht="20" customHeight="1" x14ac:dyDescent="0.25">
      <c r="O152">
        <v>2014</v>
      </c>
      <c r="P152" s="4" t="s">
        <v>40</v>
      </c>
      <c r="Q152">
        <v>4885</v>
      </c>
    </row>
    <row r="153" spans="15:17" ht="20" customHeight="1" x14ac:dyDescent="0.25">
      <c r="O153">
        <v>2014</v>
      </c>
      <c r="P153" s="4" t="s">
        <v>41</v>
      </c>
      <c r="Q153">
        <v>812</v>
      </c>
    </row>
    <row r="154" spans="15:17" ht="20" customHeight="1" x14ac:dyDescent="0.25">
      <c r="O154">
        <v>2014</v>
      </c>
      <c r="P154" s="4" t="s">
        <v>42</v>
      </c>
      <c r="Q154">
        <v>110</v>
      </c>
    </row>
    <row r="155" spans="15:17" ht="20" customHeight="1" x14ac:dyDescent="0.25">
      <c r="O155">
        <v>2014</v>
      </c>
      <c r="P155" s="4" t="s">
        <v>43</v>
      </c>
      <c r="Q155">
        <v>243</v>
      </c>
    </row>
    <row r="156" spans="15:17" ht="20" customHeight="1" x14ac:dyDescent="0.25">
      <c r="O156">
        <v>2014</v>
      </c>
      <c r="P156" s="4" t="s">
        <v>44</v>
      </c>
      <c r="Q156">
        <v>605</v>
      </c>
    </row>
    <row r="157" spans="15:17" ht="20" customHeight="1" x14ac:dyDescent="0.25">
      <c r="O157">
        <v>2015</v>
      </c>
      <c r="P157" s="4" t="s">
        <v>14</v>
      </c>
      <c r="Q157" cm="1">
        <f t="array" ref="Q157:Q187">G4:G34</f>
        <v>35308</v>
      </c>
    </row>
    <row r="158" spans="15:17" ht="20" customHeight="1" x14ac:dyDescent="0.25">
      <c r="O158">
        <v>2015</v>
      </c>
      <c r="P158" s="4" t="s">
        <v>15</v>
      </c>
      <c r="Q158">
        <v>4624</v>
      </c>
    </row>
    <row r="159" spans="15:17" ht="20" customHeight="1" x14ac:dyDescent="0.25">
      <c r="O159">
        <v>2015</v>
      </c>
      <c r="P159" s="4" t="s">
        <v>16</v>
      </c>
      <c r="Q159">
        <v>3840</v>
      </c>
    </row>
    <row r="160" spans="15:17" ht="20" customHeight="1" x14ac:dyDescent="0.25">
      <c r="O160">
        <v>2015</v>
      </c>
      <c r="P160" s="4" t="s">
        <v>17</v>
      </c>
      <c r="Q160">
        <v>2432</v>
      </c>
    </row>
    <row r="161" spans="15:17" ht="20" customHeight="1" x14ac:dyDescent="0.25">
      <c r="O161">
        <v>2015</v>
      </c>
      <c r="P161" s="4" t="s">
        <v>18</v>
      </c>
      <c r="Q161">
        <v>797</v>
      </c>
    </row>
    <row r="162" spans="15:17" ht="20" customHeight="1" x14ac:dyDescent="0.25">
      <c r="O162">
        <v>2015</v>
      </c>
      <c r="P162" s="4" t="s">
        <v>19</v>
      </c>
      <c r="Q162">
        <v>6569</v>
      </c>
    </row>
    <row r="163" spans="15:17" ht="20" customHeight="1" x14ac:dyDescent="0.25">
      <c r="O163">
        <v>2015</v>
      </c>
      <c r="P163" s="4" t="s">
        <v>20</v>
      </c>
      <c r="Q163">
        <v>2240</v>
      </c>
    </row>
    <row r="164" spans="15:17" ht="20" customHeight="1" x14ac:dyDescent="0.25">
      <c r="O164">
        <v>2015</v>
      </c>
      <c r="P164" s="4" t="s">
        <v>21</v>
      </c>
      <c r="Q164">
        <v>4024</v>
      </c>
    </row>
    <row r="165" spans="15:17" ht="20" customHeight="1" x14ac:dyDescent="0.25">
      <c r="O165">
        <v>2015</v>
      </c>
      <c r="P165" s="4" t="s">
        <v>22</v>
      </c>
      <c r="Q165">
        <v>17601</v>
      </c>
    </row>
    <row r="166" spans="15:17" ht="20" customHeight="1" x14ac:dyDescent="0.25">
      <c r="O166">
        <v>2015</v>
      </c>
      <c r="P166" s="4" t="s">
        <v>23</v>
      </c>
      <c r="Q166">
        <v>36015</v>
      </c>
    </row>
    <row r="167" spans="15:17" ht="20" customHeight="1" x14ac:dyDescent="0.25">
      <c r="O167">
        <v>2015</v>
      </c>
      <c r="P167" s="4" t="s">
        <v>24</v>
      </c>
      <c r="Q167">
        <v>23345</v>
      </c>
    </row>
    <row r="168" spans="15:17" ht="20" customHeight="1" x14ac:dyDescent="0.25">
      <c r="O168">
        <v>2015</v>
      </c>
      <c r="P168" s="4" t="s">
        <v>25</v>
      </c>
      <c r="Q168">
        <v>11180</v>
      </c>
    </row>
    <row r="169" spans="15:17" ht="20" customHeight="1" x14ac:dyDescent="0.25">
      <c r="O169">
        <v>2015</v>
      </c>
      <c r="P169" s="4" t="s">
        <v>26</v>
      </c>
      <c r="Q169">
        <v>5730</v>
      </c>
    </row>
    <row r="170" spans="15:17" ht="20" customHeight="1" x14ac:dyDescent="0.25">
      <c r="O170">
        <v>2015</v>
      </c>
      <c r="P170" s="4" t="s">
        <v>27</v>
      </c>
      <c r="Q170">
        <v>1639</v>
      </c>
    </row>
    <row r="171" spans="15:17" ht="20" customHeight="1" x14ac:dyDescent="0.25">
      <c r="O171">
        <v>2015</v>
      </c>
      <c r="P171" s="4" t="s">
        <v>28</v>
      </c>
      <c r="Q171">
        <v>16881</v>
      </c>
    </row>
    <row r="172" spans="15:17" ht="20" customHeight="1" x14ac:dyDescent="0.25">
      <c r="O172">
        <v>2015</v>
      </c>
      <c r="P172" s="4" t="s">
        <v>29</v>
      </c>
      <c r="Q172">
        <v>5384</v>
      </c>
    </row>
    <row r="173" spans="15:17" ht="20" customHeight="1" x14ac:dyDescent="0.25">
      <c r="O173">
        <v>2015</v>
      </c>
      <c r="P173" s="4" t="s">
        <v>30</v>
      </c>
      <c r="Q173">
        <v>7766</v>
      </c>
    </row>
    <row r="174" spans="15:17" ht="20" customHeight="1" x14ac:dyDescent="0.25">
      <c r="O174">
        <v>2015</v>
      </c>
      <c r="P174" s="4" t="s">
        <v>31</v>
      </c>
      <c r="Q174">
        <v>6776</v>
      </c>
    </row>
    <row r="175" spans="15:17" ht="20" customHeight="1" x14ac:dyDescent="0.25">
      <c r="O175">
        <v>2015</v>
      </c>
      <c r="P175" s="4" t="s">
        <v>32</v>
      </c>
      <c r="Q175">
        <v>33477</v>
      </c>
    </row>
    <row r="176" spans="15:17" ht="20" customHeight="1" x14ac:dyDescent="0.25">
      <c r="O176">
        <v>2015</v>
      </c>
      <c r="P176" s="4" t="s">
        <v>33</v>
      </c>
      <c r="Q176">
        <v>4017</v>
      </c>
    </row>
    <row r="177" spans="15:17" ht="20" customHeight="1" x14ac:dyDescent="0.25">
      <c r="O177">
        <v>2015</v>
      </c>
      <c r="P177" s="4" t="s">
        <v>34</v>
      </c>
      <c r="Q177">
        <v>417</v>
      </c>
    </row>
    <row r="178" spans="15:17" ht="20" customHeight="1" x14ac:dyDescent="0.25">
      <c r="O178">
        <v>2015</v>
      </c>
      <c r="P178" s="4" t="s">
        <v>35</v>
      </c>
      <c r="Q178">
        <v>3964</v>
      </c>
    </row>
    <row r="179" spans="15:17" ht="20" customHeight="1" x14ac:dyDescent="0.25">
      <c r="O179">
        <v>2015</v>
      </c>
      <c r="P179" s="4" t="s">
        <v>36</v>
      </c>
      <c r="Q179">
        <v>9105</v>
      </c>
    </row>
    <row r="180" spans="15:17" ht="20" customHeight="1" x14ac:dyDescent="0.25">
      <c r="O180">
        <v>2015</v>
      </c>
      <c r="P180" s="4" t="s">
        <v>37</v>
      </c>
      <c r="Q180">
        <v>1501</v>
      </c>
    </row>
    <row r="181" spans="15:17" ht="20" customHeight="1" x14ac:dyDescent="0.25">
      <c r="O181">
        <v>2015</v>
      </c>
      <c r="P181" s="4" t="s">
        <v>38</v>
      </c>
      <c r="Q181">
        <v>2079</v>
      </c>
    </row>
    <row r="182" spans="15:17" ht="20" customHeight="1" x14ac:dyDescent="0.25">
      <c r="O182">
        <v>2015</v>
      </c>
      <c r="P182" s="4" t="s">
        <v>39</v>
      </c>
      <c r="Q182">
        <v>40</v>
      </c>
    </row>
    <row r="183" spans="15:17" ht="20" customHeight="1" x14ac:dyDescent="0.25">
      <c r="O183">
        <v>2015</v>
      </c>
      <c r="P183" s="4" t="s">
        <v>40</v>
      </c>
      <c r="Q183">
        <v>6812</v>
      </c>
    </row>
    <row r="184" spans="15:17" ht="20" customHeight="1" x14ac:dyDescent="0.25">
      <c r="O184">
        <v>2015</v>
      </c>
      <c r="P184" s="4" t="s">
        <v>41</v>
      </c>
      <c r="Q184">
        <v>1238</v>
      </c>
    </row>
    <row r="185" spans="15:17" ht="20" customHeight="1" x14ac:dyDescent="0.25">
      <c r="O185">
        <v>2015</v>
      </c>
      <c r="P185" s="4" t="s">
        <v>42</v>
      </c>
      <c r="Q185">
        <v>207</v>
      </c>
    </row>
    <row r="186" spans="15:17" ht="20" customHeight="1" x14ac:dyDescent="0.25">
      <c r="O186">
        <v>2015</v>
      </c>
      <c r="P186" s="4" t="s">
        <v>43</v>
      </c>
      <c r="Q186">
        <v>442</v>
      </c>
    </row>
    <row r="187" spans="15:17" ht="20" customHeight="1" x14ac:dyDescent="0.25">
      <c r="O187">
        <v>2015</v>
      </c>
      <c r="P187" s="4" t="s">
        <v>44</v>
      </c>
      <c r="Q187">
        <v>950</v>
      </c>
    </row>
    <row r="188" spans="15:17" ht="20" customHeight="1" x14ac:dyDescent="0.25">
      <c r="O188">
        <v>2016</v>
      </c>
      <c r="P188" s="4" t="s">
        <v>14</v>
      </c>
      <c r="Q188" cm="1">
        <f t="array" ref="Q188:Q218">H4:H34</f>
        <v>40602</v>
      </c>
    </row>
    <row r="189" spans="15:17" ht="20" customHeight="1" x14ac:dyDescent="0.25">
      <c r="O189">
        <v>2016</v>
      </c>
      <c r="P189" s="4" t="s">
        <v>15</v>
      </c>
      <c r="Q189">
        <v>5185</v>
      </c>
    </row>
    <row r="190" spans="15:17" ht="20" customHeight="1" x14ac:dyDescent="0.25">
      <c r="O190">
        <v>2016</v>
      </c>
      <c r="P190" s="4" t="s">
        <v>16</v>
      </c>
      <c r="Q190">
        <v>4247</v>
      </c>
    </row>
    <row r="191" spans="15:17" ht="20" customHeight="1" x14ac:dyDescent="0.25">
      <c r="O191">
        <v>2016</v>
      </c>
      <c r="P191" s="4" t="s">
        <v>17</v>
      </c>
      <c r="Q191">
        <v>2411</v>
      </c>
    </row>
    <row r="192" spans="15:17" ht="20" customHeight="1" x14ac:dyDescent="0.25">
      <c r="O192">
        <v>2016</v>
      </c>
      <c r="P192" s="4" t="s">
        <v>18</v>
      </c>
      <c r="Q192">
        <v>871</v>
      </c>
    </row>
    <row r="193" spans="15:17" ht="20" customHeight="1" x14ac:dyDescent="0.25">
      <c r="O193">
        <v>2016</v>
      </c>
      <c r="P193" s="4" t="s">
        <v>19</v>
      </c>
      <c r="Q193">
        <v>6731</v>
      </c>
    </row>
    <row r="194" spans="15:17" ht="20" customHeight="1" x14ac:dyDescent="0.25">
      <c r="O194">
        <v>2016</v>
      </c>
      <c r="P194" s="4" t="s">
        <v>20</v>
      </c>
      <c r="Q194">
        <v>2428</v>
      </c>
    </row>
    <row r="195" spans="15:17" ht="20" customHeight="1" x14ac:dyDescent="0.25">
      <c r="O195">
        <v>2016</v>
      </c>
      <c r="P195" s="4" t="s">
        <v>21</v>
      </c>
      <c r="Q195">
        <v>4345</v>
      </c>
    </row>
    <row r="196" spans="15:17" ht="20" customHeight="1" x14ac:dyDescent="0.25">
      <c r="O196">
        <v>2016</v>
      </c>
      <c r="P196" s="4" t="s">
        <v>22</v>
      </c>
      <c r="Q196">
        <v>20086</v>
      </c>
    </row>
    <row r="197" spans="15:17" ht="20" customHeight="1" x14ac:dyDescent="0.25">
      <c r="O197">
        <v>2016</v>
      </c>
      <c r="P197" s="4" t="s">
        <v>23</v>
      </c>
      <c r="Q197">
        <v>40952</v>
      </c>
    </row>
    <row r="198" spans="15:17" ht="20" customHeight="1" x14ac:dyDescent="0.25">
      <c r="O198">
        <v>2016</v>
      </c>
      <c r="P198" s="4" t="s">
        <v>24</v>
      </c>
      <c r="Q198">
        <v>26576</v>
      </c>
    </row>
    <row r="199" spans="15:17" ht="20" customHeight="1" x14ac:dyDescent="0.25">
      <c r="O199">
        <v>2016</v>
      </c>
      <c r="P199" s="4" t="s">
        <v>25</v>
      </c>
      <c r="Q199">
        <v>15292</v>
      </c>
    </row>
    <row r="200" spans="15:17" ht="20" customHeight="1" x14ac:dyDescent="0.25">
      <c r="O200">
        <v>2016</v>
      </c>
      <c r="P200" s="4" t="s">
        <v>26</v>
      </c>
      <c r="Q200">
        <v>7170</v>
      </c>
    </row>
    <row r="201" spans="15:17" ht="20" customHeight="1" x14ac:dyDescent="0.25">
      <c r="O201">
        <v>2016</v>
      </c>
      <c r="P201" s="4" t="s">
        <v>27</v>
      </c>
      <c r="Q201">
        <v>1914</v>
      </c>
    </row>
    <row r="202" spans="15:17" ht="20" customHeight="1" x14ac:dyDescent="0.25">
      <c r="O202">
        <v>2016</v>
      </c>
      <c r="P202" s="4" t="s">
        <v>28</v>
      </c>
      <c r="Q202">
        <v>19404</v>
      </c>
    </row>
    <row r="203" spans="15:17" ht="20" customHeight="1" x14ac:dyDescent="0.25">
      <c r="O203">
        <v>2016</v>
      </c>
      <c r="P203" s="4" t="s">
        <v>29</v>
      </c>
      <c r="Q203">
        <v>6811</v>
      </c>
    </row>
    <row r="204" spans="15:17" ht="20" customHeight="1" x14ac:dyDescent="0.25">
      <c r="O204">
        <v>2016</v>
      </c>
      <c r="P204" s="4" t="s">
        <v>30</v>
      </c>
      <c r="Q204">
        <v>8517</v>
      </c>
    </row>
    <row r="205" spans="15:17" ht="20" customHeight="1" x14ac:dyDescent="0.25">
      <c r="O205">
        <v>2016</v>
      </c>
      <c r="P205" s="4" t="s">
        <v>31</v>
      </c>
      <c r="Q205">
        <v>6967</v>
      </c>
    </row>
    <row r="206" spans="15:17" ht="20" customHeight="1" x14ac:dyDescent="0.25">
      <c r="O206">
        <v>2016</v>
      </c>
      <c r="P206" s="4" t="s">
        <v>32</v>
      </c>
      <c r="Q206">
        <v>38626</v>
      </c>
    </row>
    <row r="207" spans="15:17" ht="20" customHeight="1" x14ac:dyDescent="0.25">
      <c r="O207">
        <v>2016</v>
      </c>
      <c r="P207" s="4" t="s">
        <v>33</v>
      </c>
      <c r="Q207">
        <v>5159</v>
      </c>
    </row>
    <row r="208" spans="15:17" ht="20" customHeight="1" x14ac:dyDescent="0.25">
      <c r="O208">
        <v>2016</v>
      </c>
      <c r="P208" s="4" t="s">
        <v>34</v>
      </c>
      <c r="Q208">
        <v>383</v>
      </c>
    </row>
    <row r="209" spans="15:17" ht="20" customHeight="1" x14ac:dyDescent="0.25">
      <c r="O209">
        <v>2016</v>
      </c>
      <c r="P209" s="4" t="s">
        <v>35</v>
      </c>
      <c r="Q209">
        <v>5044</v>
      </c>
    </row>
    <row r="210" spans="15:17" ht="20" customHeight="1" x14ac:dyDescent="0.25">
      <c r="O210">
        <v>2016</v>
      </c>
      <c r="P210" s="4" t="s">
        <v>36</v>
      </c>
      <c r="Q210">
        <v>10350</v>
      </c>
    </row>
    <row r="211" spans="15:17" ht="20" customHeight="1" x14ac:dyDescent="0.25">
      <c r="O211">
        <v>2016</v>
      </c>
      <c r="P211" s="4" t="s">
        <v>37</v>
      </c>
      <c r="Q211">
        <v>2036</v>
      </c>
    </row>
    <row r="212" spans="15:17" ht="20" customHeight="1" x14ac:dyDescent="0.25">
      <c r="O212">
        <v>2016</v>
      </c>
      <c r="P212" s="4" t="s">
        <v>38</v>
      </c>
      <c r="Q212">
        <v>2125</v>
      </c>
    </row>
    <row r="213" spans="15:17" ht="20" customHeight="1" x14ac:dyDescent="0.25">
      <c r="O213">
        <v>2016</v>
      </c>
      <c r="P213" s="4" t="s">
        <v>39</v>
      </c>
      <c r="Q213">
        <v>33</v>
      </c>
    </row>
    <row r="214" spans="15:17" ht="20" customHeight="1" x14ac:dyDescent="0.25">
      <c r="O214">
        <v>2016</v>
      </c>
      <c r="P214" s="4" t="s">
        <v>40</v>
      </c>
      <c r="Q214">
        <v>7503</v>
      </c>
    </row>
    <row r="215" spans="15:17" ht="20" customHeight="1" x14ac:dyDescent="0.25">
      <c r="O215">
        <v>2016</v>
      </c>
      <c r="P215" s="4" t="s">
        <v>41</v>
      </c>
      <c r="Q215">
        <v>1308</v>
      </c>
    </row>
    <row r="216" spans="15:17" ht="20" customHeight="1" x14ac:dyDescent="0.25">
      <c r="O216">
        <v>2016</v>
      </c>
      <c r="P216" s="4" t="s">
        <v>42</v>
      </c>
      <c r="Q216">
        <v>271</v>
      </c>
    </row>
    <row r="217" spans="15:17" ht="20" customHeight="1" x14ac:dyDescent="0.25">
      <c r="O217">
        <v>2016</v>
      </c>
      <c r="P217" s="4" t="s">
        <v>43</v>
      </c>
      <c r="Q217">
        <v>560</v>
      </c>
    </row>
    <row r="218" spans="15:17" ht="20" customHeight="1" x14ac:dyDescent="0.25">
      <c r="O218">
        <v>2016</v>
      </c>
      <c r="P218" s="4" t="s">
        <v>44</v>
      </c>
      <c r="Q218">
        <v>910</v>
      </c>
    </row>
    <row r="219" spans="15:17" ht="20" customHeight="1" x14ac:dyDescent="0.25">
      <c r="O219">
        <v>2017</v>
      </c>
      <c r="P219" s="4" t="s">
        <v>14</v>
      </c>
      <c r="Q219" cm="1">
        <f t="array" ref="Q219:Q249">I4:I34</f>
        <v>46091</v>
      </c>
    </row>
    <row r="220" spans="15:17" ht="20" customHeight="1" x14ac:dyDescent="0.25">
      <c r="O220">
        <v>2017</v>
      </c>
      <c r="P220" s="4" t="s">
        <v>15</v>
      </c>
      <c r="Q220">
        <v>5844</v>
      </c>
    </row>
    <row r="221" spans="15:17" ht="20" customHeight="1" x14ac:dyDescent="0.25">
      <c r="O221">
        <v>2017</v>
      </c>
      <c r="P221" s="4" t="s">
        <v>16</v>
      </c>
      <c r="Q221">
        <v>4927</v>
      </c>
    </row>
    <row r="222" spans="15:17" ht="20" customHeight="1" x14ac:dyDescent="0.25">
      <c r="O222">
        <v>2017</v>
      </c>
      <c r="P222" s="4" t="s">
        <v>17</v>
      </c>
      <c r="Q222">
        <v>2382</v>
      </c>
    </row>
    <row r="223" spans="15:17" ht="20" customHeight="1" x14ac:dyDescent="0.25">
      <c r="O223">
        <v>2017</v>
      </c>
      <c r="P223" s="4" t="s">
        <v>18</v>
      </c>
      <c r="Q223">
        <v>848</v>
      </c>
    </row>
    <row r="224" spans="15:17" ht="20" customHeight="1" x14ac:dyDescent="0.25">
      <c r="O224">
        <v>2017</v>
      </c>
      <c r="P224" s="4" t="s">
        <v>19</v>
      </c>
      <c r="Q224">
        <v>7708</v>
      </c>
    </row>
    <row r="225" spans="15:17" ht="20" customHeight="1" x14ac:dyDescent="0.25">
      <c r="O225">
        <v>2017</v>
      </c>
      <c r="P225" s="4" t="s">
        <v>20</v>
      </c>
      <c r="Q225">
        <v>3057</v>
      </c>
    </row>
    <row r="226" spans="15:17" ht="20" customHeight="1" x14ac:dyDescent="0.25">
      <c r="O226">
        <v>2017</v>
      </c>
      <c r="P226" s="4" t="s">
        <v>21</v>
      </c>
      <c r="Q226">
        <v>4947</v>
      </c>
    </row>
    <row r="227" spans="15:17" ht="20" customHeight="1" x14ac:dyDescent="0.25">
      <c r="O227">
        <v>2017</v>
      </c>
      <c r="P227" s="4" t="s">
        <v>22</v>
      </c>
      <c r="Q227">
        <v>20681</v>
      </c>
    </row>
    <row r="228" spans="15:17" ht="20" customHeight="1" x14ac:dyDescent="0.25">
      <c r="O228">
        <v>2017</v>
      </c>
      <c r="P228" s="4" t="s">
        <v>23</v>
      </c>
      <c r="Q228">
        <v>41518</v>
      </c>
    </row>
    <row r="229" spans="15:17" ht="20" customHeight="1" x14ac:dyDescent="0.25">
      <c r="O229">
        <v>2017</v>
      </c>
      <c r="P229" s="4" t="s">
        <v>24</v>
      </c>
      <c r="Q229">
        <v>28742</v>
      </c>
    </row>
    <row r="230" spans="15:17" ht="20" customHeight="1" x14ac:dyDescent="0.25">
      <c r="O230">
        <v>2017</v>
      </c>
      <c r="P230" s="4" t="s">
        <v>25</v>
      </c>
      <c r="Q230">
        <v>12440</v>
      </c>
    </row>
    <row r="231" spans="15:17" ht="20" customHeight="1" x14ac:dyDescent="0.25">
      <c r="O231">
        <v>2017</v>
      </c>
      <c r="P231" s="4" t="s">
        <v>26</v>
      </c>
      <c r="Q231">
        <v>8718</v>
      </c>
    </row>
    <row r="232" spans="15:17" ht="20" customHeight="1" x14ac:dyDescent="0.25">
      <c r="O232">
        <v>2017</v>
      </c>
      <c r="P232" s="4" t="s">
        <v>27</v>
      </c>
      <c r="Q232">
        <v>2238</v>
      </c>
    </row>
    <row r="233" spans="15:17" ht="20" customHeight="1" x14ac:dyDescent="0.25">
      <c r="O233">
        <v>2017</v>
      </c>
      <c r="P233" s="4" t="s">
        <v>28</v>
      </c>
      <c r="Q233">
        <v>19090</v>
      </c>
    </row>
    <row r="234" spans="15:17" ht="20" customHeight="1" x14ac:dyDescent="0.25">
      <c r="O234">
        <v>2017</v>
      </c>
      <c r="P234" s="4" t="s">
        <v>29</v>
      </c>
      <c r="Q234">
        <v>7914</v>
      </c>
    </row>
    <row r="235" spans="15:17" ht="20" customHeight="1" x14ac:dyDescent="0.25">
      <c r="O235">
        <v>2017</v>
      </c>
      <c r="P235" s="4" t="s">
        <v>30</v>
      </c>
      <c r="Q235">
        <v>10880</v>
      </c>
    </row>
    <row r="236" spans="15:17" ht="20" customHeight="1" x14ac:dyDescent="0.25">
      <c r="O236">
        <v>2017</v>
      </c>
      <c r="P236" s="4" t="s">
        <v>31</v>
      </c>
      <c r="Q236">
        <v>7909</v>
      </c>
    </row>
    <row r="237" spans="15:17" ht="20" customHeight="1" x14ac:dyDescent="0.25">
      <c r="O237">
        <v>2017</v>
      </c>
      <c r="P237" s="4" t="s">
        <v>32</v>
      </c>
      <c r="Q237">
        <v>45740</v>
      </c>
    </row>
    <row r="238" spans="15:17" ht="20" customHeight="1" x14ac:dyDescent="0.25">
      <c r="O238">
        <v>2017</v>
      </c>
      <c r="P238" s="4" t="s">
        <v>33</v>
      </c>
      <c r="Q238">
        <v>4553</v>
      </c>
    </row>
    <row r="239" spans="15:17" ht="20" customHeight="1" x14ac:dyDescent="0.25">
      <c r="O239">
        <v>2017</v>
      </c>
      <c r="P239" s="4" t="s">
        <v>34</v>
      </c>
      <c r="Q239">
        <v>373</v>
      </c>
    </row>
    <row r="240" spans="15:17" ht="20" customHeight="1" x14ac:dyDescent="0.25">
      <c r="O240">
        <v>2017</v>
      </c>
      <c r="P240" s="4" t="s">
        <v>35</v>
      </c>
      <c r="Q240">
        <v>6138</v>
      </c>
    </row>
    <row r="241" spans="15:17" ht="20" customHeight="1" x14ac:dyDescent="0.25">
      <c r="O241">
        <v>2017</v>
      </c>
      <c r="P241" s="4" t="s">
        <v>36</v>
      </c>
      <c r="Q241">
        <v>11367</v>
      </c>
    </row>
    <row r="242" spans="15:17" ht="20" customHeight="1" x14ac:dyDescent="0.25">
      <c r="O242">
        <v>2017</v>
      </c>
      <c r="P242" s="4" t="s">
        <v>37</v>
      </c>
      <c r="Q242">
        <v>1875</v>
      </c>
    </row>
    <row r="243" spans="15:17" ht="20" customHeight="1" x14ac:dyDescent="0.25">
      <c r="O243">
        <v>2017</v>
      </c>
      <c r="P243" s="4" t="s">
        <v>38</v>
      </c>
      <c r="Q243">
        <v>2259</v>
      </c>
    </row>
    <row r="244" spans="15:17" ht="20" customHeight="1" x14ac:dyDescent="0.25">
      <c r="O244">
        <v>2017</v>
      </c>
      <c r="P244" s="4" t="s">
        <v>39</v>
      </c>
      <c r="Q244">
        <v>42</v>
      </c>
    </row>
    <row r="245" spans="15:17" ht="20" customHeight="1" x14ac:dyDescent="0.25">
      <c r="O245">
        <v>2017</v>
      </c>
      <c r="P245" s="4" t="s">
        <v>40</v>
      </c>
      <c r="Q245">
        <v>8774</v>
      </c>
    </row>
    <row r="246" spans="15:17" ht="20" customHeight="1" x14ac:dyDescent="0.25">
      <c r="O246">
        <v>2017</v>
      </c>
      <c r="P246" s="4" t="s">
        <v>41</v>
      </c>
      <c r="Q246">
        <v>1340</v>
      </c>
    </row>
    <row r="247" spans="15:17" ht="20" customHeight="1" x14ac:dyDescent="0.25">
      <c r="O247">
        <v>2017</v>
      </c>
      <c r="P247" s="4" t="s">
        <v>42</v>
      </c>
      <c r="Q247">
        <v>240</v>
      </c>
    </row>
    <row r="248" spans="15:17" ht="20" customHeight="1" x14ac:dyDescent="0.25">
      <c r="O248">
        <v>2017</v>
      </c>
      <c r="P248" s="4" t="s">
        <v>43</v>
      </c>
      <c r="Q248">
        <v>657</v>
      </c>
    </row>
    <row r="249" spans="15:17" ht="20" customHeight="1" x14ac:dyDescent="0.25">
      <c r="O249">
        <v>2017</v>
      </c>
      <c r="P249" s="4" t="s">
        <v>44</v>
      </c>
      <c r="Q249">
        <v>950</v>
      </c>
    </row>
    <row r="250" spans="15:17" ht="20" customHeight="1" x14ac:dyDescent="0.25">
      <c r="O250">
        <v>2018</v>
      </c>
      <c r="P250" s="4" t="s">
        <v>14</v>
      </c>
      <c r="Q250" cm="1">
        <f t="array" ref="Q250:Q280">J4:J34</f>
        <v>46978</v>
      </c>
    </row>
    <row r="251" spans="15:17" ht="20" customHeight="1" x14ac:dyDescent="0.25">
      <c r="O251">
        <v>2018</v>
      </c>
      <c r="P251" s="4" t="s">
        <v>15</v>
      </c>
      <c r="Q251">
        <v>5626</v>
      </c>
    </row>
    <row r="252" spans="15:17" ht="20" customHeight="1" x14ac:dyDescent="0.25">
      <c r="O252">
        <v>2018</v>
      </c>
      <c r="P252" s="4" t="s">
        <v>16</v>
      </c>
      <c r="Q252">
        <v>5126</v>
      </c>
    </row>
    <row r="253" spans="15:17" ht="20" customHeight="1" x14ac:dyDescent="0.25">
      <c r="O253">
        <v>2018</v>
      </c>
      <c r="P253" s="4" t="s">
        <v>17</v>
      </c>
      <c r="Q253">
        <v>2284</v>
      </c>
    </row>
    <row r="254" spans="15:17" ht="20" customHeight="1" x14ac:dyDescent="0.25">
      <c r="O254">
        <v>2018</v>
      </c>
      <c r="P254" s="4" t="s">
        <v>18</v>
      </c>
      <c r="Q254">
        <v>864</v>
      </c>
    </row>
    <row r="255" spans="15:17" ht="20" customHeight="1" x14ac:dyDescent="0.25">
      <c r="O255">
        <v>2018</v>
      </c>
      <c r="P255" s="4" t="s">
        <v>19</v>
      </c>
      <c r="Q255">
        <v>7176</v>
      </c>
    </row>
    <row r="256" spans="15:17" ht="20" customHeight="1" x14ac:dyDescent="0.25">
      <c r="O256">
        <v>2018</v>
      </c>
      <c r="P256" s="4" t="s">
        <v>20</v>
      </c>
      <c r="Q256">
        <v>2868</v>
      </c>
    </row>
    <row r="257" spans="15:17" ht="20" customHeight="1" x14ac:dyDescent="0.25">
      <c r="O257">
        <v>2018</v>
      </c>
      <c r="P257" s="4" t="s">
        <v>21</v>
      </c>
      <c r="Q257">
        <v>4309</v>
      </c>
    </row>
    <row r="258" spans="15:17" ht="20" customHeight="1" x14ac:dyDescent="0.25">
      <c r="O258">
        <v>2018</v>
      </c>
      <c r="P258" s="4" t="s">
        <v>22</v>
      </c>
      <c r="Q258">
        <v>21331</v>
      </c>
    </row>
    <row r="259" spans="15:17" ht="20" customHeight="1" x14ac:dyDescent="0.25">
      <c r="O259">
        <v>2018</v>
      </c>
      <c r="P259" s="4" t="s">
        <v>23</v>
      </c>
      <c r="Q259">
        <v>42019</v>
      </c>
    </row>
    <row r="260" spans="15:17" ht="20" customHeight="1" x14ac:dyDescent="0.25">
      <c r="O260">
        <v>2018</v>
      </c>
      <c r="P260" s="4" t="s">
        <v>24</v>
      </c>
      <c r="Q260">
        <v>32550</v>
      </c>
    </row>
    <row r="261" spans="15:17" ht="20" customHeight="1" x14ac:dyDescent="0.25">
      <c r="O261">
        <v>2018</v>
      </c>
      <c r="P261" s="4" t="s">
        <v>25</v>
      </c>
      <c r="Q261">
        <v>14846</v>
      </c>
    </row>
    <row r="262" spans="15:17" ht="20" customHeight="1" x14ac:dyDescent="0.25">
      <c r="O262">
        <v>2018</v>
      </c>
      <c r="P262" s="4" t="s">
        <v>26</v>
      </c>
      <c r="Q262">
        <v>9858</v>
      </c>
    </row>
    <row r="263" spans="15:17" ht="20" customHeight="1" x14ac:dyDescent="0.25">
      <c r="O263">
        <v>2018</v>
      </c>
      <c r="P263" s="4" t="s">
        <v>27</v>
      </c>
      <c r="Q263">
        <v>2524</v>
      </c>
    </row>
    <row r="264" spans="15:17" ht="20" customHeight="1" x14ac:dyDescent="0.25">
      <c r="O264">
        <v>2018</v>
      </c>
      <c r="P264" s="4" t="s">
        <v>28</v>
      </c>
      <c r="Q264">
        <v>20338</v>
      </c>
    </row>
    <row r="265" spans="15:17" ht="20" customHeight="1" x14ac:dyDescent="0.25">
      <c r="O265">
        <v>2018</v>
      </c>
      <c r="P265" s="4" t="s">
        <v>29</v>
      </c>
      <c r="Q265">
        <v>8339</v>
      </c>
    </row>
    <row r="266" spans="15:17" ht="20" customHeight="1" x14ac:dyDescent="0.25">
      <c r="O266">
        <v>2018</v>
      </c>
      <c r="P266" s="4" t="s">
        <v>30</v>
      </c>
      <c r="Q266">
        <v>11393</v>
      </c>
    </row>
    <row r="267" spans="15:17" ht="20" customHeight="1" x14ac:dyDescent="0.25">
      <c r="O267">
        <v>2018</v>
      </c>
      <c r="P267" s="4" t="s">
        <v>31</v>
      </c>
      <c r="Q267">
        <v>8261</v>
      </c>
    </row>
    <row r="268" spans="15:17" ht="20" customHeight="1" x14ac:dyDescent="0.25">
      <c r="O268">
        <v>2018</v>
      </c>
      <c r="P268" s="4" t="s">
        <v>32</v>
      </c>
      <c r="Q268">
        <v>53259</v>
      </c>
    </row>
    <row r="269" spans="15:17" ht="20" customHeight="1" x14ac:dyDescent="0.25">
      <c r="O269">
        <v>2018</v>
      </c>
      <c r="P269" s="4" t="s">
        <v>33</v>
      </c>
      <c r="Q269">
        <v>4330</v>
      </c>
    </row>
    <row r="270" spans="15:17" ht="20" customHeight="1" x14ac:dyDescent="0.25">
      <c r="O270">
        <v>2018</v>
      </c>
      <c r="P270" s="4" t="s">
        <v>34</v>
      </c>
      <c r="Q270">
        <v>489</v>
      </c>
    </row>
    <row r="271" spans="15:17" ht="20" customHeight="1" x14ac:dyDescent="0.25">
      <c r="O271">
        <v>2018</v>
      </c>
      <c r="P271" s="4" t="s">
        <v>35</v>
      </c>
      <c r="Q271">
        <v>6570</v>
      </c>
    </row>
    <row r="272" spans="15:17" ht="20" customHeight="1" x14ac:dyDescent="0.25">
      <c r="O272">
        <v>2018</v>
      </c>
      <c r="P272" s="4" t="s">
        <v>36</v>
      </c>
      <c r="Q272">
        <v>11697</v>
      </c>
    </row>
    <row r="273" spans="15:17" ht="20" customHeight="1" x14ac:dyDescent="0.25">
      <c r="O273">
        <v>2018</v>
      </c>
      <c r="P273" s="4" t="s">
        <v>37</v>
      </c>
      <c r="Q273">
        <v>2081</v>
      </c>
    </row>
    <row r="274" spans="15:17" ht="20" customHeight="1" x14ac:dyDescent="0.25">
      <c r="O274">
        <v>2018</v>
      </c>
      <c r="P274" s="4" t="s">
        <v>38</v>
      </c>
      <c r="Q274">
        <v>2297</v>
      </c>
    </row>
    <row r="275" spans="15:17" ht="20" customHeight="1" x14ac:dyDescent="0.25">
      <c r="O275">
        <v>2018</v>
      </c>
      <c r="P275" s="4" t="s">
        <v>39</v>
      </c>
      <c r="Q275">
        <v>73</v>
      </c>
    </row>
    <row r="276" spans="15:17" ht="20" customHeight="1" x14ac:dyDescent="0.25">
      <c r="O276">
        <v>2018</v>
      </c>
      <c r="P276" s="4" t="s">
        <v>40</v>
      </c>
      <c r="Q276">
        <v>8884</v>
      </c>
    </row>
    <row r="277" spans="15:17" ht="20" customHeight="1" x14ac:dyDescent="0.25">
      <c r="O277">
        <v>2018</v>
      </c>
      <c r="P277" s="4" t="s">
        <v>41</v>
      </c>
      <c r="Q277">
        <v>1280</v>
      </c>
    </row>
    <row r="278" spans="15:17" ht="20" customHeight="1" x14ac:dyDescent="0.25">
      <c r="O278">
        <v>2018</v>
      </c>
      <c r="P278" s="4" t="s">
        <v>42</v>
      </c>
      <c r="Q278">
        <v>298</v>
      </c>
    </row>
    <row r="279" spans="15:17" ht="20" customHeight="1" x14ac:dyDescent="0.25">
      <c r="O279">
        <v>2018</v>
      </c>
      <c r="P279" s="4" t="s">
        <v>43</v>
      </c>
      <c r="Q279">
        <v>744</v>
      </c>
    </row>
    <row r="280" spans="15:17" ht="20" customHeight="1" x14ac:dyDescent="0.25">
      <c r="O280">
        <v>2018</v>
      </c>
      <c r="P280" s="4" t="s">
        <v>44</v>
      </c>
      <c r="Q280">
        <v>923</v>
      </c>
    </row>
    <row r="281" spans="15:17" ht="20" customHeight="1" x14ac:dyDescent="0.25">
      <c r="O281">
        <v>2019</v>
      </c>
      <c r="P281" s="4" t="s">
        <v>14</v>
      </c>
      <c r="Q281" cm="1">
        <f t="array" ref="Q281:Q311">K4:K34</f>
        <v>53127</v>
      </c>
    </row>
    <row r="282" spans="15:17" ht="20" customHeight="1" x14ac:dyDescent="0.25">
      <c r="O282">
        <v>2019</v>
      </c>
      <c r="P282" s="4" t="s">
        <v>15</v>
      </c>
      <c r="Q282">
        <v>5025</v>
      </c>
    </row>
    <row r="283" spans="15:17" ht="20" customHeight="1" x14ac:dyDescent="0.25">
      <c r="O283">
        <v>2019</v>
      </c>
      <c r="P283" s="4" t="s">
        <v>16</v>
      </c>
      <c r="Q283">
        <v>5130</v>
      </c>
    </row>
    <row r="284" spans="15:17" ht="20" customHeight="1" x14ac:dyDescent="0.25">
      <c r="O284">
        <v>2019</v>
      </c>
      <c r="P284" s="4" t="s">
        <v>17</v>
      </c>
      <c r="Q284">
        <v>2300</v>
      </c>
    </row>
    <row r="285" spans="15:17" ht="20" customHeight="1" x14ac:dyDescent="0.25">
      <c r="O285">
        <v>2019</v>
      </c>
      <c r="P285" s="4" t="s">
        <v>18</v>
      </c>
      <c r="Q285">
        <v>911</v>
      </c>
    </row>
    <row r="286" spans="15:17" ht="20" customHeight="1" x14ac:dyDescent="0.25">
      <c r="O286">
        <v>2019</v>
      </c>
      <c r="P286" s="4" t="s">
        <v>19</v>
      </c>
      <c r="Q286">
        <v>7501</v>
      </c>
    </row>
    <row r="287" spans="15:17" ht="20" customHeight="1" x14ac:dyDescent="0.25">
      <c r="O287">
        <v>2019</v>
      </c>
      <c r="P287" s="4" t="s">
        <v>20</v>
      </c>
      <c r="Q287">
        <v>3006</v>
      </c>
    </row>
    <row r="288" spans="15:17" ht="20" customHeight="1" x14ac:dyDescent="0.25">
      <c r="O288">
        <v>2019</v>
      </c>
      <c r="P288" s="4" t="s">
        <v>21</v>
      </c>
      <c r="Q288">
        <v>4144</v>
      </c>
    </row>
    <row r="289" spans="15:17" ht="20" customHeight="1" x14ac:dyDescent="0.25">
      <c r="O289">
        <v>2019</v>
      </c>
      <c r="P289" s="4" t="s">
        <v>22</v>
      </c>
      <c r="Q289">
        <v>22735</v>
      </c>
    </row>
    <row r="290" spans="15:17" ht="20" customHeight="1" x14ac:dyDescent="0.25">
      <c r="O290">
        <v>2019</v>
      </c>
      <c r="P290" s="4" t="s">
        <v>23</v>
      </c>
      <c r="Q290">
        <v>39681</v>
      </c>
    </row>
    <row r="291" spans="15:17" ht="20" customHeight="1" x14ac:dyDescent="0.25">
      <c r="O291">
        <v>2019</v>
      </c>
      <c r="P291" s="4" t="s">
        <v>24</v>
      </c>
      <c r="Q291">
        <v>33964</v>
      </c>
    </row>
    <row r="292" spans="15:17" ht="20" customHeight="1" x14ac:dyDescent="0.25">
      <c r="O292">
        <v>2019</v>
      </c>
      <c r="P292" s="4" t="s">
        <v>25</v>
      </c>
      <c r="Q292">
        <v>14958</v>
      </c>
    </row>
    <row r="293" spans="15:17" ht="20" customHeight="1" x14ac:dyDescent="0.25">
      <c r="O293">
        <v>2019</v>
      </c>
      <c r="P293" s="4" t="s">
        <v>26</v>
      </c>
      <c r="Q293">
        <v>8963</v>
      </c>
    </row>
    <row r="294" spans="15:17" ht="20" customHeight="1" x14ac:dyDescent="0.25">
      <c r="O294">
        <v>2019</v>
      </c>
      <c r="P294" s="4" t="s">
        <v>27</v>
      </c>
      <c r="Q294">
        <v>2744</v>
      </c>
    </row>
    <row r="295" spans="15:17" ht="20" customHeight="1" x14ac:dyDescent="0.25">
      <c r="O295">
        <v>2019</v>
      </c>
      <c r="P295" s="4" t="s">
        <v>28</v>
      </c>
      <c r="Q295">
        <v>20652</v>
      </c>
    </row>
    <row r="296" spans="15:17" ht="20" customHeight="1" x14ac:dyDescent="0.25">
      <c r="O296">
        <v>2019</v>
      </c>
      <c r="P296" s="4" t="s">
        <v>29</v>
      </c>
      <c r="Q296">
        <v>6991</v>
      </c>
    </row>
    <row r="297" spans="15:17" ht="20" customHeight="1" x14ac:dyDescent="0.25">
      <c r="O297">
        <v>2019</v>
      </c>
      <c r="P297" s="4" t="s">
        <v>30</v>
      </c>
      <c r="Q297">
        <v>14178</v>
      </c>
    </row>
    <row r="298" spans="15:17" ht="20" customHeight="1" x14ac:dyDescent="0.25">
      <c r="O298">
        <v>2019</v>
      </c>
      <c r="P298" s="4" t="s">
        <v>31</v>
      </c>
      <c r="Q298">
        <v>8479</v>
      </c>
    </row>
    <row r="299" spans="15:17" ht="20" customHeight="1" x14ac:dyDescent="0.25">
      <c r="O299">
        <v>2019</v>
      </c>
      <c r="P299" s="4" t="s">
        <v>32</v>
      </c>
      <c r="Q299">
        <v>59742</v>
      </c>
    </row>
    <row r="300" spans="15:17" ht="20" customHeight="1" x14ac:dyDescent="0.25">
      <c r="O300">
        <v>2019</v>
      </c>
      <c r="P300" s="4" t="s">
        <v>33</v>
      </c>
      <c r="Q300">
        <v>3413</v>
      </c>
    </row>
    <row r="301" spans="15:17" ht="20" customHeight="1" x14ac:dyDescent="0.25">
      <c r="O301">
        <v>2019</v>
      </c>
      <c r="P301" s="4" t="s">
        <v>34</v>
      </c>
      <c r="Q301">
        <v>530</v>
      </c>
    </row>
    <row r="302" spans="15:17" ht="20" customHeight="1" x14ac:dyDescent="0.25">
      <c r="O302">
        <v>2019</v>
      </c>
      <c r="P302" s="4" t="s">
        <v>35</v>
      </c>
      <c r="Q302">
        <v>6988</v>
      </c>
    </row>
    <row r="303" spans="15:17" ht="20" customHeight="1" x14ac:dyDescent="0.25">
      <c r="O303">
        <v>2019</v>
      </c>
      <c r="P303" s="4" t="s">
        <v>36</v>
      </c>
      <c r="Q303">
        <v>12053</v>
      </c>
    </row>
    <row r="304" spans="15:17" ht="20" customHeight="1" x14ac:dyDescent="0.25">
      <c r="O304">
        <v>2019</v>
      </c>
      <c r="P304" s="4" t="s">
        <v>37</v>
      </c>
      <c r="Q304">
        <v>1900</v>
      </c>
    </row>
    <row r="305" spans="15:17" ht="20" customHeight="1" x14ac:dyDescent="0.25">
      <c r="O305">
        <v>2019</v>
      </c>
      <c r="P305" s="4" t="s">
        <v>38</v>
      </c>
      <c r="Q305">
        <v>2174</v>
      </c>
    </row>
    <row r="306" spans="15:17" ht="20" customHeight="1" x14ac:dyDescent="0.25">
      <c r="O306">
        <v>2019</v>
      </c>
      <c r="P306" s="4" t="s">
        <v>39</v>
      </c>
      <c r="Q306">
        <v>79</v>
      </c>
    </row>
    <row r="307" spans="15:17" ht="20" customHeight="1" x14ac:dyDescent="0.25">
      <c r="O307">
        <v>2019</v>
      </c>
      <c r="P307" s="4" t="s">
        <v>40</v>
      </c>
      <c r="Q307">
        <v>9843</v>
      </c>
    </row>
    <row r="308" spans="15:17" ht="20" customHeight="1" x14ac:dyDescent="0.25">
      <c r="O308">
        <v>2019</v>
      </c>
      <c r="P308" s="4" t="s">
        <v>41</v>
      </c>
      <c r="Q308">
        <v>1154</v>
      </c>
    </row>
    <row r="309" spans="15:17" ht="20" customHeight="1" x14ac:dyDescent="0.25">
      <c r="O309">
        <v>2019</v>
      </c>
      <c r="P309" s="4" t="s">
        <v>42</v>
      </c>
      <c r="Q309">
        <v>292</v>
      </c>
    </row>
    <row r="310" spans="15:17" ht="20" customHeight="1" x14ac:dyDescent="0.25">
      <c r="O310">
        <v>2019</v>
      </c>
      <c r="P310" s="4" t="s">
        <v>43</v>
      </c>
      <c r="Q310">
        <v>598</v>
      </c>
    </row>
    <row r="311" spans="15:17" ht="20" customHeight="1" x14ac:dyDescent="0.25">
      <c r="O311">
        <v>2019</v>
      </c>
      <c r="P311" s="4" t="s">
        <v>44</v>
      </c>
      <c r="Q311">
        <v>856</v>
      </c>
    </row>
    <row r="312" spans="15:17" ht="20" customHeight="1" x14ac:dyDescent="0.25">
      <c r="O312">
        <v>2020</v>
      </c>
      <c r="P312" s="4" t="s">
        <v>14</v>
      </c>
      <c r="Q312" cm="1">
        <f t="array" ref="Q312:Q342">L4:L34</f>
        <v>63266</v>
      </c>
    </row>
    <row r="313" spans="15:17" ht="20" customHeight="1" x14ac:dyDescent="0.25">
      <c r="O313">
        <v>2020</v>
      </c>
      <c r="P313" s="4" t="s">
        <v>15</v>
      </c>
      <c r="Q313">
        <v>5262</v>
      </c>
    </row>
    <row r="314" spans="15:17" ht="20" customHeight="1" x14ac:dyDescent="0.25">
      <c r="O314">
        <v>2020</v>
      </c>
      <c r="P314" s="4" t="s">
        <v>16</v>
      </c>
      <c r="Q314">
        <v>6365</v>
      </c>
    </row>
    <row r="315" spans="15:17" ht="20" customHeight="1" x14ac:dyDescent="0.25">
      <c r="O315">
        <v>2020</v>
      </c>
      <c r="P315" s="4" t="s">
        <v>17</v>
      </c>
      <c r="Q315">
        <v>2987</v>
      </c>
    </row>
    <row r="316" spans="15:17" ht="20" customHeight="1" x14ac:dyDescent="0.25">
      <c r="O316">
        <v>2020</v>
      </c>
      <c r="P316" s="4" t="s">
        <v>18</v>
      </c>
      <c r="Q316">
        <v>1162</v>
      </c>
    </row>
    <row r="317" spans="15:17" ht="20" customHeight="1" x14ac:dyDescent="0.25">
      <c r="O317">
        <v>2020</v>
      </c>
      <c r="P317" s="4" t="s">
        <v>19</v>
      </c>
      <c r="Q317">
        <v>7936</v>
      </c>
    </row>
    <row r="318" spans="15:17" ht="20" customHeight="1" x14ac:dyDescent="0.25">
      <c r="O318">
        <v>2020</v>
      </c>
      <c r="P318" s="4" t="s">
        <v>20</v>
      </c>
      <c r="Q318">
        <v>3969</v>
      </c>
    </row>
    <row r="319" spans="15:17" ht="20" customHeight="1" x14ac:dyDescent="0.25">
      <c r="O319">
        <v>2020</v>
      </c>
      <c r="P319" s="4" t="s">
        <v>21</v>
      </c>
      <c r="Q319">
        <v>4598</v>
      </c>
    </row>
    <row r="320" spans="15:17" ht="20" customHeight="1" x14ac:dyDescent="0.25">
      <c r="O320">
        <v>2020</v>
      </c>
      <c r="P320" s="4" t="s">
        <v>22</v>
      </c>
      <c r="Q320">
        <v>24208</v>
      </c>
    </row>
    <row r="321" spans="15:17" ht="20" customHeight="1" x14ac:dyDescent="0.25">
      <c r="O321">
        <v>2020</v>
      </c>
      <c r="P321" s="4" t="s">
        <v>23</v>
      </c>
      <c r="Q321">
        <v>45975</v>
      </c>
    </row>
    <row r="322" spans="15:17" ht="20" customHeight="1" x14ac:dyDescent="0.25">
      <c r="O322">
        <v>2020</v>
      </c>
      <c r="P322" s="4" t="s">
        <v>24</v>
      </c>
      <c r="Q322">
        <v>49888</v>
      </c>
    </row>
    <row r="323" spans="15:17" ht="20" customHeight="1" x14ac:dyDescent="0.25">
      <c r="O323">
        <v>2020</v>
      </c>
      <c r="P323" s="4" t="s">
        <v>25</v>
      </c>
      <c r="Q323">
        <v>21432</v>
      </c>
    </row>
    <row r="324" spans="15:17" ht="20" customHeight="1" x14ac:dyDescent="0.25">
      <c r="O324">
        <v>2020</v>
      </c>
      <c r="P324" s="4" t="s">
        <v>26</v>
      </c>
      <c r="Q324">
        <v>10250</v>
      </c>
    </row>
    <row r="325" spans="15:17" ht="20" customHeight="1" x14ac:dyDescent="0.25">
      <c r="O325">
        <v>2020</v>
      </c>
      <c r="P325" s="4" t="s">
        <v>27</v>
      </c>
      <c r="Q325">
        <v>4407</v>
      </c>
    </row>
    <row r="326" spans="15:17" ht="20" customHeight="1" x14ac:dyDescent="0.25">
      <c r="O326">
        <v>2020</v>
      </c>
      <c r="P326" s="4" t="s">
        <v>28</v>
      </c>
      <c r="Q326">
        <v>26745</v>
      </c>
    </row>
    <row r="327" spans="15:17" ht="20" customHeight="1" x14ac:dyDescent="0.25">
      <c r="O327">
        <v>2020</v>
      </c>
      <c r="P327" s="4" t="s">
        <v>29</v>
      </c>
      <c r="Q327">
        <v>9183</v>
      </c>
    </row>
    <row r="328" spans="15:17" ht="20" customHeight="1" x14ac:dyDescent="0.25">
      <c r="O328">
        <v>2020</v>
      </c>
      <c r="P328" s="4" t="s">
        <v>30</v>
      </c>
      <c r="Q328">
        <v>17555</v>
      </c>
    </row>
    <row r="329" spans="15:17" ht="20" customHeight="1" x14ac:dyDescent="0.25">
      <c r="O329">
        <v>2020</v>
      </c>
      <c r="P329" s="4" t="s">
        <v>31</v>
      </c>
      <c r="Q329">
        <v>11537</v>
      </c>
    </row>
    <row r="330" spans="15:17" ht="20" customHeight="1" x14ac:dyDescent="0.25">
      <c r="O330">
        <v>2020</v>
      </c>
      <c r="P330" s="4" t="s">
        <v>32</v>
      </c>
      <c r="Q330">
        <v>70695</v>
      </c>
    </row>
    <row r="331" spans="15:17" ht="20" customHeight="1" x14ac:dyDescent="0.25">
      <c r="O331">
        <v>2020</v>
      </c>
      <c r="P331" s="4" t="s">
        <v>33</v>
      </c>
      <c r="Q331">
        <v>3521</v>
      </c>
    </row>
    <row r="332" spans="15:17" ht="20" customHeight="1" x14ac:dyDescent="0.25">
      <c r="O332">
        <v>2020</v>
      </c>
      <c r="P332" s="4" t="s">
        <v>34</v>
      </c>
      <c r="Q332">
        <v>721</v>
      </c>
    </row>
    <row r="333" spans="15:17" ht="20" customHeight="1" x14ac:dyDescent="0.25">
      <c r="O333">
        <v>2020</v>
      </c>
      <c r="P333" s="4" t="s">
        <v>35</v>
      </c>
      <c r="Q333">
        <v>7637</v>
      </c>
    </row>
    <row r="334" spans="15:17" ht="20" customHeight="1" x14ac:dyDescent="0.25">
      <c r="O334">
        <v>2020</v>
      </c>
      <c r="P334" s="4" t="s">
        <v>36</v>
      </c>
      <c r="Q334">
        <v>14187</v>
      </c>
    </row>
    <row r="335" spans="15:17" ht="20" customHeight="1" x14ac:dyDescent="0.25">
      <c r="O335">
        <v>2020</v>
      </c>
      <c r="P335" s="4" t="s">
        <v>37</v>
      </c>
      <c r="Q335">
        <v>2268</v>
      </c>
    </row>
    <row r="336" spans="15:17" ht="20" customHeight="1" x14ac:dyDescent="0.25">
      <c r="O336">
        <v>2020</v>
      </c>
      <c r="P336" s="4" t="s">
        <v>38</v>
      </c>
      <c r="Q336">
        <v>2458</v>
      </c>
    </row>
    <row r="337" spans="15:17" ht="20" customHeight="1" x14ac:dyDescent="0.25">
      <c r="O337">
        <v>2020</v>
      </c>
      <c r="P337" s="4" t="s">
        <v>39</v>
      </c>
      <c r="Q337">
        <v>96</v>
      </c>
    </row>
    <row r="338" spans="15:17" ht="20" customHeight="1" x14ac:dyDescent="0.25">
      <c r="O338">
        <v>2020</v>
      </c>
      <c r="P338" s="4" t="s">
        <v>40</v>
      </c>
      <c r="Q338">
        <v>12122</v>
      </c>
    </row>
    <row r="339" spans="15:17" ht="20" customHeight="1" x14ac:dyDescent="0.25">
      <c r="O339">
        <v>2020</v>
      </c>
      <c r="P339" s="4" t="s">
        <v>41</v>
      </c>
      <c r="Q339">
        <v>1446</v>
      </c>
    </row>
    <row r="340" spans="15:17" ht="20" customHeight="1" x14ac:dyDescent="0.25">
      <c r="O340">
        <v>2020</v>
      </c>
      <c r="P340" s="4" t="s">
        <v>42</v>
      </c>
      <c r="Q340">
        <v>333</v>
      </c>
    </row>
    <row r="341" spans="15:17" ht="20" customHeight="1" x14ac:dyDescent="0.25">
      <c r="O341">
        <v>2020</v>
      </c>
      <c r="P341" s="4" t="s">
        <v>43</v>
      </c>
      <c r="Q341">
        <v>703</v>
      </c>
    </row>
    <row r="342" spans="15:17" ht="20" customHeight="1" x14ac:dyDescent="0.25">
      <c r="O342">
        <v>2020</v>
      </c>
      <c r="P342" s="4" t="s">
        <v>44</v>
      </c>
      <c r="Q342">
        <v>859</v>
      </c>
    </row>
    <row r="343" spans="15:17" ht="20" customHeight="1" x14ac:dyDescent="0.25">
      <c r="O343">
        <v>2021</v>
      </c>
      <c r="P343" s="4" t="s">
        <v>14</v>
      </c>
      <c r="Q343" cm="1">
        <f t="array" ref="Q343:Q373">M4:M34</f>
        <v>79210</v>
      </c>
    </row>
    <row r="344" spans="15:17" ht="20" customHeight="1" x14ac:dyDescent="0.25">
      <c r="O344">
        <v>2021</v>
      </c>
      <c r="P344" s="4" t="s">
        <v>15</v>
      </c>
      <c r="Q344">
        <v>7376</v>
      </c>
    </row>
    <row r="345" spans="15:17" ht="20" customHeight="1" x14ac:dyDescent="0.25">
      <c r="O345">
        <v>2021</v>
      </c>
      <c r="P345" s="4" t="s">
        <v>16</v>
      </c>
      <c r="Q345">
        <v>8621</v>
      </c>
    </row>
    <row r="346" spans="15:17" ht="20" customHeight="1" x14ac:dyDescent="0.25">
      <c r="O346">
        <v>2021</v>
      </c>
      <c r="P346" s="4" t="s">
        <v>17</v>
      </c>
      <c r="Q346">
        <v>3915</v>
      </c>
    </row>
    <row r="347" spans="15:17" ht="20" customHeight="1" x14ac:dyDescent="0.25">
      <c r="O347">
        <v>2021</v>
      </c>
      <c r="P347" s="4" t="s">
        <v>18</v>
      </c>
      <c r="Q347">
        <v>1651</v>
      </c>
    </row>
    <row r="348" spans="15:17" ht="20" customHeight="1" x14ac:dyDescent="0.25">
      <c r="O348">
        <v>2021</v>
      </c>
      <c r="P348" s="4" t="s">
        <v>19</v>
      </c>
      <c r="Q348">
        <v>10480</v>
      </c>
    </row>
    <row r="349" spans="15:17" ht="20" customHeight="1" x14ac:dyDescent="0.25">
      <c r="O349">
        <v>2021</v>
      </c>
      <c r="P349" s="4" t="s">
        <v>20</v>
      </c>
      <c r="Q349">
        <v>5730</v>
      </c>
    </row>
    <row r="350" spans="15:17" ht="20" customHeight="1" x14ac:dyDescent="0.25">
      <c r="O350">
        <v>2021</v>
      </c>
      <c r="P350" s="4" t="s">
        <v>21</v>
      </c>
      <c r="Q350">
        <v>6337</v>
      </c>
    </row>
    <row r="351" spans="15:17" ht="20" customHeight="1" x14ac:dyDescent="0.25">
      <c r="O351">
        <v>2021</v>
      </c>
      <c r="P351" s="4" t="s">
        <v>22</v>
      </c>
      <c r="Q351">
        <v>32860</v>
      </c>
    </row>
    <row r="352" spans="15:17" ht="20" customHeight="1" x14ac:dyDescent="0.25">
      <c r="O352">
        <v>2021</v>
      </c>
      <c r="P352" s="4" t="s">
        <v>23</v>
      </c>
      <c r="Q352">
        <v>68813</v>
      </c>
    </row>
    <row r="353" spans="15:17" ht="20" customHeight="1" x14ac:dyDescent="0.25">
      <c r="O353">
        <v>2021</v>
      </c>
      <c r="P353" s="4" t="s">
        <v>24</v>
      </c>
      <c r="Q353">
        <v>56796</v>
      </c>
    </row>
    <row r="354" spans="15:17" ht="20" customHeight="1" x14ac:dyDescent="0.25">
      <c r="O354">
        <v>2021</v>
      </c>
      <c r="P354" s="4" t="s">
        <v>25</v>
      </c>
      <c r="Q354">
        <v>23624</v>
      </c>
    </row>
    <row r="355" spans="15:17" ht="20" customHeight="1" x14ac:dyDescent="0.25">
      <c r="O355">
        <v>2021</v>
      </c>
      <c r="P355" s="4" t="s">
        <v>26</v>
      </c>
      <c r="Q355">
        <v>12561</v>
      </c>
    </row>
    <row r="356" spans="15:17" ht="20" customHeight="1" x14ac:dyDescent="0.25">
      <c r="O356">
        <v>2021</v>
      </c>
      <c r="P356" s="4" t="s">
        <v>27</v>
      </c>
      <c r="Q356">
        <v>6741</v>
      </c>
    </row>
    <row r="357" spans="15:17" ht="20" customHeight="1" x14ac:dyDescent="0.25">
      <c r="O357">
        <v>2021</v>
      </c>
      <c r="P357" s="4" t="s">
        <v>28</v>
      </c>
      <c r="Q357">
        <v>36345</v>
      </c>
    </row>
    <row r="358" spans="15:17" ht="20" customHeight="1" x14ac:dyDescent="0.25">
      <c r="O358">
        <v>2021</v>
      </c>
      <c r="P358" s="4" t="s">
        <v>29</v>
      </c>
      <c r="Q358">
        <v>13536</v>
      </c>
    </row>
    <row r="359" spans="15:17" ht="20" customHeight="1" x14ac:dyDescent="0.25">
      <c r="O359">
        <v>2021</v>
      </c>
      <c r="P359" s="4" t="s">
        <v>30</v>
      </c>
      <c r="Q359">
        <v>22376</v>
      </c>
    </row>
    <row r="360" spans="15:17" ht="20" customHeight="1" x14ac:dyDescent="0.25">
      <c r="O360">
        <v>2021</v>
      </c>
      <c r="P360" s="4" t="s">
        <v>31</v>
      </c>
      <c r="Q360">
        <v>16564</v>
      </c>
    </row>
    <row r="361" spans="15:17" ht="20" customHeight="1" x14ac:dyDescent="0.25">
      <c r="O361">
        <v>2021</v>
      </c>
      <c r="P361" s="4" t="s">
        <v>32</v>
      </c>
      <c r="Q361">
        <v>102850</v>
      </c>
    </row>
    <row r="362" spans="15:17" ht="20" customHeight="1" x14ac:dyDescent="0.25">
      <c r="O362">
        <v>2021</v>
      </c>
      <c r="P362" s="4" t="s">
        <v>33</v>
      </c>
      <c r="Q362">
        <v>4573</v>
      </c>
    </row>
    <row r="363" spans="15:17" ht="20" customHeight="1" x14ac:dyDescent="0.25">
      <c r="O363">
        <v>2021</v>
      </c>
      <c r="P363" s="4" t="s">
        <v>34</v>
      </c>
      <c r="Q363">
        <v>954</v>
      </c>
    </row>
    <row r="364" spans="15:17" ht="20" customHeight="1" x14ac:dyDescent="0.25">
      <c r="O364">
        <v>2021</v>
      </c>
      <c r="P364" s="4" t="s">
        <v>35</v>
      </c>
      <c r="Q364">
        <v>9413</v>
      </c>
    </row>
    <row r="365" spans="15:17" ht="20" customHeight="1" x14ac:dyDescent="0.25">
      <c r="O365">
        <v>2021</v>
      </c>
      <c r="P365" s="4" t="s">
        <v>36</v>
      </c>
      <c r="Q365">
        <v>19337</v>
      </c>
    </row>
    <row r="366" spans="15:17" ht="20" customHeight="1" x14ac:dyDescent="0.25">
      <c r="O366">
        <v>2021</v>
      </c>
      <c r="P366" s="4" t="s">
        <v>37</v>
      </c>
      <c r="Q366">
        <v>2824</v>
      </c>
    </row>
    <row r="367" spans="15:17" ht="20" customHeight="1" x14ac:dyDescent="0.25">
      <c r="O367">
        <v>2021</v>
      </c>
      <c r="P367" s="4" t="s">
        <v>38</v>
      </c>
      <c r="Q367">
        <v>3643</v>
      </c>
    </row>
    <row r="368" spans="15:17" ht="20" customHeight="1" x14ac:dyDescent="0.25">
      <c r="O368">
        <v>2021</v>
      </c>
      <c r="P368" s="4" t="s">
        <v>39</v>
      </c>
      <c r="Q368">
        <v>184</v>
      </c>
    </row>
    <row r="369" spans="15:17" ht="20" customHeight="1" x14ac:dyDescent="0.25">
      <c r="O369">
        <v>2021</v>
      </c>
      <c r="P369" s="4" t="s">
        <v>40</v>
      </c>
      <c r="Q369">
        <v>15516</v>
      </c>
    </row>
    <row r="370" spans="15:17" ht="20" customHeight="1" x14ac:dyDescent="0.25">
      <c r="O370">
        <v>2021</v>
      </c>
      <c r="P370" s="4" t="s">
        <v>41</v>
      </c>
      <c r="Q370">
        <v>2253</v>
      </c>
    </row>
    <row r="371" spans="15:17" ht="20" customHeight="1" x14ac:dyDescent="0.25">
      <c r="O371">
        <v>2021</v>
      </c>
      <c r="P371" s="4" t="s">
        <v>42</v>
      </c>
      <c r="Q371">
        <v>454</v>
      </c>
    </row>
    <row r="372" spans="15:17" ht="20" customHeight="1" x14ac:dyDescent="0.25">
      <c r="O372">
        <v>2021</v>
      </c>
      <c r="P372" s="4" t="s">
        <v>43</v>
      </c>
      <c r="Q372">
        <v>1103</v>
      </c>
    </row>
    <row r="373" spans="15:17" ht="20" customHeight="1" x14ac:dyDescent="0.25">
      <c r="O373">
        <v>2021</v>
      </c>
      <c r="P373" s="4" t="s">
        <v>44</v>
      </c>
      <c r="Q373">
        <v>1153</v>
      </c>
    </row>
  </sheetData>
  <phoneticPr fontId="4" type="noConversion"/>
  <pageMargins left="0.75" right="0.75" top="1" bottom="1" header="0.5" footer="0.5"/>
  <pageSetup orientation="portrait" horizontalDpi="300" verticalDpi="300"/>
  <headerFooter scaleWithDoc="0"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F10D-E505-41E6-A61F-5E3A709310BC}">
  <dimension ref="A1:M35"/>
  <sheetViews>
    <sheetView workbookViewId="0">
      <selection activeCell="H12" sqref="H12"/>
    </sheetView>
  </sheetViews>
  <sheetFormatPr defaultColWidth="15.25" defaultRowHeight="20" customHeight="1" x14ac:dyDescent="0.25"/>
  <cols>
    <col min="1" max="1" width="32.1640625" style="16" bestFit="1" customWidth="1"/>
    <col min="2" max="13" width="6.5" style="16" bestFit="1" customWidth="1"/>
    <col min="14" max="16384" width="15.25" style="16"/>
  </cols>
  <sheetData>
    <row r="1" spans="1:13" ht="13" x14ac:dyDescent="0.25">
      <c r="A1" s="17"/>
    </row>
    <row r="2" spans="1:13" ht="13" x14ac:dyDescent="0.25">
      <c r="A2" s="17"/>
    </row>
    <row r="3" spans="1:13" ht="12.5" x14ac:dyDescent="0.25">
      <c r="A3" s="20" t="s">
        <v>1</v>
      </c>
      <c r="B3" s="20" t="s">
        <v>2</v>
      </c>
      <c r="C3" s="20" t="s">
        <v>3</v>
      </c>
      <c r="D3" s="20" t="s">
        <v>4</v>
      </c>
      <c r="E3" s="20" t="s">
        <v>5</v>
      </c>
      <c r="F3" s="20" t="s">
        <v>6</v>
      </c>
      <c r="G3" s="20" t="s">
        <v>7</v>
      </c>
      <c r="H3" s="20" t="s">
        <v>8</v>
      </c>
      <c r="I3" s="20" t="s">
        <v>9</v>
      </c>
      <c r="J3" s="20" t="s">
        <v>10</v>
      </c>
      <c r="K3" s="20" t="s">
        <v>11</v>
      </c>
      <c r="L3" s="20" t="s">
        <v>12</v>
      </c>
      <c r="M3" s="20" t="s">
        <v>13</v>
      </c>
    </row>
    <row r="4" spans="1:13" ht="13" x14ac:dyDescent="0.25">
      <c r="A4" s="19" t="s">
        <v>146</v>
      </c>
      <c r="B4" s="18">
        <v>16579</v>
      </c>
      <c r="C4" s="18">
        <v>19628</v>
      </c>
      <c r="D4" s="18">
        <v>24672</v>
      </c>
      <c r="E4" s="18">
        <v>36301</v>
      </c>
      <c r="F4" s="18">
        <v>44071</v>
      </c>
      <c r="G4" s="18">
        <v>45773</v>
      </c>
      <c r="H4" s="18">
        <v>44710</v>
      </c>
      <c r="I4" s="18">
        <v>46011</v>
      </c>
      <c r="J4" s="18">
        <v>59219</v>
      </c>
      <c r="K4" s="18">
        <v>58393</v>
      </c>
      <c r="L4" s="18">
        <v>75336</v>
      </c>
      <c r="M4" s="18">
        <v>96078</v>
      </c>
    </row>
    <row r="5" spans="1:13" ht="13" x14ac:dyDescent="0.25">
      <c r="A5" s="19" t="s">
        <v>145</v>
      </c>
      <c r="B5" s="18">
        <v>6718</v>
      </c>
      <c r="C5" s="18">
        <v>8961</v>
      </c>
      <c r="D5" s="18">
        <v>13677</v>
      </c>
      <c r="E5" s="18">
        <v>18759</v>
      </c>
      <c r="F5" s="18">
        <v>20122</v>
      </c>
      <c r="G5" s="18">
        <v>28486</v>
      </c>
      <c r="H5" s="18">
        <v>31046</v>
      </c>
      <c r="I5" s="18">
        <v>32353</v>
      </c>
      <c r="J5" s="18">
        <v>44683</v>
      </c>
      <c r="K5" s="18">
        <v>48252</v>
      </c>
      <c r="L5" s="18">
        <v>64221</v>
      </c>
      <c r="M5" s="18">
        <v>85076</v>
      </c>
    </row>
    <row r="6" spans="1:13" ht="13" x14ac:dyDescent="0.25">
      <c r="A6" s="19" t="s">
        <v>144</v>
      </c>
      <c r="B6" s="18">
        <v>6838</v>
      </c>
      <c r="C6" s="18">
        <v>7490</v>
      </c>
      <c r="D6" s="18">
        <v>10795</v>
      </c>
      <c r="E6" s="18">
        <v>13038</v>
      </c>
      <c r="F6" s="18">
        <v>14253</v>
      </c>
      <c r="G6" s="18">
        <v>19103</v>
      </c>
      <c r="H6" s="18">
        <v>19762</v>
      </c>
      <c r="I6" s="18">
        <v>21841</v>
      </c>
      <c r="J6" s="18">
        <v>36210</v>
      </c>
      <c r="K6" s="18">
        <v>40562</v>
      </c>
      <c r="L6" s="18">
        <v>68466</v>
      </c>
      <c r="M6" s="18">
        <v>92603</v>
      </c>
    </row>
    <row r="7" spans="1:13" ht="13" x14ac:dyDescent="0.25">
      <c r="A7" s="19" t="s">
        <v>143</v>
      </c>
      <c r="B7" s="18">
        <v>3096</v>
      </c>
      <c r="C7" s="18">
        <v>3036</v>
      </c>
      <c r="D7" s="18">
        <v>4689</v>
      </c>
      <c r="E7" s="18">
        <v>5708</v>
      </c>
      <c r="F7" s="18">
        <v>5569</v>
      </c>
      <c r="G7" s="18">
        <v>6037</v>
      </c>
      <c r="H7" s="18">
        <v>6532</v>
      </c>
      <c r="I7" s="18">
        <v>7730</v>
      </c>
      <c r="J7" s="18">
        <v>11258</v>
      </c>
      <c r="K7" s="18">
        <v>12758</v>
      </c>
      <c r="L7" s="18">
        <v>21933</v>
      </c>
      <c r="M7" s="18">
        <v>30608</v>
      </c>
    </row>
    <row r="8" spans="1:13" ht="13" x14ac:dyDescent="0.25">
      <c r="A8" s="19" t="s">
        <v>142</v>
      </c>
      <c r="B8" s="18">
        <v>1276</v>
      </c>
      <c r="C8" s="18">
        <v>1415</v>
      </c>
      <c r="D8" s="18">
        <v>1894</v>
      </c>
      <c r="E8" s="18">
        <v>2494</v>
      </c>
      <c r="F8" s="18">
        <v>2908</v>
      </c>
      <c r="G8" s="18">
        <v>3757</v>
      </c>
      <c r="H8" s="18">
        <v>3981</v>
      </c>
      <c r="I8" s="18">
        <v>4453</v>
      </c>
      <c r="J8" s="18">
        <v>7530</v>
      </c>
      <c r="K8" s="18">
        <v>8768</v>
      </c>
      <c r="L8" s="18">
        <v>14423</v>
      </c>
      <c r="M8" s="18">
        <v>20737</v>
      </c>
    </row>
    <row r="9" spans="1:13" ht="13" x14ac:dyDescent="0.25">
      <c r="A9" s="19" t="s">
        <v>141</v>
      </c>
      <c r="B9" s="18">
        <v>12067</v>
      </c>
      <c r="C9" s="18">
        <v>13584</v>
      </c>
      <c r="D9" s="18">
        <v>14852</v>
      </c>
      <c r="E9" s="18">
        <v>15582</v>
      </c>
      <c r="F9" s="18">
        <v>13432</v>
      </c>
      <c r="G9" s="18">
        <v>15706</v>
      </c>
      <c r="H9" s="18">
        <v>15515</v>
      </c>
      <c r="I9" s="18">
        <v>15821</v>
      </c>
      <c r="J9" s="18">
        <v>24088</v>
      </c>
      <c r="K9" s="18">
        <v>28237</v>
      </c>
      <c r="L9" s="18">
        <v>46681</v>
      </c>
      <c r="M9" s="18">
        <v>64406</v>
      </c>
    </row>
    <row r="10" spans="1:13" ht="13" x14ac:dyDescent="0.25">
      <c r="A10" s="19" t="s">
        <v>140</v>
      </c>
      <c r="B10" s="18">
        <v>2806</v>
      </c>
      <c r="C10" s="18">
        <v>2993</v>
      </c>
      <c r="D10" s="18">
        <v>3472</v>
      </c>
      <c r="E10" s="18">
        <v>3914</v>
      </c>
      <c r="F10" s="18">
        <v>4533</v>
      </c>
      <c r="G10" s="18">
        <v>5638</v>
      </c>
      <c r="H10" s="18">
        <v>6179</v>
      </c>
      <c r="I10" s="18">
        <v>6673</v>
      </c>
      <c r="J10" s="18">
        <v>9493</v>
      </c>
      <c r="K10" s="18">
        <v>10926</v>
      </c>
      <c r="L10" s="18">
        <v>17363</v>
      </c>
      <c r="M10" s="18">
        <v>21220</v>
      </c>
    </row>
    <row r="11" spans="1:13" ht="13" x14ac:dyDescent="0.25">
      <c r="A11" s="19" t="s">
        <v>139</v>
      </c>
      <c r="B11" s="18">
        <v>4391</v>
      </c>
      <c r="C11" s="18">
        <v>5855</v>
      </c>
      <c r="D11" s="18">
        <v>9689</v>
      </c>
      <c r="E11" s="18">
        <v>12435</v>
      </c>
      <c r="F11" s="18">
        <v>11036</v>
      </c>
      <c r="G11" s="18">
        <v>12502</v>
      </c>
      <c r="H11" s="18">
        <v>11707</v>
      </c>
      <c r="I11" s="18">
        <v>11395</v>
      </c>
      <c r="J11" s="18">
        <v>13066</v>
      </c>
      <c r="K11" s="18">
        <v>13308</v>
      </c>
      <c r="L11" s="18">
        <v>20211</v>
      </c>
      <c r="M11" s="18">
        <v>28698</v>
      </c>
    </row>
    <row r="12" spans="1:13" ht="13" x14ac:dyDescent="0.25">
      <c r="A12" s="19" t="s">
        <v>138</v>
      </c>
      <c r="B12" s="18">
        <v>21821</v>
      </c>
      <c r="C12" s="18">
        <v>23351</v>
      </c>
      <c r="D12" s="18">
        <v>29543</v>
      </c>
      <c r="E12" s="18">
        <v>29859</v>
      </c>
      <c r="F12" s="18">
        <v>30704</v>
      </c>
      <c r="G12" s="18">
        <v>33131</v>
      </c>
      <c r="H12" s="18">
        <v>34101</v>
      </c>
      <c r="I12" s="18">
        <v>39942</v>
      </c>
      <c r="J12" s="18">
        <v>55581</v>
      </c>
      <c r="K12" s="18">
        <v>61640</v>
      </c>
      <c r="L12" s="18">
        <v>92249</v>
      </c>
      <c r="M12" s="18">
        <v>120857</v>
      </c>
    </row>
    <row r="13" spans="1:13" ht="13" x14ac:dyDescent="0.25">
      <c r="A13" s="19" t="s">
        <v>137</v>
      </c>
      <c r="B13" s="18">
        <v>41161</v>
      </c>
      <c r="C13" s="18">
        <v>53413</v>
      </c>
      <c r="D13" s="18">
        <v>77944</v>
      </c>
      <c r="E13" s="18">
        <v>98246</v>
      </c>
      <c r="F13" s="18">
        <v>100810</v>
      </c>
      <c r="G13" s="18">
        <v>119513</v>
      </c>
      <c r="H13" s="18">
        <v>117827</v>
      </c>
      <c r="I13" s="18">
        <v>126482</v>
      </c>
      <c r="J13" s="18">
        <v>200333</v>
      </c>
      <c r="K13" s="18">
        <v>233114</v>
      </c>
      <c r="L13" s="18">
        <v>405885</v>
      </c>
      <c r="M13" s="18">
        <v>515935</v>
      </c>
    </row>
    <row r="14" spans="1:13" ht="13" x14ac:dyDescent="0.25">
      <c r="A14" s="19" t="s">
        <v>136</v>
      </c>
      <c r="B14" s="18">
        <v>47617</v>
      </c>
      <c r="C14" s="18">
        <v>56030</v>
      </c>
      <c r="D14" s="18">
        <v>84826</v>
      </c>
      <c r="E14" s="18">
        <v>106238</v>
      </c>
      <c r="F14" s="18">
        <v>99508</v>
      </c>
      <c r="G14" s="18">
        <v>124465</v>
      </c>
      <c r="H14" s="18">
        <v>123744</v>
      </c>
      <c r="I14" s="18">
        <v>114311</v>
      </c>
      <c r="J14" s="18">
        <v>172451</v>
      </c>
      <c r="K14" s="18">
        <v>168340</v>
      </c>
      <c r="L14" s="18">
        <v>231693</v>
      </c>
      <c r="M14" s="18">
        <v>292944</v>
      </c>
    </row>
    <row r="15" spans="1:13" ht="13" x14ac:dyDescent="0.25">
      <c r="A15" s="19" t="s">
        <v>135</v>
      </c>
      <c r="B15" s="18">
        <v>8839</v>
      </c>
      <c r="C15" s="18">
        <v>16128</v>
      </c>
      <c r="D15" s="18">
        <v>27191</v>
      </c>
      <c r="E15" s="18">
        <v>36003</v>
      </c>
      <c r="F15" s="18">
        <v>36748</v>
      </c>
      <c r="G15" s="18">
        <v>41094</v>
      </c>
      <c r="H15" s="18">
        <v>38773</v>
      </c>
      <c r="I15" s="18">
        <v>38304</v>
      </c>
      <c r="J15" s="18">
        <v>55445</v>
      </c>
      <c r="K15" s="18">
        <v>57511</v>
      </c>
      <c r="L15" s="18">
        <v>84609</v>
      </c>
      <c r="M15" s="18">
        <v>114415</v>
      </c>
    </row>
    <row r="16" spans="1:13" ht="13" x14ac:dyDescent="0.25">
      <c r="A16" s="19" t="s">
        <v>134</v>
      </c>
      <c r="B16" s="18">
        <v>9664</v>
      </c>
      <c r="C16" s="18">
        <v>12697</v>
      </c>
      <c r="D16" s="18">
        <v>17708</v>
      </c>
      <c r="E16" s="18">
        <v>22152</v>
      </c>
      <c r="F16" s="18">
        <v>21013</v>
      </c>
      <c r="G16" s="18">
        <v>34086</v>
      </c>
      <c r="H16" s="18">
        <v>42110</v>
      </c>
      <c r="I16" s="18">
        <v>39608</v>
      </c>
      <c r="J16" s="18">
        <v>67822</v>
      </c>
      <c r="K16" s="18">
        <v>61530</v>
      </c>
      <c r="L16" s="18">
        <v>99956</v>
      </c>
      <c r="M16" s="18">
        <v>105267</v>
      </c>
    </row>
    <row r="17" spans="1:13" ht="13" x14ac:dyDescent="0.25">
      <c r="A17" s="19" t="s">
        <v>133</v>
      </c>
      <c r="B17" s="18">
        <v>2588</v>
      </c>
      <c r="C17" s="18">
        <v>3088</v>
      </c>
      <c r="D17" s="18">
        <v>4734</v>
      </c>
      <c r="E17" s="18">
        <v>5913</v>
      </c>
      <c r="F17" s="18">
        <v>7637</v>
      </c>
      <c r="G17" s="18">
        <v>13408</v>
      </c>
      <c r="H17" s="18">
        <v>17939</v>
      </c>
      <c r="I17" s="18">
        <v>17613</v>
      </c>
      <c r="J17" s="18">
        <v>34796</v>
      </c>
      <c r="K17" s="18">
        <v>37564</v>
      </c>
      <c r="L17" s="18">
        <v>51326</v>
      </c>
      <c r="M17" s="18">
        <v>64221</v>
      </c>
    </row>
    <row r="18" spans="1:13" ht="13" x14ac:dyDescent="0.25">
      <c r="A18" s="19" t="s">
        <v>132</v>
      </c>
      <c r="B18" s="18">
        <v>36391</v>
      </c>
      <c r="C18" s="18">
        <v>43443</v>
      </c>
      <c r="D18" s="18">
        <v>59084</v>
      </c>
      <c r="E18" s="18">
        <v>58938</v>
      </c>
      <c r="F18" s="18">
        <v>53555</v>
      </c>
      <c r="G18" s="18">
        <v>68776</v>
      </c>
      <c r="H18" s="18">
        <v>66068</v>
      </c>
      <c r="I18" s="18">
        <v>67005</v>
      </c>
      <c r="J18" s="18">
        <v>94249</v>
      </c>
      <c r="K18" s="18">
        <v>106429</v>
      </c>
      <c r="L18" s="18">
        <v>184564</v>
      </c>
      <c r="M18" s="18">
        <v>264072</v>
      </c>
    </row>
    <row r="19" spans="1:13" ht="13" x14ac:dyDescent="0.25">
      <c r="A19" s="19" t="s">
        <v>131</v>
      </c>
      <c r="B19" s="18">
        <v>11048</v>
      </c>
      <c r="C19" s="18">
        <v>13032</v>
      </c>
      <c r="D19" s="18">
        <v>18680</v>
      </c>
      <c r="E19" s="18">
        <v>21153</v>
      </c>
      <c r="F19" s="18">
        <v>23539</v>
      </c>
      <c r="G19" s="18">
        <v>32592</v>
      </c>
      <c r="H19" s="18">
        <v>32197</v>
      </c>
      <c r="I19" s="18">
        <v>35822</v>
      </c>
      <c r="J19" s="18">
        <v>59417</v>
      </c>
      <c r="K19" s="18">
        <v>65341</v>
      </c>
      <c r="L19" s="18">
        <v>95894</v>
      </c>
      <c r="M19" s="18">
        <v>126477</v>
      </c>
    </row>
    <row r="20" spans="1:13" ht="13" x14ac:dyDescent="0.25">
      <c r="A20" s="19" t="s">
        <v>130</v>
      </c>
      <c r="B20" s="18">
        <v>10431</v>
      </c>
      <c r="C20" s="18">
        <v>11147</v>
      </c>
      <c r="D20" s="18">
        <v>15876</v>
      </c>
      <c r="E20" s="18">
        <v>19655</v>
      </c>
      <c r="F20" s="18">
        <v>19801</v>
      </c>
      <c r="G20" s="18">
        <v>25298</v>
      </c>
      <c r="H20" s="18">
        <v>27209</v>
      </c>
      <c r="I20" s="18">
        <v>28867</v>
      </c>
      <c r="J20" s="18">
        <v>44350</v>
      </c>
      <c r="K20" s="18">
        <v>50159</v>
      </c>
      <c r="L20" s="18">
        <v>80229</v>
      </c>
      <c r="M20" s="18">
        <v>118303</v>
      </c>
    </row>
    <row r="21" spans="1:13" ht="13" x14ac:dyDescent="0.25">
      <c r="A21" s="19" t="s">
        <v>129</v>
      </c>
      <c r="B21" s="18">
        <v>7861</v>
      </c>
      <c r="C21" s="18">
        <v>8732</v>
      </c>
      <c r="D21" s="18">
        <v>13274</v>
      </c>
      <c r="E21" s="18">
        <v>15205</v>
      </c>
      <c r="F21" s="18">
        <v>15967</v>
      </c>
      <c r="G21" s="18">
        <v>18467</v>
      </c>
      <c r="H21" s="18">
        <v>18452</v>
      </c>
      <c r="I21" s="18">
        <v>20337</v>
      </c>
      <c r="J21" s="18">
        <v>29132</v>
      </c>
      <c r="K21" s="18">
        <v>32699</v>
      </c>
      <c r="L21" s="18">
        <v>49052</v>
      </c>
      <c r="M21" s="18">
        <v>62871</v>
      </c>
    </row>
    <row r="22" spans="1:13" ht="13" x14ac:dyDescent="0.25">
      <c r="A22" s="19" t="s">
        <v>128</v>
      </c>
      <c r="B22" s="18">
        <v>43900</v>
      </c>
      <c r="C22" s="18">
        <v>51402</v>
      </c>
      <c r="D22" s="18">
        <v>65946</v>
      </c>
      <c r="E22" s="18">
        <v>77503</v>
      </c>
      <c r="F22" s="18">
        <v>83202</v>
      </c>
      <c r="G22" s="18">
        <v>105254</v>
      </c>
      <c r="H22" s="18">
        <v>118157</v>
      </c>
      <c r="I22" s="18">
        <v>169017</v>
      </c>
      <c r="J22" s="18">
        <v>268508</v>
      </c>
      <c r="K22" s="18">
        <v>282741</v>
      </c>
      <c r="L22" s="18">
        <v>380882</v>
      </c>
      <c r="M22" s="18">
        <v>484320</v>
      </c>
    </row>
    <row r="23" spans="1:13" ht="13" x14ac:dyDescent="0.25">
      <c r="A23" s="19" t="s">
        <v>127</v>
      </c>
      <c r="B23" s="18">
        <v>2167</v>
      </c>
      <c r="C23" s="18">
        <v>2564</v>
      </c>
      <c r="D23" s="18">
        <v>3422</v>
      </c>
      <c r="E23" s="18">
        <v>5044</v>
      </c>
      <c r="F23" s="18">
        <v>6138</v>
      </c>
      <c r="G23" s="18">
        <v>7091</v>
      </c>
      <c r="H23" s="18">
        <v>6535</v>
      </c>
      <c r="I23" s="18">
        <v>7755</v>
      </c>
      <c r="J23" s="18">
        <v>12069</v>
      </c>
      <c r="K23" s="18">
        <v>14130</v>
      </c>
      <c r="L23" s="18">
        <v>23061</v>
      </c>
      <c r="M23" s="18">
        <v>34133</v>
      </c>
    </row>
    <row r="24" spans="1:13" ht="13" x14ac:dyDescent="0.25">
      <c r="A24" s="19" t="s">
        <v>126</v>
      </c>
      <c r="B24" s="18">
        <v>305</v>
      </c>
      <c r="C24" s="18">
        <v>334</v>
      </c>
      <c r="D24" s="18">
        <v>499</v>
      </c>
      <c r="E24" s="18">
        <v>691</v>
      </c>
      <c r="F24" s="18">
        <v>848</v>
      </c>
      <c r="G24" s="18">
        <v>1148</v>
      </c>
      <c r="H24" s="18">
        <v>1171</v>
      </c>
      <c r="I24" s="18">
        <v>1285</v>
      </c>
      <c r="J24" s="18">
        <v>2052</v>
      </c>
      <c r="K24" s="18">
        <v>3065</v>
      </c>
      <c r="L24" s="18">
        <v>7027</v>
      </c>
      <c r="M24" s="18">
        <v>11561</v>
      </c>
    </row>
    <row r="25" spans="1:13" ht="13" x14ac:dyDescent="0.25">
      <c r="A25" s="19" t="s">
        <v>125</v>
      </c>
      <c r="B25" s="18">
        <v>6704</v>
      </c>
      <c r="C25" s="18">
        <v>8749</v>
      </c>
      <c r="D25" s="18">
        <v>13432</v>
      </c>
      <c r="E25" s="18">
        <v>16623</v>
      </c>
      <c r="F25" s="18">
        <v>15885</v>
      </c>
      <c r="G25" s="18">
        <v>25444</v>
      </c>
      <c r="H25" s="18">
        <v>30428</v>
      </c>
      <c r="I25" s="18">
        <v>23261</v>
      </c>
      <c r="J25" s="18">
        <v>31261</v>
      </c>
      <c r="K25" s="18">
        <v>30648</v>
      </c>
      <c r="L25" s="18">
        <v>40021</v>
      </c>
      <c r="M25" s="18">
        <v>58410</v>
      </c>
    </row>
    <row r="26" spans="1:13" ht="13" x14ac:dyDescent="0.25">
      <c r="A26" s="19" t="s">
        <v>124</v>
      </c>
      <c r="B26" s="18">
        <v>12724</v>
      </c>
      <c r="C26" s="18">
        <v>12533</v>
      </c>
      <c r="D26" s="18">
        <v>19665</v>
      </c>
      <c r="E26" s="18">
        <v>24730</v>
      </c>
      <c r="F26" s="18">
        <v>24060</v>
      </c>
      <c r="G26" s="18">
        <v>31420</v>
      </c>
      <c r="H26" s="18">
        <v>31813</v>
      </c>
      <c r="I26" s="18">
        <v>33613</v>
      </c>
      <c r="J26" s="18">
        <v>53121</v>
      </c>
      <c r="K26" s="18">
        <v>51521</v>
      </c>
      <c r="L26" s="18">
        <v>73927</v>
      </c>
      <c r="M26" s="18">
        <v>105327</v>
      </c>
    </row>
    <row r="27" spans="1:13" ht="13" x14ac:dyDescent="0.25">
      <c r="A27" s="19" t="s">
        <v>123</v>
      </c>
      <c r="B27" s="18">
        <v>1936</v>
      </c>
      <c r="C27" s="18">
        <v>1885</v>
      </c>
      <c r="D27" s="18">
        <v>3155</v>
      </c>
      <c r="E27" s="18">
        <v>3916</v>
      </c>
      <c r="F27" s="18">
        <v>5207</v>
      </c>
      <c r="G27" s="18">
        <v>7007</v>
      </c>
      <c r="H27" s="18">
        <v>6525</v>
      </c>
      <c r="I27" s="18">
        <v>7986</v>
      </c>
      <c r="J27" s="18">
        <v>13980</v>
      </c>
      <c r="K27" s="18">
        <v>19392</v>
      </c>
      <c r="L27" s="18">
        <v>27714</v>
      </c>
      <c r="M27" s="18">
        <v>30666</v>
      </c>
    </row>
    <row r="28" spans="1:13" ht="13" x14ac:dyDescent="0.25">
      <c r="A28" s="19" t="s">
        <v>122</v>
      </c>
      <c r="B28" s="18">
        <v>2026</v>
      </c>
      <c r="C28" s="18">
        <v>2217</v>
      </c>
      <c r="D28" s="18">
        <v>3456</v>
      </c>
      <c r="E28" s="18">
        <v>4322</v>
      </c>
      <c r="F28" s="18">
        <v>5438</v>
      </c>
      <c r="G28" s="18">
        <v>7437</v>
      </c>
      <c r="H28" s="18">
        <v>8063</v>
      </c>
      <c r="I28" s="18">
        <v>10085</v>
      </c>
      <c r="J28" s="18">
        <v>15573</v>
      </c>
      <c r="K28" s="18">
        <v>17405</v>
      </c>
      <c r="L28" s="18">
        <v>23095</v>
      </c>
      <c r="M28" s="18">
        <v>33900</v>
      </c>
    </row>
    <row r="29" spans="1:13" ht="13" x14ac:dyDescent="0.25">
      <c r="A29" s="19" t="s">
        <v>121</v>
      </c>
      <c r="B29" s="18">
        <v>49</v>
      </c>
      <c r="C29" s="18">
        <v>20</v>
      </c>
      <c r="D29" s="18">
        <v>41</v>
      </c>
      <c r="E29" s="18">
        <v>47</v>
      </c>
      <c r="F29" s="18">
        <v>47</v>
      </c>
      <c r="G29" s="18">
        <v>51</v>
      </c>
      <c r="H29" s="18">
        <v>154</v>
      </c>
      <c r="I29" s="18">
        <v>257</v>
      </c>
      <c r="J29" s="18">
        <v>384</v>
      </c>
      <c r="K29" s="18">
        <v>625</v>
      </c>
      <c r="L29" s="18">
        <v>1049</v>
      </c>
      <c r="M29" s="18">
        <v>1449</v>
      </c>
    </row>
    <row r="30" spans="1:13" ht="13" x14ac:dyDescent="0.25">
      <c r="A30" s="19" t="s">
        <v>120</v>
      </c>
      <c r="B30" s="18">
        <v>6093</v>
      </c>
      <c r="C30" s="18">
        <v>6958</v>
      </c>
      <c r="D30" s="18">
        <v>9158</v>
      </c>
      <c r="E30" s="18">
        <v>13936</v>
      </c>
      <c r="F30" s="18">
        <v>15405</v>
      </c>
      <c r="G30" s="18">
        <v>16151</v>
      </c>
      <c r="H30" s="18">
        <v>17084</v>
      </c>
      <c r="I30" s="18">
        <v>17003</v>
      </c>
      <c r="J30" s="18">
        <v>24205</v>
      </c>
      <c r="K30" s="18">
        <v>26574</v>
      </c>
      <c r="L30" s="18">
        <v>42227</v>
      </c>
      <c r="M30" s="18">
        <v>65011</v>
      </c>
    </row>
    <row r="31" spans="1:13" ht="13" x14ac:dyDescent="0.25">
      <c r="A31" s="19" t="s">
        <v>119</v>
      </c>
      <c r="B31" s="18">
        <v>1131</v>
      </c>
      <c r="C31" s="18">
        <v>1536</v>
      </c>
      <c r="D31" s="18">
        <v>2344</v>
      </c>
      <c r="E31" s="18">
        <v>3205</v>
      </c>
      <c r="F31" s="18">
        <v>3538</v>
      </c>
      <c r="G31" s="18">
        <v>4478</v>
      </c>
      <c r="H31" s="18">
        <v>5075</v>
      </c>
      <c r="I31" s="18">
        <v>6637</v>
      </c>
      <c r="J31" s="18">
        <v>10696</v>
      </c>
      <c r="K31" s="18">
        <v>11722</v>
      </c>
      <c r="L31" s="18">
        <v>17503</v>
      </c>
      <c r="M31" s="18">
        <v>21975</v>
      </c>
    </row>
    <row r="32" spans="1:13" ht="13" x14ac:dyDescent="0.25">
      <c r="A32" s="19" t="s">
        <v>118</v>
      </c>
      <c r="B32" s="18">
        <v>134</v>
      </c>
      <c r="C32" s="18">
        <v>147</v>
      </c>
      <c r="D32" s="18">
        <v>218</v>
      </c>
      <c r="E32" s="18">
        <v>285</v>
      </c>
      <c r="F32" s="18">
        <v>357</v>
      </c>
      <c r="G32" s="18">
        <v>687</v>
      </c>
      <c r="H32" s="18">
        <v>883</v>
      </c>
      <c r="I32" s="18">
        <v>1079</v>
      </c>
      <c r="J32" s="18">
        <v>2143</v>
      </c>
      <c r="K32" s="18">
        <v>2452</v>
      </c>
      <c r="L32" s="18">
        <v>4050</v>
      </c>
      <c r="M32" s="18">
        <v>5774</v>
      </c>
    </row>
    <row r="33" spans="1:13" ht="13" x14ac:dyDescent="0.25">
      <c r="A33" s="19" t="s">
        <v>117</v>
      </c>
      <c r="B33" s="18">
        <v>307</v>
      </c>
      <c r="C33" s="18">
        <v>418</v>
      </c>
      <c r="D33" s="18">
        <v>547</v>
      </c>
      <c r="E33" s="18">
        <v>899</v>
      </c>
      <c r="F33" s="18">
        <v>1048</v>
      </c>
      <c r="G33" s="18">
        <v>1267</v>
      </c>
      <c r="H33" s="18">
        <v>1947</v>
      </c>
      <c r="I33" s="18">
        <v>3345</v>
      </c>
      <c r="J33" s="18">
        <v>4489</v>
      </c>
      <c r="K33" s="18">
        <v>4644</v>
      </c>
      <c r="L33" s="18">
        <v>6477</v>
      </c>
      <c r="M33" s="18">
        <v>11141</v>
      </c>
    </row>
    <row r="34" spans="1:13" ht="13" x14ac:dyDescent="0.25">
      <c r="A34" s="19" t="s">
        <v>116</v>
      </c>
      <c r="B34" s="18">
        <v>2012</v>
      </c>
      <c r="C34" s="18">
        <v>1974</v>
      </c>
      <c r="D34" s="18">
        <v>2382</v>
      </c>
      <c r="E34" s="18">
        <v>3244</v>
      </c>
      <c r="F34" s="18">
        <v>3850</v>
      </c>
      <c r="G34" s="18">
        <v>5049</v>
      </c>
      <c r="H34" s="18">
        <v>4828</v>
      </c>
      <c r="I34" s="18">
        <v>5630</v>
      </c>
      <c r="J34" s="18">
        <v>7375</v>
      </c>
      <c r="K34" s="18">
        <v>6792</v>
      </c>
      <c r="L34" s="18">
        <v>10805</v>
      </c>
      <c r="M34" s="18">
        <v>18691</v>
      </c>
    </row>
    <row r="35" spans="1:13" ht="13" x14ac:dyDescent="0.25">
      <c r="A35" s="17" t="s">
        <v>115</v>
      </c>
    </row>
  </sheetData>
  <phoneticPr fontId="4" type="noConversion"/>
  <pageMargins left="0.75" right="0.75" top="1" bottom="1" header="0.5" footer="0.5"/>
  <pageSetup orientation="portrait" horizontalDpi="300" verticalDpi="300"/>
  <headerFooter scaleWithDoc="0"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6889-173E-4CF9-8C3B-4396649F592A}">
  <dimension ref="A3:M35"/>
  <sheetViews>
    <sheetView zoomScale="70" zoomScaleNormal="70" workbookViewId="0">
      <selection activeCell="M18" sqref="M18"/>
    </sheetView>
  </sheetViews>
  <sheetFormatPr defaultColWidth="15.25" defaultRowHeight="20" customHeight="1" x14ac:dyDescent="0.25"/>
  <cols>
    <col min="1" max="1" width="21.4140625" style="16" bestFit="1" customWidth="1"/>
    <col min="2" max="13" width="7.1640625" style="16" bestFit="1" customWidth="1"/>
    <col min="14" max="16384" width="15.25" style="16"/>
  </cols>
  <sheetData>
    <row r="3" spans="1:13" ht="12.5" x14ac:dyDescent="0.25">
      <c r="A3" s="20" t="s">
        <v>1</v>
      </c>
      <c r="B3" s="20" t="s">
        <v>2</v>
      </c>
      <c r="C3" s="20" t="s">
        <v>3</v>
      </c>
      <c r="D3" s="20" t="s">
        <v>4</v>
      </c>
      <c r="E3" s="20" t="s">
        <v>5</v>
      </c>
      <c r="F3" s="20" t="s">
        <v>6</v>
      </c>
      <c r="G3" s="20" t="s">
        <v>7</v>
      </c>
      <c r="H3" s="20" t="s">
        <v>8</v>
      </c>
      <c r="I3" s="20" t="s">
        <v>9</v>
      </c>
      <c r="J3" s="20" t="s">
        <v>10</v>
      </c>
      <c r="K3" s="20" t="s">
        <v>11</v>
      </c>
      <c r="L3" s="20" t="s">
        <v>12</v>
      </c>
      <c r="M3" s="20" t="s">
        <v>13</v>
      </c>
    </row>
    <row r="4" spans="1:13" ht="13" x14ac:dyDescent="0.25">
      <c r="A4" s="19" t="s">
        <v>146</v>
      </c>
      <c r="B4" s="18">
        <v>5723</v>
      </c>
      <c r="C4" s="18">
        <v>5380</v>
      </c>
      <c r="D4" s="18">
        <v>5699</v>
      </c>
      <c r="E4" s="18">
        <v>5675</v>
      </c>
      <c r="F4" s="18">
        <v>7353</v>
      </c>
      <c r="G4" s="18">
        <v>12950</v>
      </c>
      <c r="H4" s="18">
        <v>15266</v>
      </c>
      <c r="I4" s="18">
        <v>14846</v>
      </c>
      <c r="J4" s="18">
        <v>17299</v>
      </c>
      <c r="K4" s="18">
        <v>20196</v>
      </c>
      <c r="L4" s="18">
        <v>24222</v>
      </c>
      <c r="M4" s="18">
        <v>23490</v>
      </c>
    </row>
    <row r="5" spans="1:13" ht="13" x14ac:dyDescent="0.25">
      <c r="A5" s="19" t="s">
        <v>145</v>
      </c>
      <c r="B5" s="18">
        <v>2358</v>
      </c>
      <c r="C5" s="18">
        <v>2493</v>
      </c>
      <c r="D5" s="18">
        <v>2779</v>
      </c>
      <c r="E5" s="18">
        <v>2956</v>
      </c>
      <c r="F5" s="18">
        <v>2950</v>
      </c>
      <c r="G5" s="18">
        <v>4232</v>
      </c>
      <c r="H5" s="18">
        <v>3503</v>
      </c>
      <c r="I5" s="18">
        <v>3478</v>
      </c>
      <c r="J5" s="18">
        <v>4371</v>
      </c>
      <c r="K5" s="18">
        <v>4522</v>
      </c>
      <c r="L5" s="18">
        <v>5951</v>
      </c>
      <c r="M5" s="18">
        <v>5458</v>
      </c>
    </row>
    <row r="6" spans="1:13" ht="13" x14ac:dyDescent="0.25">
      <c r="A6" s="19" t="s">
        <v>144</v>
      </c>
      <c r="B6" s="18">
        <v>2269</v>
      </c>
      <c r="C6" s="18">
        <v>2160</v>
      </c>
      <c r="D6" s="18">
        <v>2587</v>
      </c>
      <c r="E6" s="18">
        <v>3140</v>
      </c>
      <c r="F6" s="18">
        <v>3593</v>
      </c>
      <c r="G6" s="18">
        <v>7187</v>
      </c>
      <c r="H6" s="18">
        <v>7817</v>
      </c>
      <c r="I6" s="18">
        <v>8580</v>
      </c>
      <c r="J6" s="18">
        <v>10558</v>
      </c>
      <c r="K6" s="18">
        <v>12117</v>
      </c>
      <c r="L6" s="18">
        <v>17365</v>
      </c>
      <c r="M6" s="18">
        <v>18810</v>
      </c>
    </row>
    <row r="7" spans="1:13" ht="13" x14ac:dyDescent="0.25">
      <c r="A7" s="19" t="s">
        <v>143</v>
      </c>
      <c r="B7" s="18">
        <v>917</v>
      </c>
      <c r="C7" s="18">
        <v>824</v>
      </c>
      <c r="D7" s="18">
        <v>1210</v>
      </c>
      <c r="E7" s="18">
        <v>1525</v>
      </c>
      <c r="F7" s="18">
        <v>1243</v>
      </c>
      <c r="G7" s="18">
        <v>1551</v>
      </c>
      <c r="H7" s="18">
        <v>1119</v>
      </c>
      <c r="I7" s="18">
        <v>1199</v>
      </c>
      <c r="J7" s="18">
        <v>1518</v>
      </c>
      <c r="K7" s="18">
        <v>1540</v>
      </c>
      <c r="L7" s="18">
        <v>2376</v>
      </c>
      <c r="M7" s="18">
        <v>2856</v>
      </c>
    </row>
    <row r="8" spans="1:13" ht="13" x14ac:dyDescent="0.25">
      <c r="A8" s="19" t="s">
        <v>142</v>
      </c>
      <c r="B8" s="18">
        <v>558</v>
      </c>
      <c r="C8" s="18">
        <v>483</v>
      </c>
      <c r="D8" s="18">
        <v>621</v>
      </c>
      <c r="E8" s="18">
        <v>793</v>
      </c>
      <c r="F8" s="18">
        <v>665</v>
      </c>
      <c r="G8" s="18">
        <v>968</v>
      </c>
      <c r="H8" s="18">
        <v>994</v>
      </c>
      <c r="I8" s="18">
        <v>970</v>
      </c>
      <c r="J8" s="18">
        <v>1231</v>
      </c>
      <c r="K8" s="18">
        <v>1380</v>
      </c>
      <c r="L8" s="18">
        <v>2373</v>
      </c>
      <c r="M8" s="18">
        <v>1974</v>
      </c>
    </row>
    <row r="9" spans="1:13" ht="13" x14ac:dyDescent="0.25">
      <c r="A9" s="19" t="s">
        <v>141</v>
      </c>
      <c r="B9" s="18">
        <v>2669</v>
      </c>
      <c r="C9" s="18">
        <v>2428</v>
      </c>
      <c r="D9" s="18">
        <v>2398</v>
      </c>
      <c r="E9" s="18">
        <v>2244</v>
      </c>
      <c r="F9" s="18">
        <v>2118</v>
      </c>
      <c r="G9" s="18">
        <v>2907</v>
      </c>
      <c r="H9" s="18">
        <v>2858</v>
      </c>
      <c r="I9" s="18">
        <v>2966</v>
      </c>
      <c r="J9" s="18">
        <v>3885</v>
      </c>
      <c r="K9" s="18">
        <v>4299</v>
      </c>
      <c r="L9" s="18">
        <v>5568</v>
      </c>
      <c r="M9" s="18">
        <v>5305</v>
      </c>
    </row>
    <row r="10" spans="1:13" ht="13" x14ac:dyDescent="0.25">
      <c r="A10" s="19" t="s">
        <v>140</v>
      </c>
      <c r="B10" s="18">
        <v>752</v>
      </c>
      <c r="C10" s="18">
        <v>725</v>
      </c>
      <c r="D10" s="18">
        <v>875</v>
      </c>
      <c r="E10" s="18">
        <v>809</v>
      </c>
      <c r="F10" s="18">
        <v>729</v>
      </c>
      <c r="G10" s="18">
        <v>1000</v>
      </c>
      <c r="H10" s="18">
        <v>1388</v>
      </c>
      <c r="I10" s="18">
        <v>1360</v>
      </c>
      <c r="J10" s="18">
        <v>1524</v>
      </c>
      <c r="K10" s="18">
        <v>1647</v>
      </c>
      <c r="L10" s="18">
        <v>2619</v>
      </c>
      <c r="M10" s="18">
        <v>2929</v>
      </c>
    </row>
    <row r="11" spans="1:13" ht="13" x14ac:dyDescent="0.25">
      <c r="A11" s="19" t="s">
        <v>139</v>
      </c>
      <c r="B11" s="18">
        <v>877</v>
      </c>
      <c r="C11" s="18">
        <v>4428</v>
      </c>
      <c r="D11" s="18">
        <v>8161</v>
      </c>
      <c r="E11" s="18">
        <v>5146</v>
      </c>
      <c r="F11" s="18">
        <v>1922</v>
      </c>
      <c r="G11" s="18">
        <v>2417</v>
      </c>
      <c r="H11" s="18">
        <v>1994</v>
      </c>
      <c r="I11" s="18">
        <v>1879</v>
      </c>
      <c r="J11" s="18">
        <v>2060</v>
      </c>
      <c r="K11" s="18">
        <v>2537</v>
      </c>
      <c r="L11" s="18">
        <v>3666</v>
      </c>
      <c r="M11" s="18">
        <v>3849</v>
      </c>
    </row>
    <row r="12" spans="1:13" ht="13" x14ac:dyDescent="0.25">
      <c r="A12" s="19" t="s">
        <v>138</v>
      </c>
      <c r="B12" s="18">
        <v>19527</v>
      </c>
      <c r="C12" s="18">
        <v>15449</v>
      </c>
      <c r="D12" s="18">
        <v>10586</v>
      </c>
      <c r="E12" s="18">
        <v>8177</v>
      </c>
      <c r="F12" s="18">
        <v>8170</v>
      </c>
      <c r="G12" s="18">
        <v>9891</v>
      </c>
      <c r="H12" s="18">
        <v>10043</v>
      </c>
      <c r="I12" s="18">
        <v>12183</v>
      </c>
      <c r="J12" s="18">
        <v>15548</v>
      </c>
      <c r="K12" s="18">
        <v>16212</v>
      </c>
      <c r="L12" s="18">
        <v>23323</v>
      </c>
      <c r="M12" s="18">
        <v>25600</v>
      </c>
    </row>
    <row r="13" spans="1:13" ht="13" x14ac:dyDescent="0.25">
      <c r="A13" s="19" t="s">
        <v>137</v>
      </c>
      <c r="B13" s="18">
        <v>90011</v>
      </c>
      <c r="C13" s="18">
        <v>135358</v>
      </c>
      <c r="D13" s="18">
        <v>175758</v>
      </c>
      <c r="E13" s="18">
        <v>124609</v>
      </c>
      <c r="F13" s="18">
        <v>79551</v>
      </c>
      <c r="G13" s="18">
        <v>94762</v>
      </c>
      <c r="H13" s="18">
        <v>72254</v>
      </c>
      <c r="I13" s="18">
        <v>59187</v>
      </c>
      <c r="J13" s="18">
        <v>64644</v>
      </c>
      <c r="K13" s="18">
        <v>41600</v>
      </c>
      <c r="L13" s="18">
        <v>47307</v>
      </c>
      <c r="M13" s="18">
        <v>56169</v>
      </c>
    </row>
    <row r="14" spans="1:13" ht="13" x14ac:dyDescent="0.25">
      <c r="A14" s="19" t="s">
        <v>136</v>
      </c>
      <c r="B14" s="18">
        <v>60616</v>
      </c>
      <c r="C14" s="18">
        <v>65025</v>
      </c>
      <c r="D14" s="18">
        <v>92066</v>
      </c>
      <c r="E14" s="18">
        <v>84973</v>
      </c>
      <c r="F14" s="18">
        <v>75664</v>
      </c>
      <c r="G14" s="18">
        <v>87173</v>
      </c>
      <c r="H14" s="18">
        <v>71136</v>
      </c>
      <c r="I14" s="18">
        <v>70752</v>
      </c>
      <c r="J14" s="18">
        <v>79620</v>
      </c>
      <c r="K14" s="18">
        <v>83038</v>
      </c>
      <c r="L14" s="18">
        <v>110119</v>
      </c>
      <c r="M14" s="18">
        <v>115728</v>
      </c>
    </row>
    <row r="15" spans="1:13" ht="13" x14ac:dyDescent="0.25">
      <c r="A15" s="19" t="s">
        <v>135</v>
      </c>
      <c r="B15" s="18">
        <v>6062</v>
      </c>
      <c r="C15" s="18">
        <v>14527</v>
      </c>
      <c r="D15" s="18">
        <v>13064</v>
      </c>
      <c r="E15" s="18">
        <v>8605</v>
      </c>
      <c r="F15" s="18">
        <v>6448</v>
      </c>
      <c r="G15" s="18">
        <v>6765</v>
      </c>
      <c r="H15" s="18">
        <v>6918</v>
      </c>
      <c r="I15" s="18">
        <v>7469</v>
      </c>
      <c r="J15" s="18">
        <v>9456</v>
      </c>
      <c r="K15" s="18">
        <v>10055</v>
      </c>
      <c r="L15" s="18">
        <v>13655</v>
      </c>
      <c r="M15" s="18">
        <v>15436</v>
      </c>
    </row>
    <row r="16" spans="1:13" ht="13" x14ac:dyDescent="0.25">
      <c r="A16" s="19" t="s">
        <v>134</v>
      </c>
      <c r="B16" s="18">
        <v>7175</v>
      </c>
      <c r="C16" s="18">
        <v>7215</v>
      </c>
      <c r="D16" s="18">
        <v>9812</v>
      </c>
      <c r="E16" s="18">
        <v>12418</v>
      </c>
      <c r="F16" s="18">
        <v>13418</v>
      </c>
      <c r="G16" s="18">
        <v>21805</v>
      </c>
      <c r="H16" s="18">
        <v>17862</v>
      </c>
      <c r="I16" s="18">
        <v>19978</v>
      </c>
      <c r="J16" s="18">
        <v>24942</v>
      </c>
      <c r="K16" s="18">
        <v>28462</v>
      </c>
      <c r="L16" s="18">
        <v>35722</v>
      </c>
      <c r="M16" s="18">
        <v>35986</v>
      </c>
    </row>
    <row r="17" spans="1:13" ht="13" x14ac:dyDescent="0.25">
      <c r="A17" s="19" t="s">
        <v>133</v>
      </c>
      <c r="B17" s="18">
        <v>1350</v>
      </c>
      <c r="C17" s="18">
        <v>1783</v>
      </c>
      <c r="D17" s="18">
        <v>2359</v>
      </c>
      <c r="E17" s="18">
        <v>3134</v>
      </c>
      <c r="F17" s="18">
        <v>5161</v>
      </c>
      <c r="G17" s="18">
        <v>9114</v>
      </c>
      <c r="H17" s="18">
        <v>11619</v>
      </c>
      <c r="I17" s="18">
        <v>13178</v>
      </c>
      <c r="J17" s="18">
        <v>15499</v>
      </c>
      <c r="K17" s="18">
        <v>18832</v>
      </c>
      <c r="L17" s="18">
        <v>24506</v>
      </c>
      <c r="M17" s="18">
        <v>26410</v>
      </c>
    </row>
    <row r="18" spans="1:13" ht="13" x14ac:dyDescent="0.25">
      <c r="A18" s="19" t="s">
        <v>132</v>
      </c>
      <c r="B18" s="18">
        <v>10993</v>
      </c>
      <c r="C18" s="18">
        <v>9545</v>
      </c>
      <c r="D18" s="18">
        <v>8959</v>
      </c>
      <c r="E18" s="18">
        <v>9125</v>
      </c>
      <c r="F18" s="18">
        <v>8725</v>
      </c>
      <c r="G18" s="18">
        <v>12444</v>
      </c>
      <c r="H18" s="18">
        <v>12621</v>
      </c>
      <c r="I18" s="18">
        <v>14427</v>
      </c>
      <c r="J18" s="18">
        <v>17795</v>
      </c>
      <c r="K18" s="18">
        <v>19400</v>
      </c>
      <c r="L18" s="18">
        <v>27469</v>
      </c>
      <c r="M18" s="18">
        <v>29421</v>
      </c>
    </row>
    <row r="19" spans="1:13" ht="13" x14ac:dyDescent="0.25">
      <c r="A19" s="19" t="s">
        <v>131</v>
      </c>
      <c r="B19" s="18">
        <v>3993</v>
      </c>
      <c r="C19" s="18">
        <v>3765</v>
      </c>
      <c r="D19" s="18">
        <v>4929</v>
      </c>
      <c r="E19" s="18">
        <v>5156</v>
      </c>
      <c r="F19" s="18">
        <v>6334</v>
      </c>
      <c r="G19" s="18">
        <v>9790</v>
      </c>
      <c r="H19" s="18">
        <v>10137</v>
      </c>
      <c r="I19" s="18">
        <v>11671</v>
      </c>
      <c r="J19" s="18">
        <v>14562</v>
      </c>
      <c r="K19" s="18">
        <v>13915</v>
      </c>
      <c r="L19" s="18">
        <v>17732</v>
      </c>
      <c r="M19" s="18">
        <v>18025</v>
      </c>
    </row>
    <row r="20" spans="1:13" ht="13" x14ac:dyDescent="0.25">
      <c r="A20" s="19" t="s">
        <v>130</v>
      </c>
      <c r="B20" s="18">
        <v>4906</v>
      </c>
      <c r="C20" s="18">
        <v>4728</v>
      </c>
      <c r="D20" s="18">
        <v>4549</v>
      </c>
      <c r="E20" s="18">
        <v>5053</v>
      </c>
      <c r="F20" s="18">
        <v>3634</v>
      </c>
      <c r="G20" s="18">
        <v>5717</v>
      </c>
      <c r="H20" s="18">
        <v>6096</v>
      </c>
      <c r="I20" s="18">
        <v>6622</v>
      </c>
      <c r="J20" s="18">
        <v>8363</v>
      </c>
      <c r="K20" s="18">
        <v>9603</v>
      </c>
      <c r="L20" s="18">
        <v>12318</v>
      </c>
      <c r="M20" s="18">
        <v>14490</v>
      </c>
    </row>
    <row r="21" spans="1:13" ht="13" x14ac:dyDescent="0.25">
      <c r="A21" s="19" t="s">
        <v>129</v>
      </c>
      <c r="B21" s="18">
        <v>4092</v>
      </c>
      <c r="C21" s="18">
        <v>4726</v>
      </c>
      <c r="D21" s="18">
        <v>6585</v>
      </c>
      <c r="E21" s="18">
        <v>5574</v>
      </c>
      <c r="F21" s="18">
        <v>6510</v>
      </c>
      <c r="G21" s="18">
        <v>8832</v>
      </c>
      <c r="H21" s="18">
        <v>8631</v>
      </c>
      <c r="I21" s="18">
        <v>9670</v>
      </c>
      <c r="J21" s="18">
        <v>11564</v>
      </c>
      <c r="K21" s="18">
        <v>13507</v>
      </c>
      <c r="L21" s="18">
        <v>18134</v>
      </c>
      <c r="M21" s="18">
        <v>19501</v>
      </c>
    </row>
    <row r="22" spans="1:13" ht="13" x14ac:dyDescent="0.25">
      <c r="A22" s="19" t="s">
        <v>128</v>
      </c>
      <c r="B22" s="18">
        <v>61752</v>
      </c>
      <c r="C22" s="18">
        <v>58769</v>
      </c>
      <c r="D22" s="18">
        <v>65499</v>
      </c>
      <c r="E22" s="18">
        <v>72843</v>
      </c>
      <c r="F22" s="18">
        <v>74475</v>
      </c>
      <c r="G22" s="18">
        <v>102445</v>
      </c>
      <c r="H22" s="18">
        <v>102249</v>
      </c>
      <c r="I22" s="18">
        <v>117895</v>
      </c>
      <c r="J22" s="18">
        <v>156315</v>
      </c>
      <c r="K22" s="18">
        <v>184907</v>
      </c>
      <c r="L22" s="18">
        <v>258148</v>
      </c>
      <c r="M22" s="18">
        <v>285039</v>
      </c>
    </row>
    <row r="23" spans="1:13" ht="13" x14ac:dyDescent="0.25">
      <c r="A23" s="19" t="s">
        <v>127</v>
      </c>
      <c r="B23" s="18">
        <v>1054</v>
      </c>
      <c r="C23" s="18">
        <v>1204</v>
      </c>
      <c r="D23" s="18">
        <v>1576</v>
      </c>
      <c r="E23" s="18">
        <v>1545</v>
      </c>
      <c r="F23" s="18">
        <v>1593</v>
      </c>
      <c r="G23" s="18">
        <v>2465</v>
      </c>
      <c r="H23" s="18">
        <v>3164</v>
      </c>
      <c r="I23" s="18">
        <v>2962</v>
      </c>
      <c r="J23" s="18">
        <v>4152</v>
      </c>
      <c r="K23" s="18">
        <v>5144</v>
      </c>
      <c r="L23" s="18">
        <v>7888</v>
      </c>
      <c r="M23" s="18">
        <v>8098</v>
      </c>
    </row>
    <row r="24" spans="1:13" ht="13" x14ac:dyDescent="0.25">
      <c r="A24" s="19" t="s">
        <v>126</v>
      </c>
      <c r="B24" s="18">
        <v>219</v>
      </c>
      <c r="C24" s="18">
        <v>159</v>
      </c>
      <c r="D24" s="18">
        <v>198</v>
      </c>
      <c r="E24" s="18">
        <v>191</v>
      </c>
      <c r="F24" s="18">
        <v>369</v>
      </c>
      <c r="G24" s="18">
        <v>496</v>
      </c>
      <c r="H24" s="18">
        <v>385</v>
      </c>
      <c r="I24" s="18">
        <v>475</v>
      </c>
      <c r="J24" s="18">
        <v>751</v>
      </c>
      <c r="K24" s="18">
        <v>828</v>
      </c>
      <c r="L24" s="18">
        <v>830</v>
      </c>
      <c r="M24" s="18">
        <v>1117</v>
      </c>
    </row>
    <row r="25" spans="1:13" ht="13" x14ac:dyDescent="0.25">
      <c r="A25" s="19" t="s">
        <v>125</v>
      </c>
      <c r="B25" s="18">
        <v>4233</v>
      </c>
      <c r="C25" s="18">
        <v>4911</v>
      </c>
      <c r="D25" s="18">
        <v>4506</v>
      </c>
      <c r="E25" s="18">
        <v>5845</v>
      </c>
      <c r="F25" s="18">
        <v>6106</v>
      </c>
      <c r="G25" s="18">
        <v>9506</v>
      </c>
      <c r="H25" s="18">
        <v>7266</v>
      </c>
      <c r="I25" s="18">
        <v>5381</v>
      </c>
      <c r="J25" s="18">
        <v>7857</v>
      </c>
      <c r="K25" s="18">
        <v>6236</v>
      </c>
      <c r="L25" s="18">
        <v>7719</v>
      </c>
      <c r="M25" s="18">
        <v>8383</v>
      </c>
    </row>
    <row r="26" spans="1:13" ht="13" x14ac:dyDescent="0.25">
      <c r="A26" s="19" t="s">
        <v>124</v>
      </c>
      <c r="B26" s="18">
        <v>17284</v>
      </c>
      <c r="C26" s="18">
        <v>12643</v>
      </c>
      <c r="D26" s="18">
        <v>18093</v>
      </c>
      <c r="E26" s="18">
        <v>16875</v>
      </c>
      <c r="F26" s="18">
        <v>17378</v>
      </c>
      <c r="G26" s="18">
        <v>24428</v>
      </c>
      <c r="H26" s="18">
        <v>20282</v>
      </c>
      <c r="I26" s="18">
        <v>19026</v>
      </c>
      <c r="J26" s="18">
        <v>22554</v>
      </c>
      <c r="K26" s="18">
        <v>18492</v>
      </c>
      <c r="L26" s="18">
        <v>20272</v>
      </c>
      <c r="M26" s="18">
        <v>22272</v>
      </c>
    </row>
    <row r="27" spans="1:13" ht="13" x14ac:dyDescent="0.25">
      <c r="A27" s="19" t="s">
        <v>123</v>
      </c>
      <c r="B27" s="18">
        <v>709</v>
      </c>
      <c r="C27" s="18">
        <v>905</v>
      </c>
      <c r="D27" s="18">
        <v>2269</v>
      </c>
      <c r="E27" s="18">
        <v>3223</v>
      </c>
      <c r="F27" s="18">
        <v>3853</v>
      </c>
      <c r="G27" s="18">
        <v>5607</v>
      </c>
      <c r="H27" s="18">
        <v>1864</v>
      </c>
      <c r="I27" s="18">
        <v>2698</v>
      </c>
      <c r="J27" s="18">
        <v>3395</v>
      </c>
      <c r="K27" s="18">
        <v>3437</v>
      </c>
      <c r="L27" s="18">
        <v>4989</v>
      </c>
      <c r="M27" s="18">
        <v>5777</v>
      </c>
    </row>
    <row r="28" spans="1:13" ht="13" x14ac:dyDescent="0.25">
      <c r="A28" s="19" t="s">
        <v>122</v>
      </c>
      <c r="B28" s="18">
        <v>1145</v>
      </c>
      <c r="C28" s="18">
        <v>976</v>
      </c>
      <c r="D28" s="18">
        <v>1096</v>
      </c>
      <c r="E28" s="18">
        <v>1170</v>
      </c>
      <c r="F28" s="18">
        <v>1263</v>
      </c>
      <c r="G28" s="18">
        <v>2142</v>
      </c>
      <c r="H28" s="18">
        <v>1844</v>
      </c>
      <c r="I28" s="18">
        <v>1886</v>
      </c>
      <c r="J28" s="18">
        <v>2470</v>
      </c>
      <c r="K28" s="18">
        <v>2745</v>
      </c>
      <c r="L28" s="18">
        <v>3390</v>
      </c>
      <c r="M28" s="18">
        <v>3624</v>
      </c>
    </row>
    <row r="29" spans="1:13" ht="13" x14ac:dyDescent="0.25">
      <c r="A29" s="19" t="s">
        <v>121</v>
      </c>
      <c r="B29" s="18">
        <v>59</v>
      </c>
      <c r="C29" s="18">
        <v>95</v>
      </c>
      <c r="D29" s="18">
        <v>35</v>
      </c>
      <c r="E29" s="18">
        <v>30</v>
      </c>
      <c r="F29" s="18">
        <v>49</v>
      </c>
      <c r="G29" s="18">
        <v>107</v>
      </c>
      <c r="H29" s="18">
        <v>58</v>
      </c>
      <c r="I29" s="18">
        <v>121</v>
      </c>
      <c r="J29" s="18">
        <v>298</v>
      </c>
      <c r="K29" s="18">
        <v>316</v>
      </c>
      <c r="L29" s="18">
        <v>557</v>
      </c>
      <c r="M29" s="18">
        <v>296</v>
      </c>
    </row>
    <row r="30" spans="1:13" ht="13" x14ac:dyDescent="0.25">
      <c r="A30" s="19" t="s">
        <v>120</v>
      </c>
      <c r="B30" s="18">
        <v>2054</v>
      </c>
      <c r="C30" s="18">
        <v>1565</v>
      </c>
      <c r="D30" s="18">
        <v>1732</v>
      </c>
      <c r="E30" s="18">
        <v>2767</v>
      </c>
      <c r="F30" s="18">
        <v>2530</v>
      </c>
      <c r="G30" s="18">
        <v>10387</v>
      </c>
      <c r="H30" s="18">
        <v>23868</v>
      </c>
      <c r="I30" s="18">
        <v>8777</v>
      </c>
      <c r="J30" s="18">
        <v>8390</v>
      </c>
      <c r="K30" s="18">
        <v>7684</v>
      </c>
      <c r="L30" s="18">
        <v>6175</v>
      </c>
      <c r="M30" s="18">
        <v>5745</v>
      </c>
    </row>
    <row r="31" spans="1:13" ht="13" x14ac:dyDescent="0.25">
      <c r="A31" s="19" t="s">
        <v>119</v>
      </c>
      <c r="B31" s="18">
        <v>388</v>
      </c>
      <c r="C31" s="18">
        <v>295</v>
      </c>
      <c r="D31" s="18">
        <v>614</v>
      </c>
      <c r="E31" s="18">
        <v>747</v>
      </c>
      <c r="F31" s="18">
        <v>747</v>
      </c>
      <c r="G31" s="18">
        <v>1196</v>
      </c>
      <c r="H31" s="18">
        <v>1592</v>
      </c>
      <c r="I31" s="18">
        <v>1695</v>
      </c>
      <c r="J31" s="18">
        <v>1982</v>
      </c>
      <c r="K31" s="18">
        <v>2018</v>
      </c>
      <c r="L31" s="18">
        <v>2042</v>
      </c>
      <c r="M31" s="18">
        <v>1828</v>
      </c>
    </row>
    <row r="32" spans="1:13" ht="13" x14ac:dyDescent="0.25">
      <c r="A32" s="19" t="s">
        <v>118</v>
      </c>
      <c r="B32" s="18">
        <v>89</v>
      </c>
      <c r="C32" s="18">
        <v>321</v>
      </c>
      <c r="D32" s="18">
        <v>208</v>
      </c>
      <c r="E32" s="18">
        <v>126</v>
      </c>
      <c r="F32" s="18">
        <v>152</v>
      </c>
      <c r="G32" s="18">
        <v>323</v>
      </c>
      <c r="H32" s="18">
        <v>203</v>
      </c>
      <c r="I32" s="18">
        <v>261</v>
      </c>
      <c r="J32" s="18">
        <v>227</v>
      </c>
      <c r="K32" s="18">
        <v>302</v>
      </c>
      <c r="L32" s="18">
        <v>310</v>
      </c>
      <c r="M32" s="18">
        <v>363</v>
      </c>
    </row>
    <row r="33" spans="1:13" ht="13" x14ac:dyDescent="0.25">
      <c r="A33" s="19" t="s">
        <v>117</v>
      </c>
      <c r="B33" s="18">
        <v>713</v>
      </c>
      <c r="C33" s="18">
        <v>92</v>
      </c>
      <c r="D33" s="18">
        <v>157</v>
      </c>
      <c r="E33" s="18">
        <v>128</v>
      </c>
      <c r="F33" s="18">
        <v>133</v>
      </c>
      <c r="G33" s="18">
        <v>156</v>
      </c>
      <c r="H33" s="18">
        <v>170</v>
      </c>
      <c r="I33" s="18">
        <v>242</v>
      </c>
      <c r="J33" s="18">
        <v>425</v>
      </c>
      <c r="K33" s="18">
        <v>313</v>
      </c>
      <c r="L33" s="18">
        <v>530</v>
      </c>
      <c r="M33" s="18">
        <v>641</v>
      </c>
    </row>
    <row r="34" spans="1:13" ht="13" x14ac:dyDescent="0.25">
      <c r="A34" s="19" t="s">
        <v>116</v>
      </c>
      <c r="B34" s="18">
        <v>361</v>
      </c>
      <c r="C34" s="18">
        <v>366</v>
      </c>
      <c r="D34" s="18">
        <v>601</v>
      </c>
      <c r="E34" s="18">
        <v>1214</v>
      </c>
      <c r="F34" s="18">
        <v>783</v>
      </c>
      <c r="G34" s="18">
        <v>2762</v>
      </c>
      <c r="H34" s="18">
        <v>1378</v>
      </c>
      <c r="I34" s="18">
        <v>1514</v>
      </c>
      <c r="J34" s="18">
        <v>1360</v>
      </c>
      <c r="K34" s="18">
        <v>1004</v>
      </c>
      <c r="L34" s="18">
        <v>1099</v>
      </c>
      <c r="M34" s="18">
        <v>1334</v>
      </c>
    </row>
    <row r="35" spans="1:13" ht="13" x14ac:dyDescent="0.25">
      <c r="A35" s="17" t="s">
        <v>115</v>
      </c>
    </row>
  </sheetData>
  <phoneticPr fontId="4" type="noConversion"/>
  <pageMargins left="0.75" right="0.75" top="1" bottom="1" header="0.5" footer="0.5"/>
  <pageSetup orientation="portrait" horizontalDpi="300" verticalDpi="300"/>
  <headerFooter scaleWithDoc="0"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F4EA-27E1-49D5-BC2E-BE86770353CE}">
  <sheetPr>
    <tabColor theme="5" tint="0.59999389629810485"/>
  </sheetPr>
  <dimension ref="A1:F372"/>
  <sheetViews>
    <sheetView workbookViewId="0">
      <selection activeCell="D58" sqref="D58"/>
    </sheetView>
  </sheetViews>
  <sheetFormatPr defaultRowHeight="14" x14ac:dyDescent="0.3"/>
  <cols>
    <col min="1" max="1" width="8.6640625" style="12"/>
    <col min="2" max="2" width="11.9140625" style="12" customWidth="1"/>
    <col min="3" max="4" width="8.6640625" style="12"/>
    <col min="5" max="5" width="14.5" style="12" customWidth="1"/>
    <col min="6" max="16384" width="8.6640625" style="12"/>
  </cols>
  <sheetData>
    <row r="1" spans="1:6" x14ac:dyDescent="0.3">
      <c r="E1" s="12" t="s">
        <v>109</v>
      </c>
      <c r="F1" s="12" t="s">
        <v>110</v>
      </c>
    </row>
    <row r="2" spans="1:6" x14ac:dyDescent="0.3">
      <c r="A2" s="12" t="s">
        <v>71</v>
      </c>
      <c r="B2" s="12" t="s">
        <v>72</v>
      </c>
      <c r="C2" s="12" t="s">
        <v>73</v>
      </c>
      <c r="D2" s="12" t="s">
        <v>1</v>
      </c>
      <c r="E2" s="12" t="s">
        <v>74</v>
      </c>
    </row>
    <row r="3" spans="1:6" x14ac:dyDescent="0.3">
      <c r="A3" s="12" t="s">
        <v>57</v>
      </c>
      <c r="B3" s="12" t="s">
        <v>75</v>
      </c>
      <c r="C3" s="12" t="s">
        <v>76</v>
      </c>
      <c r="D3" s="12" t="s">
        <v>14</v>
      </c>
      <c r="E3" s="12">
        <v>24955308.100000001</v>
      </c>
      <c r="F3" s="12">
        <f>E3/10000</f>
        <v>2495.5308100000002</v>
      </c>
    </row>
    <row r="4" spans="1:6" x14ac:dyDescent="0.3">
      <c r="A4" s="12" t="s">
        <v>57</v>
      </c>
      <c r="B4" s="12" t="s">
        <v>75</v>
      </c>
      <c r="C4" s="12" t="s">
        <v>77</v>
      </c>
      <c r="D4" s="12" t="s">
        <v>15</v>
      </c>
      <c r="E4" s="12">
        <v>31704983.399999999</v>
      </c>
      <c r="F4" s="12">
        <f t="shared" ref="F4:F67" si="0">E4/10000</f>
        <v>3170.4983399999996</v>
      </c>
    </row>
    <row r="5" spans="1:6" x14ac:dyDescent="0.3">
      <c r="A5" s="12" t="s">
        <v>57</v>
      </c>
      <c r="B5" s="12" t="s">
        <v>75</v>
      </c>
      <c r="C5" s="12" t="s">
        <v>78</v>
      </c>
      <c r="D5" s="12" t="s">
        <v>16</v>
      </c>
      <c r="E5" s="12">
        <v>13062232.800000001</v>
      </c>
      <c r="F5" s="12">
        <f t="shared" si="0"/>
        <v>1306.2232800000002</v>
      </c>
    </row>
    <row r="6" spans="1:6" x14ac:dyDescent="0.3">
      <c r="A6" s="12" t="s">
        <v>57</v>
      </c>
      <c r="B6" s="12" t="s">
        <v>75</v>
      </c>
      <c r="C6" s="12" t="s">
        <v>79</v>
      </c>
      <c r="D6" s="12" t="s">
        <v>17</v>
      </c>
      <c r="E6" s="12">
        <v>5970901.7000000002</v>
      </c>
      <c r="F6" s="12">
        <f t="shared" si="0"/>
        <v>597.09017000000006</v>
      </c>
    </row>
    <row r="7" spans="1:6" x14ac:dyDescent="0.3">
      <c r="A7" s="12" t="s">
        <v>57</v>
      </c>
      <c r="B7" s="12" t="s">
        <v>75</v>
      </c>
      <c r="C7" s="12" t="s">
        <v>80</v>
      </c>
      <c r="D7" s="12" t="s">
        <v>18</v>
      </c>
      <c r="E7" s="12">
        <v>5261433.5999999996</v>
      </c>
      <c r="F7" s="12">
        <f t="shared" si="0"/>
        <v>526.14335999999992</v>
      </c>
    </row>
    <row r="8" spans="1:6" x14ac:dyDescent="0.3">
      <c r="A8" s="12" t="s">
        <v>57</v>
      </c>
      <c r="B8" s="12" t="s">
        <v>75</v>
      </c>
      <c r="C8" s="12" t="s">
        <v>81</v>
      </c>
      <c r="D8" s="12" t="s">
        <v>19</v>
      </c>
      <c r="E8" s="12">
        <v>21610398.300000001</v>
      </c>
      <c r="F8" s="12">
        <f t="shared" si="0"/>
        <v>2161.0398300000002</v>
      </c>
    </row>
    <row r="9" spans="1:6" x14ac:dyDescent="0.3">
      <c r="A9" s="12" t="s">
        <v>57</v>
      </c>
      <c r="B9" s="12" t="s">
        <v>75</v>
      </c>
      <c r="C9" s="12" t="s">
        <v>82</v>
      </c>
      <c r="D9" s="12" t="s">
        <v>20</v>
      </c>
      <c r="E9" s="12">
        <v>16541689.6</v>
      </c>
      <c r="F9" s="12">
        <f t="shared" si="0"/>
        <v>1654.16896</v>
      </c>
    </row>
    <row r="10" spans="1:6" x14ac:dyDescent="0.3">
      <c r="A10" s="12" t="s">
        <v>57</v>
      </c>
      <c r="B10" s="12" t="s">
        <v>75</v>
      </c>
      <c r="C10" s="12" t="s">
        <v>83</v>
      </c>
      <c r="D10" s="12" t="s">
        <v>21</v>
      </c>
      <c r="E10" s="12">
        <v>5519334.5</v>
      </c>
      <c r="F10" s="12">
        <f t="shared" si="0"/>
        <v>551.93344999999999</v>
      </c>
    </row>
    <row r="11" spans="1:6" x14ac:dyDescent="0.3">
      <c r="A11" s="12" t="s">
        <v>57</v>
      </c>
      <c r="B11" s="12" t="s">
        <v>75</v>
      </c>
      <c r="C11" s="12" t="s">
        <v>84</v>
      </c>
      <c r="D11" s="12" t="s">
        <v>22</v>
      </c>
      <c r="E11" s="12">
        <v>61808135.799999997</v>
      </c>
      <c r="F11" s="12">
        <f t="shared" si="0"/>
        <v>6180.81358</v>
      </c>
    </row>
    <row r="12" spans="1:6" x14ac:dyDescent="0.3">
      <c r="A12" s="12" t="s">
        <v>57</v>
      </c>
      <c r="B12" s="12" t="s">
        <v>75</v>
      </c>
      <c r="C12" s="12" t="s">
        <v>85</v>
      </c>
      <c r="D12" s="12" t="s">
        <v>23</v>
      </c>
      <c r="E12" s="12">
        <v>93872085.200000003</v>
      </c>
      <c r="F12" s="12">
        <f t="shared" si="0"/>
        <v>9387.2085200000001</v>
      </c>
    </row>
    <row r="13" spans="1:6" x14ac:dyDescent="0.3">
      <c r="A13" s="12" t="s">
        <v>57</v>
      </c>
      <c r="B13" s="12" t="s">
        <v>75</v>
      </c>
      <c r="C13" s="12" t="s">
        <v>86</v>
      </c>
      <c r="D13" s="12" t="s">
        <v>24</v>
      </c>
      <c r="E13" s="12">
        <v>62826182.899999999</v>
      </c>
      <c r="F13" s="12">
        <f t="shared" si="0"/>
        <v>6282.6182899999994</v>
      </c>
    </row>
    <row r="14" spans="1:6" x14ac:dyDescent="0.3">
      <c r="A14" s="12" t="s">
        <v>57</v>
      </c>
      <c r="B14" s="12" t="s">
        <v>75</v>
      </c>
      <c r="C14" s="12" t="s">
        <v>87</v>
      </c>
      <c r="D14" s="12" t="s">
        <v>25</v>
      </c>
      <c r="E14" s="12">
        <v>19971178.399999999</v>
      </c>
      <c r="F14" s="12">
        <f t="shared" si="0"/>
        <v>1997.1178399999999</v>
      </c>
    </row>
    <row r="15" spans="1:6" x14ac:dyDescent="0.3">
      <c r="A15" s="12" t="s">
        <v>57</v>
      </c>
      <c r="B15" s="12" t="s">
        <v>75</v>
      </c>
      <c r="C15" s="12" t="s">
        <v>88</v>
      </c>
      <c r="D15" s="12" t="s">
        <v>26</v>
      </c>
      <c r="E15" s="12">
        <v>19853442.399999999</v>
      </c>
      <c r="F15" s="12">
        <f t="shared" si="0"/>
        <v>1985.3442399999999</v>
      </c>
    </row>
    <row r="16" spans="1:6" x14ac:dyDescent="0.3">
      <c r="A16" s="12" t="s">
        <v>57</v>
      </c>
      <c r="B16" s="12" t="s">
        <v>75</v>
      </c>
      <c r="C16" s="12" t="s">
        <v>89</v>
      </c>
      <c r="D16" s="12" t="s">
        <v>27</v>
      </c>
      <c r="E16" s="12">
        <v>7620427.7000000002</v>
      </c>
      <c r="F16" s="12">
        <f t="shared" si="0"/>
        <v>762.04277000000002</v>
      </c>
    </row>
    <row r="17" spans="1:6" x14ac:dyDescent="0.3">
      <c r="A17" s="12" t="s">
        <v>57</v>
      </c>
      <c r="B17" s="12" t="s">
        <v>75</v>
      </c>
      <c r="C17" s="12" t="s">
        <v>90</v>
      </c>
      <c r="D17" s="12" t="s">
        <v>28</v>
      </c>
      <c r="E17" s="12">
        <v>89056730.400000006</v>
      </c>
      <c r="F17" s="12">
        <f t="shared" si="0"/>
        <v>8905.6730400000015</v>
      </c>
    </row>
    <row r="18" spans="1:6" x14ac:dyDescent="0.3">
      <c r="A18" s="12" t="s">
        <v>57</v>
      </c>
      <c r="B18" s="12" t="s">
        <v>75</v>
      </c>
      <c r="C18" s="12" t="s">
        <v>91</v>
      </c>
      <c r="D18" s="12" t="s">
        <v>29</v>
      </c>
      <c r="E18" s="12">
        <v>18287436</v>
      </c>
      <c r="F18" s="12">
        <f t="shared" si="0"/>
        <v>1828.7436</v>
      </c>
    </row>
    <row r="19" spans="1:6" x14ac:dyDescent="0.3">
      <c r="A19" s="12" t="s">
        <v>57</v>
      </c>
      <c r="B19" s="12" t="s">
        <v>75</v>
      </c>
      <c r="C19" s="12" t="s">
        <v>92</v>
      </c>
      <c r="D19" s="12" t="s">
        <v>30</v>
      </c>
      <c r="E19" s="12">
        <v>23301605.699999999</v>
      </c>
      <c r="F19" s="12">
        <f t="shared" si="0"/>
        <v>2330.16057</v>
      </c>
    </row>
    <row r="20" spans="1:6" x14ac:dyDescent="0.3">
      <c r="A20" s="12" t="s">
        <v>57</v>
      </c>
      <c r="B20" s="12" t="s">
        <v>75</v>
      </c>
      <c r="C20" s="12" t="s">
        <v>93</v>
      </c>
      <c r="D20" s="12" t="s">
        <v>31</v>
      </c>
      <c r="E20" s="12">
        <v>23501254.399999999</v>
      </c>
      <c r="F20" s="12">
        <f t="shared" si="0"/>
        <v>2350.1254399999998</v>
      </c>
    </row>
    <row r="21" spans="1:6" x14ac:dyDescent="0.3">
      <c r="A21" s="12" t="s">
        <v>57</v>
      </c>
      <c r="B21" s="12" t="s">
        <v>75</v>
      </c>
      <c r="C21" s="12" t="s">
        <v>94</v>
      </c>
      <c r="D21" s="12" t="s">
        <v>32</v>
      </c>
      <c r="E21" s="12">
        <v>113016974</v>
      </c>
      <c r="F21" s="12">
        <f t="shared" si="0"/>
        <v>11301.697399999999</v>
      </c>
    </row>
    <row r="22" spans="1:6" x14ac:dyDescent="0.3">
      <c r="A22" s="12" t="s">
        <v>57</v>
      </c>
      <c r="B22" s="12" t="s">
        <v>75</v>
      </c>
      <c r="C22" s="12" t="s">
        <v>95</v>
      </c>
      <c r="D22" s="12" t="s">
        <v>33</v>
      </c>
      <c r="E22" s="12">
        <v>9515760.0999999996</v>
      </c>
      <c r="F22" s="12">
        <f t="shared" si="0"/>
        <v>951.57601</v>
      </c>
    </row>
    <row r="23" spans="1:6" x14ac:dyDescent="0.3">
      <c r="A23" s="12" t="s">
        <v>57</v>
      </c>
      <c r="B23" s="12" t="s">
        <v>75</v>
      </c>
      <c r="C23" s="12" t="s">
        <v>96</v>
      </c>
      <c r="D23" s="12" t="s">
        <v>34</v>
      </c>
      <c r="E23" s="12">
        <v>940476.9</v>
      </c>
      <c r="F23" s="12">
        <f t="shared" si="0"/>
        <v>94.047690000000003</v>
      </c>
    </row>
    <row r="24" spans="1:6" x14ac:dyDescent="0.3">
      <c r="A24" s="12" t="s">
        <v>57</v>
      </c>
      <c r="B24" s="12" t="s">
        <v>75</v>
      </c>
      <c r="C24" s="12" t="s">
        <v>97</v>
      </c>
      <c r="D24" s="12" t="s">
        <v>35</v>
      </c>
      <c r="E24" s="12">
        <v>24780318.699999999</v>
      </c>
      <c r="F24" s="12">
        <f t="shared" si="0"/>
        <v>2478.0318699999998</v>
      </c>
    </row>
    <row r="25" spans="1:6" x14ac:dyDescent="0.3">
      <c r="A25" s="12" t="s">
        <v>57</v>
      </c>
      <c r="B25" s="12" t="s">
        <v>75</v>
      </c>
      <c r="C25" s="12" t="s">
        <v>98</v>
      </c>
      <c r="D25" s="12" t="s">
        <v>36</v>
      </c>
      <c r="E25" s="12">
        <v>14357774.4</v>
      </c>
      <c r="F25" s="12">
        <f t="shared" si="0"/>
        <v>1435.7774400000001</v>
      </c>
    </row>
    <row r="26" spans="1:6" x14ac:dyDescent="0.3">
      <c r="A26" s="12" t="s">
        <v>57</v>
      </c>
      <c r="B26" s="12" t="s">
        <v>75</v>
      </c>
      <c r="C26" s="12" t="s">
        <v>99</v>
      </c>
      <c r="D26" s="12" t="s">
        <v>37</v>
      </c>
      <c r="E26" s="12">
        <v>3106450.6</v>
      </c>
      <c r="F26" s="12">
        <f t="shared" si="0"/>
        <v>310.64506</v>
      </c>
    </row>
    <row r="27" spans="1:6" x14ac:dyDescent="0.3">
      <c r="A27" s="12" t="s">
        <v>57</v>
      </c>
      <c r="B27" s="12" t="s">
        <v>75</v>
      </c>
      <c r="C27" s="12" t="s">
        <v>100</v>
      </c>
      <c r="D27" s="12" t="s">
        <v>38</v>
      </c>
      <c r="E27" s="12">
        <v>2328834</v>
      </c>
      <c r="F27" s="12">
        <f t="shared" si="0"/>
        <v>232.88339999999999</v>
      </c>
    </row>
    <row r="28" spans="1:6" x14ac:dyDescent="0.3">
      <c r="A28" s="12" t="s">
        <v>57</v>
      </c>
      <c r="B28" s="12" t="s">
        <v>75</v>
      </c>
      <c r="C28" s="12" t="s">
        <v>101</v>
      </c>
      <c r="D28" s="12" t="s">
        <v>40</v>
      </c>
      <c r="E28" s="12">
        <v>8682770.6999999993</v>
      </c>
      <c r="F28" s="12">
        <f t="shared" si="0"/>
        <v>868.27706999999998</v>
      </c>
    </row>
    <row r="29" spans="1:6" x14ac:dyDescent="0.3">
      <c r="A29" s="12" t="s">
        <v>57</v>
      </c>
      <c r="B29" s="12" t="s">
        <v>75</v>
      </c>
      <c r="C29" s="12" t="s">
        <v>102</v>
      </c>
      <c r="D29" s="12" t="s">
        <v>41</v>
      </c>
      <c r="E29" s="12">
        <v>3442372.9</v>
      </c>
      <c r="F29" s="12">
        <f t="shared" si="0"/>
        <v>344.23728999999997</v>
      </c>
    </row>
    <row r="30" spans="1:6" x14ac:dyDescent="0.3">
      <c r="A30" s="12" t="s">
        <v>57</v>
      </c>
      <c r="B30" s="12" t="s">
        <v>75</v>
      </c>
      <c r="C30" s="12" t="s">
        <v>103</v>
      </c>
      <c r="D30" s="12" t="s">
        <v>42</v>
      </c>
      <c r="E30" s="12">
        <v>170695.2</v>
      </c>
      <c r="F30" s="12">
        <f t="shared" si="0"/>
        <v>17.069520000000001</v>
      </c>
    </row>
    <row r="31" spans="1:6" x14ac:dyDescent="0.3">
      <c r="A31" s="12" t="s">
        <v>57</v>
      </c>
      <c r="B31" s="12" t="s">
        <v>75</v>
      </c>
      <c r="C31" s="12" t="s">
        <v>104</v>
      </c>
      <c r="D31" s="12" t="s">
        <v>43</v>
      </c>
      <c r="E31" s="12">
        <v>1012000.5</v>
      </c>
      <c r="F31" s="12">
        <f t="shared" si="0"/>
        <v>101.20005</v>
      </c>
    </row>
    <row r="32" spans="1:6" x14ac:dyDescent="0.3">
      <c r="A32" s="12" t="s">
        <v>57</v>
      </c>
      <c r="B32" s="12" t="s">
        <v>75</v>
      </c>
      <c r="C32" s="12" t="s">
        <v>105</v>
      </c>
      <c r="D32" s="12" t="s">
        <v>108</v>
      </c>
      <c r="E32" s="12">
        <v>2559792.7000000002</v>
      </c>
      <c r="F32" s="12">
        <f t="shared" si="0"/>
        <v>255.97927000000001</v>
      </c>
    </row>
    <row r="33" spans="1:6" x14ac:dyDescent="0.3">
      <c r="A33" s="12" t="s">
        <v>58</v>
      </c>
      <c r="B33" s="12" t="s">
        <v>106</v>
      </c>
      <c r="C33" s="12" t="s">
        <v>76</v>
      </c>
      <c r="D33" s="12" t="s">
        <v>14</v>
      </c>
      <c r="E33" s="12">
        <v>34803252.200000003</v>
      </c>
      <c r="F33" s="12">
        <f t="shared" si="0"/>
        <v>3480.3252200000002</v>
      </c>
    </row>
    <row r="34" spans="1:6" x14ac:dyDescent="0.3">
      <c r="A34" s="12" t="s">
        <v>58</v>
      </c>
      <c r="B34" s="12" t="s">
        <v>106</v>
      </c>
      <c r="C34" s="12" t="s">
        <v>77</v>
      </c>
      <c r="D34" s="12" t="s">
        <v>15</v>
      </c>
      <c r="E34" s="12">
        <v>38311448.299999997</v>
      </c>
      <c r="F34" s="12">
        <f t="shared" si="0"/>
        <v>3831.1448299999997</v>
      </c>
    </row>
    <row r="35" spans="1:6" x14ac:dyDescent="0.3">
      <c r="A35" s="12" t="s">
        <v>58</v>
      </c>
      <c r="B35" s="12" t="s">
        <v>106</v>
      </c>
      <c r="C35" s="12" t="s">
        <v>78</v>
      </c>
      <c r="D35" s="12" t="s">
        <v>16</v>
      </c>
      <c r="E35" s="12">
        <v>18992289</v>
      </c>
      <c r="F35" s="12">
        <f t="shared" si="0"/>
        <v>1899.2289000000001</v>
      </c>
    </row>
    <row r="36" spans="1:6" x14ac:dyDescent="0.3">
      <c r="A36" s="12" t="s">
        <v>58</v>
      </c>
      <c r="B36" s="12" t="s">
        <v>106</v>
      </c>
      <c r="C36" s="12" t="s">
        <v>79</v>
      </c>
      <c r="D36" s="12" t="s">
        <v>17</v>
      </c>
      <c r="E36" s="12">
        <v>8609924.6999999993</v>
      </c>
      <c r="F36" s="12">
        <f t="shared" si="0"/>
        <v>860.99246999999991</v>
      </c>
    </row>
    <row r="37" spans="1:6" x14ac:dyDescent="0.3">
      <c r="A37" s="12" t="s">
        <v>58</v>
      </c>
      <c r="B37" s="12" t="s">
        <v>106</v>
      </c>
      <c r="C37" s="12" t="s">
        <v>80</v>
      </c>
      <c r="D37" s="12" t="s">
        <v>18</v>
      </c>
      <c r="E37" s="12">
        <v>5188901.5</v>
      </c>
      <c r="F37" s="12">
        <f t="shared" si="0"/>
        <v>518.89014999999995</v>
      </c>
    </row>
    <row r="38" spans="1:6" x14ac:dyDescent="0.3">
      <c r="A38" s="12" t="s">
        <v>58</v>
      </c>
      <c r="B38" s="12" t="s">
        <v>106</v>
      </c>
      <c r="C38" s="12" t="s">
        <v>81</v>
      </c>
      <c r="D38" s="12" t="s">
        <v>19</v>
      </c>
      <c r="E38" s="12">
        <v>29599588.600000001</v>
      </c>
      <c r="F38" s="12">
        <f t="shared" si="0"/>
        <v>2959.9588600000002</v>
      </c>
    </row>
    <row r="39" spans="1:6" x14ac:dyDescent="0.3">
      <c r="A39" s="12" t="s">
        <v>58</v>
      </c>
      <c r="B39" s="12" t="s">
        <v>106</v>
      </c>
      <c r="C39" s="12" t="s">
        <v>82</v>
      </c>
      <c r="D39" s="12" t="s">
        <v>20</v>
      </c>
      <c r="E39" s="12">
        <v>24075631.100000001</v>
      </c>
      <c r="F39" s="12">
        <f t="shared" si="0"/>
        <v>2407.5631100000001</v>
      </c>
    </row>
    <row r="40" spans="1:6" x14ac:dyDescent="0.3">
      <c r="A40" s="12" t="s">
        <v>58</v>
      </c>
      <c r="B40" s="12" t="s">
        <v>106</v>
      </c>
      <c r="C40" s="12" t="s">
        <v>83</v>
      </c>
      <c r="D40" s="12" t="s">
        <v>21</v>
      </c>
      <c r="E40" s="12">
        <v>5586813</v>
      </c>
      <c r="F40" s="12">
        <f t="shared" si="0"/>
        <v>558.68129999999996</v>
      </c>
    </row>
    <row r="41" spans="1:6" x14ac:dyDescent="0.3">
      <c r="A41" s="12" t="s">
        <v>58</v>
      </c>
      <c r="B41" s="12" t="s">
        <v>106</v>
      </c>
      <c r="C41" s="12" t="s">
        <v>84</v>
      </c>
      <c r="D41" s="12" t="s">
        <v>22</v>
      </c>
      <c r="E41" s="12">
        <v>77721952.299999997</v>
      </c>
      <c r="F41" s="12">
        <f t="shared" si="0"/>
        <v>7772.1952299999994</v>
      </c>
    </row>
    <row r="42" spans="1:6" x14ac:dyDescent="0.3">
      <c r="A42" s="12" t="s">
        <v>58</v>
      </c>
      <c r="B42" s="12" t="s">
        <v>106</v>
      </c>
      <c r="C42" s="12" t="s">
        <v>85</v>
      </c>
      <c r="D42" s="12" t="s">
        <v>23</v>
      </c>
      <c r="E42" s="12">
        <v>148421106.69999999</v>
      </c>
      <c r="F42" s="12">
        <f t="shared" si="0"/>
        <v>14842.110669999998</v>
      </c>
    </row>
    <row r="43" spans="1:6" x14ac:dyDescent="0.3">
      <c r="A43" s="12" t="s">
        <v>58</v>
      </c>
      <c r="B43" s="12" t="s">
        <v>106</v>
      </c>
      <c r="C43" s="12" t="s">
        <v>86</v>
      </c>
      <c r="D43" s="12" t="s">
        <v>24</v>
      </c>
      <c r="E43" s="12">
        <v>100493941.09999999</v>
      </c>
      <c r="F43" s="12">
        <f t="shared" si="0"/>
        <v>10049.394109999999</v>
      </c>
    </row>
    <row r="44" spans="1:6" x14ac:dyDescent="0.3">
      <c r="A44" s="12" t="s">
        <v>58</v>
      </c>
      <c r="B44" s="12" t="s">
        <v>106</v>
      </c>
      <c r="C44" s="12" t="s">
        <v>87</v>
      </c>
      <c r="D44" s="12" t="s">
        <v>25</v>
      </c>
      <c r="E44" s="12">
        <v>31826110.300000001</v>
      </c>
      <c r="F44" s="12">
        <f t="shared" si="0"/>
        <v>3182.61103</v>
      </c>
    </row>
    <row r="45" spans="1:6" x14ac:dyDescent="0.3">
      <c r="A45" s="12" t="s">
        <v>58</v>
      </c>
      <c r="B45" s="12" t="s">
        <v>106</v>
      </c>
      <c r="C45" s="12" t="s">
        <v>88</v>
      </c>
      <c r="D45" s="12" t="s">
        <v>26</v>
      </c>
      <c r="E45" s="12">
        <v>31138913.899999999</v>
      </c>
      <c r="F45" s="12">
        <f t="shared" si="0"/>
        <v>3113.8913899999998</v>
      </c>
    </row>
    <row r="46" spans="1:6" x14ac:dyDescent="0.3">
      <c r="A46" s="12" t="s">
        <v>58</v>
      </c>
      <c r="B46" s="12" t="s">
        <v>106</v>
      </c>
      <c r="C46" s="12" t="s">
        <v>89</v>
      </c>
      <c r="D46" s="12" t="s">
        <v>27</v>
      </c>
      <c r="E46" s="12">
        <v>9418709.9000000004</v>
      </c>
      <c r="F46" s="12">
        <f t="shared" si="0"/>
        <v>941.87099000000001</v>
      </c>
    </row>
    <row r="47" spans="1:6" x14ac:dyDescent="0.3">
      <c r="A47" s="12" t="s">
        <v>58</v>
      </c>
      <c r="B47" s="12" t="s">
        <v>106</v>
      </c>
      <c r="C47" s="12" t="s">
        <v>90</v>
      </c>
      <c r="D47" s="12" t="s">
        <v>28</v>
      </c>
      <c r="E47" s="12">
        <v>111844080.7</v>
      </c>
      <c r="F47" s="12">
        <f t="shared" si="0"/>
        <v>11184.408069999999</v>
      </c>
    </row>
    <row r="48" spans="1:6" x14ac:dyDescent="0.3">
      <c r="A48" s="12" t="s">
        <v>58</v>
      </c>
      <c r="B48" s="12" t="s">
        <v>106</v>
      </c>
      <c r="C48" s="12" t="s">
        <v>91</v>
      </c>
      <c r="D48" s="12" t="s">
        <v>29</v>
      </c>
      <c r="E48" s="12">
        <v>25501566.199999999</v>
      </c>
      <c r="F48" s="12">
        <f t="shared" si="0"/>
        <v>2550.1566199999997</v>
      </c>
    </row>
    <row r="49" spans="1:6" x14ac:dyDescent="0.3">
      <c r="A49" s="12" t="s">
        <v>58</v>
      </c>
      <c r="B49" s="12" t="s">
        <v>106</v>
      </c>
      <c r="C49" s="12" t="s">
        <v>92</v>
      </c>
      <c r="D49" s="12" t="s">
        <v>30</v>
      </c>
      <c r="E49" s="12">
        <v>30994175.399999999</v>
      </c>
      <c r="F49" s="12">
        <f t="shared" si="0"/>
        <v>3099.4175399999999</v>
      </c>
    </row>
    <row r="50" spans="1:6" x14ac:dyDescent="0.3">
      <c r="A50" s="12" t="s">
        <v>58</v>
      </c>
      <c r="B50" s="12" t="s">
        <v>106</v>
      </c>
      <c r="C50" s="12" t="s">
        <v>93</v>
      </c>
      <c r="D50" s="12" t="s">
        <v>31</v>
      </c>
      <c r="E50" s="12">
        <v>37595209.299999997</v>
      </c>
      <c r="F50" s="12">
        <f t="shared" si="0"/>
        <v>3759.5209299999997</v>
      </c>
    </row>
    <row r="51" spans="1:6" x14ac:dyDescent="0.3">
      <c r="A51" s="12" t="s">
        <v>58</v>
      </c>
      <c r="B51" s="12" t="s">
        <v>106</v>
      </c>
      <c r="C51" s="12" t="s">
        <v>94</v>
      </c>
      <c r="D51" s="12" t="s">
        <v>32</v>
      </c>
      <c r="E51" s="12">
        <v>143822735.69999999</v>
      </c>
      <c r="F51" s="12">
        <f t="shared" si="0"/>
        <v>14382.273569999999</v>
      </c>
    </row>
    <row r="52" spans="1:6" x14ac:dyDescent="0.3">
      <c r="A52" s="12" t="s">
        <v>58</v>
      </c>
      <c r="B52" s="12" t="s">
        <v>106</v>
      </c>
      <c r="C52" s="12" t="s">
        <v>95</v>
      </c>
      <c r="D52" s="12" t="s">
        <v>33</v>
      </c>
      <c r="E52" s="12">
        <v>12260903.800000001</v>
      </c>
      <c r="F52" s="12">
        <f t="shared" si="0"/>
        <v>1226.0903800000001</v>
      </c>
    </row>
    <row r="53" spans="1:6" x14ac:dyDescent="0.3">
      <c r="A53" s="12" t="s">
        <v>58</v>
      </c>
      <c r="B53" s="12" t="s">
        <v>106</v>
      </c>
      <c r="C53" s="12" t="s">
        <v>96</v>
      </c>
      <c r="D53" s="12" t="s">
        <v>34</v>
      </c>
      <c r="E53" s="12">
        <v>1350545.1</v>
      </c>
      <c r="F53" s="12">
        <f t="shared" si="0"/>
        <v>135.05451000000002</v>
      </c>
    </row>
    <row r="54" spans="1:6" x14ac:dyDescent="0.3">
      <c r="A54" s="12" t="s">
        <v>58</v>
      </c>
      <c r="B54" s="12" t="s">
        <v>106</v>
      </c>
      <c r="C54" s="12" t="s">
        <v>97</v>
      </c>
      <c r="D54" s="12" t="s">
        <v>35</v>
      </c>
      <c r="E54" s="12">
        <v>30280328</v>
      </c>
      <c r="F54" s="12">
        <f t="shared" si="0"/>
        <v>3028.0328</v>
      </c>
    </row>
    <row r="55" spans="1:6" x14ac:dyDescent="0.3">
      <c r="A55" s="12" t="s">
        <v>58</v>
      </c>
      <c r="B55" s="12" t="s">
        <v>106</v>
      </c>
      <c r="C55" s="12" t="s">
        <v>98</v>
      </c>
      <c r="D55" s="12" t="s">
        <v>36</v>
      </c>
      <c r="E55" s="12">
        <v>21003174.100000001</v>
      </c>
      <c r="F55" s="12">
        <f t="shared" si="0"/>
        <v>2100.3174100000001</v>
      </c>
    </row>
    <row r="56" spans="1:6" x14ac:dyDescent="0.3">
      <c r="A56" s="12" t="s">
        <v>58</v>
      </c>
      <c r="B56" s="12" t="s">
        <v>106</v>
      </c>
      <c r="C56" s="12" t="s">
        <v>99</v>
      </c>
      <c r="D56" s="12" t="s">
        <v>37</v>
      </c>
      <c r="E56" s="12">
        <v>4442116.7</v>
      </c>
      <c r="F56" s="12">
        <f t="shared" si="0"/>
        <v>444.21167000000003</v>
      </c>
    </row>
    <row r="57" spans="1:6" x14ac:dyDescent="0.3">
      <c r="A57" s="12" t="s">
        <v>58</v>
      </c>
      <c r="B57" s="12" t="s">
        <v>106</v>
      </c>
      <c r="C57" s="12" t="s">
        <v>100</v>
      </c>
      <c r="D57" s="12" t="s">
        <v>38</v>
      </c>
      <c r="E57" s="12">
        <v>3808209.2</v>
      </c>
      <c r="F57" s="12">
        <f t="shared" si="0"/>
        <v>380.82092</v>
      </c>
    </row>
    <row r="58" spans="1:6" x14ac:dyDescent="0.3">
      <c r="A58" s="12" t="s">
        <v>58</v>
      </c>
      <c r="B58" s="12" t="s">
        <v>106</v>
      </c>
      <c r="C58" s="12" t="s">
        <v>107</v>
      </c>
      <c r="D58" s="12" t="s">
        <v>39</v>
      </c>
      <c r="E58" s="12">
        <v>17728.3</v>
      </c>
      <c r="F58" s="12">
        <f t="shared" si="0"/>
        <v>1.7728299999999999</v>
      </c>
    </row>
    <row r="59" spans="1:6" x14ac:dyDescent="0.3">
      <c r="A59" s="12" t="s">
        <v>58</v>
      </c>
      <c r="B59" s="12" t="s">
        <v>106</v>
      </c>
      <c r="C59" s="12" t="s">
        <v>101</v>
      </c>
      <c r="D59" s="12" t="s">
        <v>40</v>
      </c>
      <c r="E59" s="12">
        <v>9657070.9000000004</v>
      </c>
      <c r="F59" s="12">
        <f t="shared" si="0"/>
        <v>965.70708999999999</v>
      </c>
    </row>
    <row r="60" spans="1:6" x14ac:dyDescent="0.3">
      <c r="A60" s="12" t="s">
        <v>58</v>
      </c>
      <c r="B60" s="12" t="s">
        <v>106</v>
      </c>
      <c r="C60" s="12" t="s">
        <v>102</v>
      </c>
      <c r="D60" s="12" t="s">
        <v>41</v>
      </c>
      <c r="E60" s="12">
        <v>5026883.9000000004</v>
      </c>
      <c r="F60" s="12">
        <f t="shared" si="0"/>
        <v>502.68839000000003</v>
      </c>
    </row>
    <row r="61" spans="1:6" x14ac:dyDescent="0.3">
      <c r="A61" s="12" t="s">
        <v>58</v>
      </c>
      <c r="B61" s="12" t="s">
        <v>106</v>
      </c>
      <c r="C61" s="12" t="s">
        <v>103</v>
      </c>
      <c r="D61" s="12" t="s">
        <v>42</v>
      </c>
      <c r="E61" s="12">
        <v>86513</v>
      </c>
      <c r="F61" s="12">
        <f t="shared" si="0"/>
        <v>8.6513000000000009</v>
      </c>
    </row>
    <row r="62" spans="1:6" x14ac:dyDescent="0.3">
      <c r="A62" s="12" t="s">
        <v>58</v>
      </c>
      <c r="B62" s="12" t="s">
        <v>106</v>
      </c>
      <c r="C62" s="12" t="s">
        <v>104</v>
      </c>
      <c r="D62" s="12" t="s">
        <v>43</v>
      </c>
      <c r="E62" s="12">
        <v>1385911.8</v>
      </c>
      <c r="F62" s="12">
        <f t="shared" si="0"/>
        <v>138.59118000000001</v>
      </c>
    </row>
    <row r="63" spans="1:6" x14ac:dyDescent="0.3">
      <c r="A63" s="12" t="s">
        <v>58</v>
      </c>
      <c r="B63" s="12" t="s">
        <v>106</v>
      </c>
      <c r="C63" s="12" t="s">
        <v>105</v>
      </c>
      <c r="D63" s="12" t="s">
        <v>44</v>
      </c>
      <c r="E63" s="12">
        <v>2561510</v>
      </c>
      <c r="F63" s="12">
        <f t="shared" si="0"/>
        <v>256.15100000000001</v>
      </c>
    </row>
    <row r="64" spans="1:6" x14ac:dyDescent="0.3">
      <c r="A64" s="12" t="s">
        <v>59</v>
      </c>
      <c r="B64" s="12" t="s">
        <v>106</v>
      </c>
      <c r="C64" s="12" t="s">
        <v>76</v>
      </c>
      <c r="D64" s="12" t="s">
        <v>14</v>
      </c>
      <c r="E64" s="12">
        <v>33176310.600000001</v>
      </c>
      <c r="F64" s="12">
        <f t="shared" si="0"/>
        <v>3317.6310600000002</v>
      </c>
    </row>
    <row r="65" spans="1:6" x14ac:dyDescent="0.3">
      <c r="A65" s="12" t="s">
        <v>59</v>
      </c>
      <c r="B65" s="12" t="s">
        <v>106</v>
      </c>
      <c r="C65" s="12" t="s">
        <v>77</v>
      </c>
      <c r="D65" s="12" t="s">
        <v>15</v>
      </c>
      <c r="E65" s="12">
        <v>44601011.299999997</v>
      </c>
      <c r="F65" s="12">
        <f t="shared" si="0"/>
        <v>4460.10113</v>
      </c>
    </row>
    <row r="66" spans="1:6" x14ac:dyDescent="0.3">
      <c r="A66" s="12" t="s">
        <v>59</v>
      </c>
      <c r="B66" s="12" t="s">
        <v>106</v>
      </c>
      <c r="C66" s="12" t="s">
        <v>78</v>
      </c>
      <c r="D66" s="12" t="s">
        <v>16</v>
      </c>
      <c r="E66" s="12">
        <v>24576632.5</v>
      </c>
      <c r="F66" s="12">
        <f t="shared" si="0"/>
        <v>2457.6632500000001</v>
      </c>
    </row>
    <row r="67" spans="1:6" x14ac:dyDescent="0.3">
      <c r="A67" s="12" t="s">
        <v>59</v>
      </c>
      <c r="B67" s="12" t="s">
        <v>106</v>
      </c>
      <c r="C67" s="12" t="s">
        <v>79</v>
      </c>
      <c r="D67" s="12" t="s">
        <v>17</v>
      </c>
      <c r="E67" s="12">
        <v>9283911.5999999996</v>
      </c>
      <c r="F67" s="12">
        <f t="shared" si="0"/>
        <v>928.39116000000001</v>
      </c>
    </row>
    <row r="68" spans="1:6" x14ac:dyDescent="0.3">
      <c r="A68" s="12" t="s">
        <v>59</v>
      </c>
      <c r="B68" s="12" t="s">
        <v>106</v>
      </c>
      <c r="C68" s="12" t="s">
        <v>80</v>
      </c>
      <c r="D68" s="12" t="s">
        <v>18</v>
      </c>
      <c r="E68" s="12">
        <v>5814945.7999999998</v>
      </c>
      <c r="F68" s="12">
        <f t="shared" ref="F68:F131" si="1">E68/10000</f>
        <v>581.49457999999993</v>
      </c>
    </row>
    <row r="69" spans="1:6" x14ac:dyDescent="0.3">
      <c r="A69" s="12" t="s">
        <v>59</v>
      </c>
      <c r="B69" s="12" t="s">
        <v>106</v>
      </c>
      <c r="C69" s="12" t="s">
        <v>81</v>
      </c>
      <c r="D69" s="12" t="s">
        <v>19</v>
      </c>
      <c r="E69" s="12">
        <v>31936020.600000001</v>
      </c>
      <c r="F69" s="12">
        <f t="shared" si="1"/>
        <v>3193.6020600000002</v>
      </c>
    </row>
    <row r="70" spans="1:6" x14ac:dyDescent="0.3">
      <c r="A70" s="12" t="s">
        <v>59</v>
      </c>
      <c r="B70" s="12" t="s">
        <v>106</v>
      </c>
      <c r="C70" s="12" t="s">
        <v>82</v>
      </c>
      <c r="D70" s="12" t="s">
        <v>20</v>
      </c>
      <c r="E70" s="12">
        <v>21577965</v>
      </c>
      <c r="F70" s="12">
        <f t="shared" si="1"/>
        <v>2157.7964999999999</v>
      </c>
    </row>
    <row r="71" spans="1:6" x14ac:dyDescent="0.3">
      <c r="A71" s="12" t="s">
        <v>59</v>
      </c>
      <c r="B71" s="12" t="s">
        <v>106</v>
      </c>
      <c r="C71" s="12" t="s">
        <v>83</v>
      </c>
      <c r="D71" s="12" t="s">
        <v>21</v>
      </c>
      <c r="E71" s="12">
        <v>5655067.5</v>
      </c>
      <c r="F71" s="12">
        <f t="shared" si="1"/>
        <v>565.50675000000001</v>
      </c>
    </row>
    <row r="72" spans="1:6" x14ac:dyDescent="0.3">
      <c r="A72" s="12" t="s">
        <v>59</v>
      </c>
      <c r="B72" s="12" t="s">
        <v>106</v>
      </c>
      <c r="C72" s="12" t="s">
        <v>84</v>
      </c>
      <c r="D72" s="12" t="s">
        <v>22</v>
      </c>
      <c r="E72" s="12">
        <v>73999056</v>
      </c>
      <c r="F72" s="12">
        <f t="shared" si="1"/>
        <v>7399.9056</v>
      </c>
    </row>
    <row r="73" spans="1:6" x14ac:dyDescent="0.3">
      <c r="A73" s="12" t="s">
        <v>59</v>
      </c>
      <c r="B73" s="12" t="s">
        <v>106</v>
      </c>
      <c r="C73" s="12" t="s">
        <v>85</v>
      </c>
      <c r="D73" s="12" t="s">
        <v>23</v>
      </c>
      <c r="E73" s="12">
        <v>178454187.90000001</v>
      </c>
      <c r="F73" s="12">
        <f t="shared" si="1"/>
        <v>17845.41879</v>
      </c>
    </row>
    <row r="74" spans="1:6" x14ac:dyDescent="0.3">
      <c r="A74" s="12" t="s">
        <v>59</v>
      </c>
      <c r="B74" s="12" t="s">
        <v>106</v>
      </c>
      <c r="C74" s="12" t="s">
        <v>86</v>
      </c>
      <c r="D74" s="12" t="s">
        <v>24</v>
      </c>
      <c r="E74" s="12">
        <v>112839734.3</v>
      </c>
      <c r="F74" s="12">
        <f t="shared" si="1"/>
        <v>11283.97343</v>
      </c>
    </row>
    <row r="75" spans="1:6" x14ac:dyDescent="0.3">
      <c r="A75" s="12" t="s">
        <v>59</v>
      </c>
      <c r="B75" s="12" t="s">
        <v>106</v>
      </c>
      <c r="C75" s="12" t="s">
        <v>87</v>
      </c>
      <c r="D75" s="12" t="s">
        <v>25</v>
      </c>
      <c r="E75" s="12">
        <v>37318537.5</v>
      </c>
      <c r="F75" s="12">
        <f t="shared" si="1"/>
        <v>3731.8537500000002</v>
      </c>
    </row>
    <row r="76" spans="1:6" x14ac:dyDescent="0.3">
      <c r="A76" s="12" t="s">
        <v>59</v>
      </c>
      <c r="B76" s="12" t="s">
        <v>106</v>
      </c>
      <c r="C76" s="12" t="s">
        <v>88</v>
      </c>
      <c r="D76" s="12" t="s">
        <v>26</v>
      </c>
      <c r="E76" s="12">
        <v>32911524.300000001</v>
      </c>
      <c r="F76" s="12">
        <f t="shared" si="1"/>
        <v>3291.1524300000001</v>
      </c>
    </row>
    <row r="77" spans="1:6" x14ac:dyDescent="0.3">
      <c r="A77" s="12" t="s">
        <v>59</v>
      </c>
      <c r="B77" s="12" t="s">
        <v>106</v>
      </c>
      <c r="C77" s="12" t="s">
        <v>89</v>
      </c>
      <c r="D77" s="12" t="s">
        <v>27</v>
      </c>
      <c r="E77" s="12">
        <v>12871343.6</v>
      </c>
      <c r="F77" s="12">
        <f t="shared" si="1"/>
        <v>1287.13436</v>
      </c>
    </row>
    <row r="78" spans="1:6" x14ac:dyDescent="0.3">
      <c r="A78" s="12" t="s">
        <v>59</v>
      </c>
      <c r="B78" s="12" t="s">
        <v>106</v>
      </c>
      <c r="C78" s="12" t="s">
        <v>90</v>
      </c>
      <c r="D78" s="12" t="s">
        <v>28</v>
      </c>
      <c r="E78" s="12">
        <v>129131802.7</v>
      </c>
      <c r="F78" s="12">
        <f t="shared" si="1"/>
        <v>12913.180270000001</v>
      </c>
    </row>
    <row r="79" spans="1:6" x14ac:dyDescent="0.3">
      <c r="A79" s="12" t="s">
        <v>59</v>
      </c>
      <c r="B79" s="12" t="s">
        <v>106</v>
      </c>
      <c r="C79" s="12" t="s">
        <v>91</v>
      </c>
      <c r="D79" s="12" t="s">
        <v>29</v>
      </c>
      <c r="E79" s="12">
        <v>25762026.899999999</v>
      </c>
      <c r="F79" s="12">
        <f t="shared" si="1"/>
        <v>2576.2026900000001</v>
      </c>
    </row>
    <row r="80" spans="1:6" x14ac:dyDescent="0.3">
      <c r="A80" s="12" t="s">
        <v>59</v>
      </c>
      <c r="B80" s="12" t="s">
        <v>106</v>
      </c>
      <c r="C80" s="12" t="s">
        <v>92</v>
      </c>
      <c r="D80" s="12" t="s">
        <v>30</v>
      </c>
      <c r="E80" s="12">
        <v>36984124.899999999</v>
      </c>
      <c r="F80" s="12">
        <f t="shared" si="1"/>
        <v>3698.4124899999997</v>
      </c>
    </row>
    <row r="81" spans="1:6" x14ac:dyDescent="0.3">
      <c r="A81" s="12" t="s">
        <v>59</v>
      </c>
      <c r="B81" s="12" t="s">
        <v>106</v>
      </c>
      <c r="C81" s="12" t="s">
        <v>93</v>
      </c>
      <c r="D81" s="12" t="s">
        <v>31</v>
      </c>
      <c r="E81" s="12">
        <v>47689791.100000001</v>
      </c>
      <c r="F81" s="12">
        <f t="shared" si="1"/>
        <v>4768.9791100000002</v>
      </c>
    </row>
    <row r="82" spans="1:6" x14ac:dyDescent="0.3">
      <c r="A82" s="12" t="s">
        <v>59</v>
      </c>
      <c r="B82" s="12" t="s">
        <v>106</v>
      </c>
      <c r="C82" s="12" t="s">
        <v>94</v>
      </c>
      <c r="D82" s="12" t="s">
        <v>32</v>
      </c>
      <c r="E82" s="12">
        <v>154028477.80000001</v>
      </c>
      <c r="F82" s="12">
        <f t="shared" si="1"/>
        <v>15402.847780000002</v>
      </c>
    </row>
    <row r="83" spans="1:6" x14ac:dyDescent="0.3">
      <c r="A83" s="12" t="s">
        <v>59</v>
      </c>
      <c r="B83" s="12" t="s">
        <v>106</v>
      </c>
      <c r="C83" s="12" t="s">
        <v>95</v>
      </c>
      <c r="D83" s="12" t="s">
        <v>33</v>
      </c>
      <c r="E83" s="12">
        <v>12369277.9</v>
      </c>
      <c r="F83" s="12">
        <f t="shared" si="1"/>
        <v>1236.92779</v>
      </c>
    </row>
    <row r="84" spans="1:6" x14ac:dyDescent="0.3">
      <c r="A84" s="12" t="s">
        <v>59</v>
      </c>
      <c r="B84" s="12" t="s">
        <v>106</v>
      </c>
      <c r="C84" s="12" t="s">
        <v>96</v>
      </c>
      <c r="D84" s="12" t="s">
        <v>34</v>
      </c>
      <c r="E84" s="12">
        <v>1344677.1</v>
      </c>
      <c r="F84" s="12">
        <f t="shared" si="1"/>
        <v>134.46771000000001</v>
      </c>
    </row>
    <row r="85" spans="1:6" x14ac:dyDescent="0.3">
      <c r="A85" s="12" t="s">
        <v>59</v>
      </c>
      <c r="B85" s="12" t="s">
        <v>106</v>
      </c>
      <c r="C85" s="12" t="s">
        <v>97</v>
      </c>
      <c r="D85" s="12" t="s">
        <v>35</v>
      </c>
      <c r="E85" s="12">
        <v>24299197.699999999</v>
      </c>
      <c r="F85" s="12">
        <f t="shared" si="1"/>
        <v>2429.91977</v>
      </c>
    </row>
    <row r="86" spans="1:6" x14ac:dyDescent="0.3">
      <c r="A86" s="12" t="s">
        <v>59</v>
      </c>
      <c r="B86" s="12" t="s">
        <v>106</v>
      </c>
      <c r="C86" s="12" t="s">
        <v>98</v>
      </c>
      <c r="D86" s="12" t="s">
        <v>36</v>
      </c>
      <c r="E86" s="12">
        <v>20959772.899999999</v>
      </c>
      <c r="F86" s="12">
        <f t="shared" si="1"/>
        <v>2095.9772899999998</v>
      </c>
    </row>
    <row r="87" spans="1:6" x14ac:dyDescent="0.3">
      <c r="A87" s="12" t="s">
        <v>59</v>
      </c>
      <c r="B87" s="12" t="s">
        <v>106</v>
      </c>
      <c r="C87" s="12" t="s">
        <v>99</v>
      </c>
      <c r="D87" s="12" t="s">
        <v>37</v>
      </c>
      <c r="E87" s="12">
        <v>3832763.9</v>
      </c>
      <c r="F87" s="12">
        <f t="shared" si="1"/>
        <v>383.27638999999999</v>
      </c>
    </row>
    <row r="88" spans="1:6" x14ac:dyDescent="0.3">
      <c r="A88" s="12" t="s">
        <v>59</v>
      </c>
      <c r="B88" s="12" t="s">
        <v>106</v>
      </c>
      <c r="C88" s="12" t="s">
        <v>100</v>
      </c>
      <c r="D88" s="12" t="s">
        <v>38</v>
      </c>
      <c r="E88" s="12">
        <v>4468160</v>
      </c>
      <c r="F88" s="12">
        <f t="shared" si="1"/>
        <v>446.81599999999997</v>
      </c>
    </row>
    <row r="89" spans="1:6" x14ac:dyDescent="0.3">
      <c r="A89" s="12" t="s">
        <v>59</v>
      </c>
      <c r="B89" s="12" t="s">
        <v>106</v>
      </c>
      <c r="C89" s="12" t="s">
        <v>107</v>
      </c>
      <c r="D89" s="12" t="s">
        <v>39</v>
      </c>
      <c r="E89" s="12">
        <v>21004.3</v>
      </c>
      <c r="F89" s="12">
        <f t="shared" si="1"/>
        <v>2.1004299999999998</v>
      </c>
    </row>
    <row r="90" spans="1:6" x14ac:dyDescent="0.3">
      <c r="A90" s="12" t="s">
        <v>59</v>
      </c>
      <c r="B90" s="12" t="s">
        <v>106</v>
      </c>
      <c r="C90" s="12" t="s">
        <v>101</v>
      </c>
      <c r="D90" s="12" t="s">
        <v>40</v>
      </c>
      <c r="E90" s="12">
        <v>8715851.3000000007</v>
      </c>
      <c r="F90" s="12">
        <f t="shared" si="1"/>
        <v>871.58513000000005</v>
      </c>
    </row>
    <row r="91" spans="1:6" x14ac:dyDescent="0.3">
      <c r="A91" s="12" t="s">
        <v>59</v>
      </c>
      <c r="B91" s="12" t="s">
        <v>106</v>
      </c>
      <c r="C91" s="12" t="s">
        <v>102</v>
      </c>
      <c r="D91" s="12" t="s">
        <v>41</v>
      </c>
      <c r="E91" s="12">
        <v>5954232.7000000002</v>
      </c>
      <c r="F91" s="12">
        <f t="shared" si="1"/>
        <v>595.42327</v>
      </c>
    </row>
    <row r="92" spans="1:6" x14ac:dyDescent="0.3">
      <c r="A92" s="12" t="s">
        <v>59</v>
      </c>
      <c r="B92" s="12" t="s">
        <v>106</v>
      </c>
      <c r="C92" s="12" t="s">
        <v>103</v>
      </c>
      <c r="D92" s="12" t="s">
        <v>42</v>
      </c>
      <c r="E92" s="12">
        <v>103772.8</v>
      </c>
      <c r="F92" s="12">
        <f t="shared" si="1"/>
        <v>10.377280000000001</v>
      </c>
    </row>
    <row r="93" spans="1:6" x14ac:dyDescent="0.3">
      <c r="A93" s="12" t="s">
        <v>59</v>
      </c>
      <c r="B93" s="12" t="s">
        <v>106</v>
      </c>
      <c r="C93" s="12" t="s">
        <v>104</v>
      </c>
      <c r="D93" s="12" t="s">
        <v>43</v>
      </c>
      <c r="E93" s="12">
        <v>1856287.2</v>
      </c>
      <c r="F93" s="12">
        <f t="shared" si="1"/>
        <v>185.62871999999999</v>
      </c>
    </row>
    <row r="94" spans="1:6" x14ac:dyDescent="0.3">
      <c r="A94" s="12" t="s">
        <v>59</v>
      </c>
      <c r="B94" s="12" t="s">
        <v>106</v>
      </c>
      <c r="C94" s="12" t="s">
        <v>105</v>
      </c>
      <c r="D94" s="12" t="s">
        <v>44</v>
      </c>
      <c r="E94" s="12">
        <v>2760241.4</v>
      </c>
      <c r="F94" s="12">
        <f t="shared" si="1"/>
        <v>276.02413999999999</v>
      </c>
    </row>
    <row r="95" spans="1:6" x14ac:dyDescent="0.3">
      <c r="A95" s="12" t="s">
        <v>60</v>
      </c>
      <c r="B95" s="12" t="s">
        <v>106</v>
      </c>
      <c r="C95" s="12" t="s">
        <v>76</v>
      </c>
      <c r="D95" s="12" t="s">
        <v>14</v>
      </c>
      <c r="E95" s="12">
        <v>36727656.100000001</v>
      </c>
      <c r="F95" s="12">
        <f t="shared" si="1"/>
        <v>3672.7656099999999</v>
      </c>
    </row>
    <row r="96" spans="1:6" x14ac:dyDescent="0.3">
      <c r="A96" s="12" t="s">
        <v>60</v>
      </c>
      <c r="B96" s="12" t="s">
        <v>106</v>
      </c>
      <c r="C96" s="12" t="s">
        <v>77</v>
      </c>
      <c r="D96" s="12" t="s">
        <v>15</v>
      </c>
      <c r="E96" s="12">
        <v>55696885.700000003</v>
      </c>
      <c r="F96" s="12">
        <f t="shared" si="1"/>
        <v>5569.6885700000003</v>
      </c>
    </row>
    <row r="97" spans="1:6" x14ac:dyDescent="0.3">
      <c r="A97" s="12" t="s">
        <v>60</v>
      </c>
      <c r="B97" s="12" t="s">
        <v>106</v>
      </c>
      <c r="C97" s="12" t="s">
        <v>78</v>
      </c>
      <c r="D97" s="12" t="s">
        <v>16</v>
      </c>
      <c r="E97" s="12">
        <v>29160256.199999999</v>
      </c>
      <c r="F97" s="12">
        <f t="shared" si="1"/>
        <v>2916.0256199999999</v>
      </c>
    </row>
    <row r="98" spans="1:6" x14ac:dyDescent="0.3">
      <c r="A98" s="12" t="s">
        <v>60</v>
      </c>
      <c r="B98" s="12" t="s">
        <v>106</v>
      </c>
      <c r="C98" s="12" t="s">
        <v>79</v>
      </c>
      <c r="D98" s="12" t="s">
        <v>17</v>
      </c>
      <c r="E98" s="12">
        <v>10272734.9</v>
      </c>
      <c r="F98" s="12">
        <f t="shared" si="1"/>
        <v>1027.27349</v>
      </c>
    </row>
    <row r="99" spans="1:6" x14ac:dyDescent="0.3">
      <c r="A99" s="12" t="s">
        <v>60</v>
      </c>
      <c r="B99" s="12" t="s">
        <v>106</v>
      </c>
      <c r="C99" s="12" t="s">
        <v>80</v>
      </c>
      <c r="D99" s="12" t="s">
        <v>18</v>
      </c>
      <c r="E99" s="12">
        <v>6285040.0999999996</v>
      </c>
      <c r="F99" s="12">
        <f t="shared" si="1"/>
        <v>628.50400999999999</v>
      </c>
    </row>
    <row r="100" spans="1:6" x14ac:dyDescent="0.3">
      <c r="A100" s="12" t="s">
        <v>60</v>
      </c>
      <c r="B100" s="12" t="s">
        <v>106</v>
      </c>
      <c r="C100" s="12" t="s">
        <v>81</v>
      </c>
      <c r="D100" s="12" t="s">
        <v>19</v>
      </c>
      <c r="E100" s="12">
        <v>40931774.299999997</v>
      </c>
      <c r="F100" s="12">
        <f t="shared" si="1"/>
        <v>4093.1774299999997</v>
      </c>
    </row>
    <row r="101" spans="1:6" x14ac:dyDescent="0.3">
      <c r="A101" s="12" t="s">
        <v>60</v>
      </c>
      <c r="B101" s="12" t="s">
        <v>106</v>
      </c>
      <c r="C101" s="12" t="s">
        <v>82</v>
      </c>
      <c r="D101" s="12" t="s">
        <v>20</v>
      </c>
      <c r="E101" s="12">
        <v>7031877.7000000002</v>
      </c>
      <c r="F101" s="12">
        <f t="shared" si="1"/>
        <v>703.18777</v>
      </c>
    </row>
    <row r="102" spans="1:6" x14ac:dyDescent="0.3">
      <c r="A102" s="12" t="s">
        <v>60</v>
      </c>
      <c r="B102" s="12" t="s">
        <v>106</v>
      </c>
      <c r="C102" s="12" t="s">
        <v>83</v>
      </c>
      <c r="D102" s="12" t="s">
        <v>21</v>
      </c>
      <c r="E102" s="12">
        <v>5825023.2999999998</v>
      </c>
      <c r="F102" s="12">
        <f t="shared" si="1"/>
        <v>582.50233000000003</v>
      </c>
    </row>
    <row r="103" spans="1:6" x14ac:dyDescent="0.3">
      <c r="A103" s="12" t="s">
        <v>60</v>
      </c>
      <c r="B103" s="12" t="s">
        <v>106</v>
      </c>
      <c r="C103" s="12" t="s">
        <v>84</v>
      </c>
      <c r="D103" s="12" t="s">
        <v>22</v>
      </c>
      <c r="E103" s="12">
        <v>76883834.900000006</v>
      </c>
      <c r="F103" s="12">
        <f t="shared" si="1"/>
        <v>7688.3834900000002</v>
      </c>
    </row>
    <row r="104" spans="1:6" x14ac:dyDescent="0.3">
      <c r="A104" s="12" t="s">
        <v>60</v>
      </c>
      <c r="B104" s="12" t="s">
        <v>106</v>
      </c>
      <c r="C104" s="12" t="s">
        <v>85</v>
      </c>
      <c r="D104" s="12" t="s">
        <v>23</v>
      </c>
      <c r="E104" s="12">
        <v>197142112.30000001</v>
      </c>
      <c r="F104" s="12">
        <f t="shared" si="1"/>
        <v>19714.211230000001</v>
      </c>
    </row>
    <row r="105" spans="1:6" x14ac:dyDescent="0.3">
      <c r="A105" s="12" t="s">
        <v>60</v>
      </c>
      <c r="B105" s="12" t="s">
        <v>106</v>
      </c>
      <c r="C105" s="12" t="s">
        <v>86</v>
      </c>
      <c r="D105" s="12" t="s">
        <v>24</v>
      </c>
      <c r="E105" s="12">
        <v>148820993.19999999</v>
      </c>
      <c r="F105" s="12">
        <f t="shared" si="1"/>
        <v>14882.099319999999</v>
      </c>
    </row>
    <row r="106" spans="1:6" x14ac:dyDescent="0.3">
      <c r="A106" s="12" t="s">
        <v>60</v>
      </c>
      <c r="B106" s="12" t="s">
        <v>106</v>
      </c>
      <c r="C106" s="12" t="s">
        <v>87</v>
      </c>
      <c r="D106" s="12" t="s">
        <v>25</v>
      </c>
      <c r="E106" s="12">
        <v>43790809.399999999</v>
      </c>
      <c r="F106" s="12">
        <f t="shared" si="1"/>
        <v>4379.0809399999998</v>
      </c>
    </row>
    <row r="107" spans="1:6" x14ac:dyDescent="0.3">
      <c r="A107" s="12" t="s">
        <v>60</v>
      </c>
      <c r="B107" s="12" t="s">
        <v>106</v>
      </c>
      <c r="C107" s="12" t="s">
        <v>88</v>
      </c>
      <c r="D107" s="12" t="s">
        <v>26</v>
      </c>
      <c r="E107" s="12">
        <v>34400996.600000001</v>
      </c>
      <c r="F107" s="12">
        <f t="shared" si="1"/>
        <v>3440.0996600000003</v>
      </c>
    </row>
    <row r="108" spans="1:6" x14ac:dyDescent="0.3">
      <c r="A108" s="12" t="s">
        <v>60</v>
      </c>
      <c r="B108" s="12" t="s">
        <v>106</v>
      </c>
      <c r="C108" s="12" t="s">
        <v>89</v>
      </c>
      <c r="D108" s="12" t="s">
        <v>27</v>
      </c>
      <c r="E108" s="12">
        <v>16829308.600000001</v>
      </c>
      <c r="F108" s="12">
        <f t="shared" si="1"/>
        <v>1682.9308600000002</v>
      </c>
    </row>
    <row r="109" spans="1:6" x14ac:dyDescent="0.3">
      <c r="A109" s="12" t="s">
        <v>60</v>
      </c>
      <c r="B109" s="12" t="s">
        <v>106</v>
      </c>
      <c r="C109" s="12" t="s">
        <v>90</v>
      </c>
      <c r="D109" s="12" t="s">
        <v>28</v>
      </c>
      <c r="E109" s="12">
        <v>142841782.09999999</v>
      </c>
      <c r="F109" s="12">
        <f t="shared" si="1"/>
        <v>14284.17821</v>
      </c>
    </row>
    <row r="110" spans="1:6" x14ac:dyDescent="0.3">
      <c r="A110" s="12" t="s">
        <v>60</v>
      </c>
      <c r="B110" s="12" t="s">
        <v>106</v>
      </c>
      <c r="C110" s="12" t="s">
        <v>91</v>
      </c>
      <c r="D110" s="12" t="s">
        <v>29</v>
      </c>
      <c r="E110" s="12">
        <v>47914474.399999999</v>
      </c>
      <c r="F110" s="12">
        <f t="shared" si="1"/>
        <v>4791.4474399999999</v>
      </c>
    </row>
    <row r="111" spans="1:6" x14ac:dyDescent="0.3">
      <c r="A111" s="12" t="s">
        <v>60</v>
      </c>
      <c r="B111" s="12" t="s">
        <v>106</v>
      </c>
      <c r="C111" s="12" t="s">
        <v>92</v>
      </c>
      <c r="D111" s="12" t="s">
        <v>30</v>
      </c>
      <c r="E111" s="12">
        <v>46544784.399999999</v>
      </c>
      <c r="F111" s="12">
        <f t="shared" si="1"/>
        <v>4654.4784399999999</v>
      </c>
    </row>
    <row r="112" spans="1:6" x14ac:dyDescent="0.3">
      <c r="A112" s="12" t="s">
        <v>60</v>
      </c>
      <c r="B112" s="12" t="s">
        <v>106</v>
      </c>
      <c r="C112" s="12" t="s">
        <v>93</v>
      </c>
      <c r="D112" s="12" t="s">
        <v>31</v>
      </c>
      <c r="E112" s="12">
        <v>57246324</v>
      </c>
      <c r="F112" s="12">
        <f t="shared" si="1"/>
        <v>5724.6324000000004</v>
      </c>
    </row>
    <row r="113" spans="1:6" x14ac:dyDescent="0.3">
      <c r="A113" s="12" t="s">
        <v>60</v>
      </c>
      <c r="B113" s="12" t="s">
        <v>106</v>
      </c>
      <c r="C113" s="12" t="s">
        <v>94</v>
      </c>
      <c r="D113" s="12" t="s">
        <v>32</v>
      </c>
      <c r="E113" s="12">
        <v>180137410.40000001</v>
      </c>
      <c r="F113" s="12">
        <f t="shared" si="1"/>
        <v>18013.741040000001</v>
      </c>
    </row>
    <row r="114" spans="1:6" x14ac:dyDescent="0.3">
      <c r="A114" s="12" t="s">
        <v>60</v>
      </c>
      <c r="B114" s="12" t="s">
        <v>106</v>
      </c>
      <c r="C114" s="12" t="s">
        <v>95</v>
      </c>
      <c r="D114" s="12" t="s">
        <v>33</v>
      </c>
      <c r="E114" s="12">
        <v>15866038.1</v>
      </c>
      <c r="F114" s="12">
        <f t="shared" si="1"/>
        <v>1586.6038100000001</v>
      </c>
    </row>
    <row r="115" spans="1:6" x14ac:dyDescent="0.3">
      <c r="A115" s="12" t="s">
        <v>60</v>
      </c>
      <c r="B115" s="12" t="s">
        <v>106</v>
      </c>
      <c r="C115" s="12" t="s">
        <v>96</v>
      </c>
      <c r="D115" s="12" t="s">
        <v>34</v>
      </c>
      <c r="E115" s="12">
        <v>1601201.8</v>
      </c>
      <c r="F115" s="12">
        <f t="shared" si="1"/>
        <v>160.12018</v>
      </c>
    </row>
    <row r="116" spans="1:6" x14ac:dyDescent="0.3">
      <c r="A116" s="12" t="s">
        <v>60</v>
      </c>
      <c r="B116" s="12" t="s">
        <v>106</v>
      </c>
      <c r="C116" s="12" t="s">
        <v>97</v>
      </c>
      <c r="D116" s="12" t="s">
        <v>35</v>
      </c>
      <c r="E116" s="12">
        <v>26961129.899999999</v>
      </c>
      <c r="F116" s="12">
        <f t="shared" si="1"/>
        <v>2696.1129899999996</v>
      </c>
    </row>
    <row r="117" spans="1:6" x14ac:dyDescent="0.3">
      <c r="A117" s="12" t="s">
        <v>60</v>
      </c>
      <c r="B117" s="12" t="s">
        <v>106</v>
      </c>
      <c r="C117" s="12" t="s">
        <v>98</v>
      </c>
      <c r="D117" s="12" t="s">
        <v>36</v>
      </c>
      <c r="E117" s="12">
        <v>24758761.399999999</v>
      </c>
      <c r="F117" s="12">
        <f t="shared" si="1"/>
        <v>2475.8761399999999</v>
      </c>
    </row>
    <row r="118" spans="1:6" x14ac:dyDescent="0.3">
      <c r="A118" s="12" t="s">
        <v>60</v>
      </c>
      <c r="B118" s="12" t="s">
        <v>106</v>
      </c>
      <c r="C118" s="12" t="s">
        <v>99</v>
      </c>
      <c r="D118" s="12" t="s">
        <v>37</v>
      </c>
      <c r="E118" s="12">
        <v>3683200</v>
      </c>
      <c r="F118" s="12">
        <f t="shared" si="1"/>
        <v>368.32</v>
      </c>
    </row>
    <row r="119" spans="1:6" x14ac:dyDescent="0.3">
      <c r="A119" s="12" t="s">
        <v>60</v>
      </c>
      <c r="B119" s="12" t="s">
        <v>106</v>
      </c>
      <c r="C119" s="12" t="s">
        <v>100</v>
      </c>
      <c r="D119" s="12" t="s">
        <v>38</v>
      </c>
      <c r="E119" s="12">
        <v>4433809.5</v>
      </c>
      <c r="F119" s="12">
        <f t="shared" si="1"/>
        <v>443.38094999999998</v>
      </c>
    </row>
    <row r="120" spans="1:6" x14ac:dyDescent="0.3">
      <c r="A120" s="12" t="s">
        <v>60</v>
      </c>
      <c r="B120" s="12" t="s">
        <v>106</v>
      </c>
      <c r="C120" s="12" t="s">
        <v>107</v>
      </c>
      <c r="D120" s="12" t="s">
        <v>39</v>
      </c>
      <c r="E120" s="12">
        <v>23453.8</v>
      </c>
      <c r="F120" s="12">
        <f t="shared" si="1"/>
        <v>2.34538</v>
      </c>
    </row>
    <row r="121" spans="1:6" x14ac:dyDescent="0.3">
      <c r="A121" s="12" t="s">
        <v>60</v>
      </c>
      <c r="B121" s="12" t="s">
        <v>106</v>
      </c>
      <c r="C121" s="12" t="s">
        <v>101</v>
      </c>
      <c r="D121" s="12" t="s">
        <v>40</v>
      </c>
      <c r="E121" s="12">
        <v>10154790.9</v>
      </c>
      <c r="F121" s="12">
        <f t="shared" si="1"/>
        <v>1015.47909</v>
      </c>
    </row>
    <row r="122" spans="1:6" x14ac:dyDescent="0.3">
      <c r="A122" s="12" t="s">
        <v>60</v>
      </c>
      <c r="B122" s="12" t="s">
        <v>106</v>
      </c>
      <c r="C122" s="12" t="s">
        <v>102</v>
      </c>
      <c r="D122" s="12" t="s">
        <v>41</v>
      </c>
      <c r="E122" s="12">
        <v>6185275.2999999998</v>
      </c>
      <c r="F122" s="12">
        <f t="shared" si="1"/>
        <v>618.52752999999996</v>
      </c>
    </row>
    <row r="123" spans="1:6" x14ac:dyDescent="0.3">
      <c r="A123" s="12" t="s">
        <v>60</v>
      </c>
      <c r="B123" s="12" t="s">
        <v>106</v>
      </c>
      <c r="C123" s="12" t="s">
        <v>103</v>
      </c>
      <c r="D123" s="12" t="s">
        <v>42</v>
      </c>
      <c r="E123" s="12">
        <v>125429.9</v>
      </c>
      <c r="F123" s="12">
        <f t="shared" si="1"/>
        <v>12.54299</v>
      </c>
    </row>
    <row r="124" spans="1:6" x14ac:dyDescent="0.3">
      <c r="A124" s="12" t="s">
        <v>60</v>
      </c>
      <c r="B124" s="12" t="s">
        <v>106</v>
      </c>
      <c r="C124" s="12" t="s">
        <v>104</v>
      </c>
      <c r="D124" s="12" t="s">
        <v>43</v>
      </c>
      <c r="E124" s="12">
        <v>2796415.9</v>
      </c>
      <c r="F124" s="12">
        <f t="shared" si="1"/>
        <v>279.64159000000001</v>
      </c>
    </row>
    <row r="125" spans="1:6" x14ac:dyDescent="0.3">
      <c r="A125" s="12" t="s">
        <v>60</v>
      </c>
      <c r="B125" s="12" t="s">
        <v>106</v>
      </c>
      <c r="C125" s="12" t="s">
        <v>105</v>
      </c>
      <c r="D125" s="12" t="s">
        <v>44</v>
      </c>
      <c r="E125" s="12">
        <v>3533318.1</v>
      </c>
      <c r="F125" s="12">
        <f t="shared" si="1"/>
        <v>353.33181000000002</v>
      </c>
    </row>
    <row r="126" spans="1:6" x14ac:dyDescent="0.3">
      <c r="A126" s="12" t="s">
        <v>61</v>
      </c>
      <c r="B126" s="12" t="s">
        <v>106</v>
      </c>
      <c r="C126" s="12" t="s">
        <v>76</v>
      </c>
      <c r="D126" s="12" t="s">
        <v>14</v>
      </c>
      <c r="E126" s="12">
        <v>42470008</v>
      </c>
      <c r="F126" s="12">
        <f t="shared" si="1"/>
        <v>4247.0007999999998</v>
      </c>
    </row>
    <row r="127" spans="1:6" x14ac:dyDescent="0.3">
      <c r="A127" s="12" t="s">
        <v>61</v>
      </c>
      <c r="B127" s="12" t="s">
        <v>106</v>
      </c>
      <c r="C127" s="12" t="s">
        <v>77</v>
      </c>
      <c r="D127" s="12" t="s">
        <v>15</v>
      </c>
      <c r="E127" s="12">
        <v>56651106.100000001</v>
      </c>
      <c r="F127" s="12">
        <f t="shared" si="1"/>
        <v>5665.1106099999997</v>
      </c>
    </row>
    <row r="128" spans="1:6" x14ac:dyDescent="0.3">
      <c r="A128" s="12" t="s">
        <v>61</v>
      </c>
      <c r="B128" s="12" t="s">
        <v>106</v>
      </c>
      <c r="C128" s="12" t="s">
        <v>78</v>
      </c>
      <c r="D128" s="12" t="s">
        <v>16</v>
      </c>
      <c r="E128" s="12">
        <v>33340326.399999999</v>
      </c>
      <c r="F128" s="12">
        <f t="shared" si="1"/>
        <v>3334.0326399999999</v>
      </c>
    </row>
    <row r="129" spans="1:6" x14ac:dyDescent="0.3">
      <c r="A129" s="12" t="s">
        <v>61</v>
      </c>
      <c r="B129" s="12" t="s">
        <v>106</v>
      </c>
      <c r="C129" s="12" t="s">
        <v>79</v>
      </c>
      <c r="D129" s="12" t="s">
        <v>17</v>
      </c>
      <c r="E129" s="12">
        <v>9246772.3000000007</v>
      </c>
      <c r="F129" s="12">
        <f t="shared" si="1"/>
        <v>924.67723000000012</v>
      </c>
    </row>
    <row r="130" spans="1:6" x14ac:dyDescent="0.3">
      <c r="A130" s="12" t="s">
        <v>61</v>
      </c>
      <c r="B130" s="12" t="s">
        <v>106</v>
      </c>
      <c r="C130" s="12" t="s">
        <v>80</v>
      </c>
      <c r="D130" s="12" t="s">
        <v>18</v>
      </c>
      <c r="E130" s="12">
        <v>5573229.7000000002</v>
      </c>
      <c r="F130" s="12">
        <f t="shared" si="1"/>
        <v>557.32297000000005</v>
      </c>
    </row>
    <row r="131" spans="1:6" x14ac:dyDescent="0.3">
      <c r="A131" s="12" t="s">
        <v>61</v>
      </c>
      <c r="B131" s="12" t="s">
        <v>106</v>
      </c>
      <c r="C131" s="12" t="s">
        <v>81</v>
      </c>
      <c r="D131" s="12" t="s">
        <v>19</v>
      </c>
      <c r="E131" s="12">
        <v>40369622.5</v>
      </c>
      <c r="F131" s="12">
        <f t="shared" si="1"/>
        <v>4036.96225</v>
      </c>
    </row>
    <row r="132" spans="1:6" x14ac:dyDescent="0.3">
      <c r="A132" s="12" t="s">
        <v>61</v>
      </c>
      <c r="B132" s="12" t="s">
        <v>106</v>
      </c>
      <c r="C132" s="12" t="s">
        <v>82</v>
      </c>
      <c r="D132" s="12" t="s">
        <v>20</v>
      </c>
      <c r="E132" s="12">
        <v>16599926.300000001</v>
      </c>
      <c r="F132" s="12">
        <f t="shared" ref="F132:F195" si="2">E132/10000</f>
        <v>1659.99263</v>
      </c>
    </row>
    <row r="133" spans="1:6" x14ac:dyDescent="0.3">
      <c r="A133" s="12" t="s">
        <v>61</v>
      </c>
      <c r="B133" s="12" t="s">
        <v>106</v>
      </c>
      <c r="C133" s="12" t="s">
        <v>83</v>
      </c>
      <c r="D133" s="12" t="s">
        <v>21</v>
      </c>
      <c r="E133" s="12">
        <v>5272812.5</v>
      </c>
      <c r="F133" s="12">
        <f t="shared" si="2"/>
        <v>527.28125</v>
      </c>
    </row>
    <row r="134" spans="1:6" x14ac:dyDescent="0.3">
      <c r="A134" s="12" t="s">
        <v>61</v>
      </c>
      <c r="B134" s="12" t="s">
        <v>106</v>
      </c>
      <c r="C134" s="12" t="s">
        <v>84</v>
      </c>
      <c r="D134" s="12" t="s">
        <v>22</v>
      </c>
      <c r="E134" s="12">
        <v>84469637.599999994</v>
      </c>
      <c r="F134" s="12">
        <f t="shared" si="2"/>
        <v>8446.9637599999987</v>
      </c>
    </row>
    <row r="135" spans="1:6" x14ac:dyDescent="0.3">
      <c r="A135" s="12" t="s">
        <v>61</v>
      </c>
      <c r="B135" s="12" t="s">
        <v>106</v>
      </c>
      <c r="C135" s="12" t="s">
        <v>85</v>
      </c>
      <c r="D135" s="12" t="s">
        <v>23</v>
      </c>
      <c r="E135" s="12">
        <v>235409274.69999999</v>
      </c>
      <c r="F135" s="12">
        <f t="shared" si="2"/>
        <v>23540.927469999999</v>
      </c>
    </row>
    <row r="136" spans="1:6" x14ac:dyDescent="0.3">
      <c r="A136" s="12" t="s">
        <v>61</v>
      </c>
      <c r="B136" s="12" t="s">
        <v>106</v>
      </c>
      <c r="C136" s="12" t="s">
        <v>86</v>
      </c>
      <c r="D136" s="12" t="s">
        <v>24</v>
      </c>
      <c r="E136" s="12">
        <v>165078595.80000001</v>
      </c>
      <c r="F136" s="12">
        <f t="shared" si="2"/>
        <v>16507.85958</v>
      </c>
    </row>
    <row r="137" spans="1:6" x14ac:dyDescent="0.3">
      <c r="A137" s="12" t="s">
        <v>61</v>
      </c>
      <c r="B137" s="12" t="s">
        <v>106</v>
      </c>
      <c r="C137" s="12" t="s">
        <v>87</v>
      </c>
      <c r="D137" s="12" t="s">
        <v>25</v>
      </c>
      <c r="E137" s="12">
        <v>52808808.200000003</v>
      </c>
      <c r="F137" s="12">
        <f t="shared" si="2"/>
        <v>5280.8808200000003</v>
      </c>
    </row>
    <row r="138" spans="1:6" x14ac:dyDescent="0.3">
      <c r="A138" s="12" t="s">
        <v>61</v>
      </c>
      <c r="B138" s="12" t="s">
        <v>106</v>
      </c>
      <c r="C138" s="12" t="s">
        <v>88</v>
      </c>
      <c r="D138" s="12" t="s">
        <v>26</v>
      </c>
      <c r="E138" s="12">
        <v>35117053.100000001</v>
      </c>
      <c r="F138" s="12">
        <f t="shared" si="2"/>
        <v>3511.7053100000003</v>
      </c>
    </row>
    <row r="139" spans="1:6" x14ac:dyDescent="0.3">
      <c r="A139" s="12" t="s">
        <v>61</v>
      </c>
      <c r="B139" s="12" t="s">
        <v>106</v>
      </c>
      <c r="C139" s="12" t="s">
        <v>89</v>
      </c>
      <c r="D139" s="12" t="s">
        <v>27</v>
      </c>
      <c r="E139" s="12">
        <v>17563826.800000001</v>
      </c>
      <c r="F139" s="12">
        <f t="shared" si="2"/>
        <v>1756.3826800000002</v>
      </c>
    </row>
    <row r="140" spans="1:6" x14ac:dyDescent="0.3">
      <c r="A140" s="12" t="s">
        <v>61</v>
      </c>
      <c r="B140" s="12" t="s">
        <v>106</v>
      </c>
      <c r="C140" s="12" t="s">
        <v>90</v>
      </c>
      <c r="D140" s="12" t="s">
        <v>28</v>
      </c>
      <c r="E140" s="12">
        <v>145558220.40000001</v>
      </c>
      <c r="F140" s="12">
        <f t="shared" si="2"/>
        <v>14555.822040000001</v>
      </c>
    </row>
    <row r="141" spans="1:6" x14ac:dyDescent="0.3">
      <c r="A141" s="12" t="s">
        <v>61</v>
      </c>
      <c r="B141" s="12" t="s">
        <v>106</v>
      </c>
      <c r="C141" s="12" t="s">
        <v>91</v>
      </c>
      <c r="D141" s="12" t="s">
        <v>29</v>
      </c>
      <c r="E141" s="12">
        <v>51689499.700000003</v>
      </c>
      <c r="F141" s="12">
        <f t="shared" si="2"/>
        <v>5168.9499700000006</v>
      </c>
    </row>
    <row r="142" spans="1:6" x14ac:dyDescent="0.3">
      <c r="A142" s="12" t="s">
        <v>61</v>
      </c>
      <c r="B142" s="12" t="s">
        <v>106</v>
      </c>
      <c r="C142" s="12" t="s">
        <v>92</v>
      </c>
      <c r="D142" s="12" t="s">
        <v>30</v>
      </c>
      <c r="E142" s="12">
        <v>52745890.700000003</v>
      </c>
      <c r="F142" s="12">
        <f t="shared" si="2"/>
        <v>5274.58907</v>
      </c>
    </row>
    <row r="143" spans="1:6" x14ac:dyDescent="0.3">
      <c r="A143" s="12" t="s">
        <v>61</v>
      </c>
      <c r="B143" s="12" t="s">
        <v>106</v>
      </c>
      <c r="C143" s="12" t="s">
        <v>93</v>
      </c>
      <c r="D143" s="12" t="s">
        <v>31</v>
      </c>
      <c r="E143" s="12">
        <v>63103688.799999997</v>
      </c>
      <c r="F143" s="12">
        <f t="shared" si="2"/>
        <v>6310.36888</v>
      </c>
    </row>
    <row r="144" spans="1:6" x14ac:dyDescent="0.3">
      <c r="A144" s="12" t="s">
        <v>61</v>
      </c>
      <c r="B144" s="12" t="s">
        <v>106</v>
      </c>
      <c r="C144" s="12" t="s">
        <v>94</v>
      </c>
      <c r="D144" s="12" t="s">
        <v>32</v>
      </c>
      <c r="E144" s="12">
        <v>203133183.5</v>
      </c>
      <c r="F144" s="12">
        <f t="shared" si="2"/>
        <v>20313.318350000001</v>
      </c>
    </row>
    <row r="145" spans="1:6" x14ac:dyDescent="0.3">
      <c r="A145" s="12" t="s">
        <v>61</v>
      </c>
      <c r="B145" s="12" t="s">
        <v>106</v>
      </c>
      <c r="C145" s="12" t="s">
        <v>95</v>
      </c>
      <c r="D145" s="12" t="s">
        <v>33</v>
      </c>
      <c r="E145" s="12">
        <v>13484219.9</v>
      </c>
      <c r="F145" s="12">
        <f t="shared" si="2"/>
        <v>1348.4219900000001</v>
      </c>
    </row>
    <row r="146" spans="1:6" x14ac:dyDescent="0.3">
      <c r="A146" s="12" t="s">
        <v>61</v>
      </c>
      <c r="B146" s="12" t="s">
        <v>106</v>
      </c>
      <c r="C146" s="12" t="s">
        <v>96</v>
      </c>
      <c r="D146" s="12" t="s">
        <v>34</v>
      </c>
      <c r="E146" s="12">
        <v>1482605.1</v>
      </c>
      <c r="F146" s="12">
        <f t="shared" si="2"/>
        <v>148.26051000000001</v>
      </c>
    </row>
    <row r="147" spans="1:6" x14ac:dyDescent="0.3">
      <c r="A147" s="12" t="s">
        <v>61</v>
      </c>
      <c r="B147" s="12" t="s">
        <v>106</v>
      </c>
      <c r="C147" s="12" t="s">
        <v>97</v>
      </c>
      <c r="D147" s="12" t="s">
        <v>35</v>
      </c>
      <c r="E147" s="12">
        <v>36107818.799999997</v>
      </c>
      <c r="F147" s="12">
        <f t="shared" si="2"/>
        <v>3610.7818799999995</v>
      </c>
    </row>
    <row r="148" spans="1:6" x14ac:dyDescent="0.3">
      <c r="A148" s="12" t="s">
        <v>61</v>
      </c>
      <c r="B148" s="12" t="s">
        <v>106</v>
      </c>
      <c r="C148" s="12" t="s">
        <v>98</v>
      </c>
      <c r="D148" s="12" t="s">
        <v>36</v>
      </c>
      <c r="E148" s="12">
        <v>27112960.600000001</v>
      </c>
      <c r="F148" s="12">
        <f t="shared" si="2"/>
        <v>2711.2960600000001</v>
      </c>
    </row>
    <row r="149" spans="1:6" x14ac:dyDescent="0.3">
      <c r="A149" s="12" t="s">
        <v>61</v>
      </c>
      <c r="B149" s="12" t="s">
        <v>106</v>
      </c>
      <c r="C149" s="12" t="s">
        <v>99</v>
      </c>
      <c r="D149" s="12" t="s">
        <v>37</v>
      </c>
      <c r="E149" s="12">
        <v>4083736.3</v>
      </c>
      <c r="F149" s="12">
        <f t="shared" si="2"/>
        <v>408.37362999999999</v>
      </c>
    </row>
    <row r="150" spans="1:6" x14ac:dyDescent="0.3">
      <c r="A150" s="12" t="s">
        <v>61</v>
      </c>
      <c r="B150" s="12" t="s">
        <v>106</v>
      </c>
      <c r="C150" s="12" t="s">
        <v>100</v>
      </c>
      <c r="D150" s="12" t="s">
        <v>38</v>
      </c>
      <c r="E150" s="12">
        <v>5182591.4000000004</v>
      </c>
      <c r="F150" s="12">
        <f t="shared" si="2"/>
        <v>518.25914</v>
      </c>
    </row>
    <row r="151" spans="1:6" x14ac:dyDescent="0.3">
      <c r="A151" s="12" t="s">
        <v>61</v>
      </c>
      <c r="B151" s="12" t="s">
        <v>106</v>
      </c>
      <c r="C151" s="12" t="s">
        <v>101</v>
      </c>
      <c r="D151" s="12" t="s">
        <v>40</v>
      </c>
      <c r="E151" s="12">
        <v>11267648.4</v>
      </c>
      <c r="F151" s="12">
        <f t="shared" si="2"/>
        <v>1126.76484</v>
      </c>
    </row>
    <row r="152" spans="1:6" x14ac:dyDescent="0.3">
      <c r="A152" s="12" t="s">
        <v>61</v>
      </c>
      <c r="B152" s="12" t="s">
        <v>106</v>
      </c>
      <c r="C152" s="12" t="s">
        <v>102</v>
      </c>
      <c r="D152" s="12" t="s">
        <v>41</v>
      </c>
      <c r="E152" s="12">
        <v>7193529.4000000004</v>
      </c>
      <c r="F152" s="12">
        <f t="shared" si="2"/>
        <v>719.35293999999999</v>
      </c>
    </row>
    <row r="153" spans="1:6" x14ac:dyDescent="0.3">
      <c r="A153" s="12" t="s">
        <v>61</v>
      </c>
      <c r="B153" s="12" t="s">
        <v>106</v>
      </c>
      <c r="C153" s="12" t="s">
        <v>103</v>
      </c>
      <c r="D153" s="12" t="s">
        <v>42</v>
      </c>
      <c r="E153" s="12">
        <v>85658.7</v>
      </c>
      <c r="F153" s="12">
        <f t="shared" si="2"/>
        <v>8.5658700000000003</v>
      </c>
    </row>
    <row r="154" spans="1:6" x14ac:dyDescent="0.3">
      <c r="A154" s="12" t="s">
        <v>61</v>
      </c>
      <c r="B154" s="12" t="s">
        <v>106</v>
      </c>
      <c r="C154" s="12" t="s">
        <v>104</v>
      </c>
      <c r="D154" s="12" t="s">
        <v>43</v>
      </c>
      <c r="E154" s="12">
        <v>1912824.2</v>
      </c>
      <c r="F154" s="12">
        <f t="shared" si="2"/>
        <v>191.28242</v>
      </c>
    </row>
    <row r="155" spans="1:6" x14ac:dyDescent="0.3">
      <c r="A155" s="12" t="s">
        <v>61</v>
      </c>
      <c r="B155" s="12" t="s">
        <v>106</v>
      </c>
      <c r="C155" s="12" t="s">
        <v>105</v>
      </c>
      <c r="D155" s="12" t="s">
        <v>44</v>
      </c>
      <c r="E155" s="12">
        <v>4837892</v>
      </c>
      <c r="F155" s="12">
        <f t="shared" si="2"/>
        <v>483.78919999999999</v>
      </c>
    </row>
    <row r="156" spans="1:6" x14ac:dyDescent="0.3">
      <c r="A156" s="12" t="s">
        <v>62</v>
      </c>
      <c r="B156" s="12" t="s">
        <v>106</v>
      </c>
      <c r="C156" s="12" t="s">
        <v>76</v>
      </c>
      <c r="D156" s="12" t="s">
        <v>14</v>
      </c>
      <c r="E156" s="12">
        <v>35640400.700000003</v>
      </c>
      <c r="F156" s="12">
        <f t="shared" si="2"/>
        <v>3564.0400700000005</v>
      </c>
    </row>
    <row r="157" spans="1:6" x14ac:dyDescent="0.3">
      <c r="A157" s="12" t="s">
        <v>62</v>
      </c>
      <c r="B157" s="12" t="s">
        <v>106</v>
      </c>
      <c r="C157" s="12" t="s">
        <v>77</v>
      </c>
      <c r="D157" s="12" t="s">
        <v>15</v>
      </c>
      <c r="E157" s="12">
        <v>57277739.100000001</v>
      </c>
      <c r="F157" s="12">
        <f t="shared" si="2"/>
        <v>5727.7739099999999</v>
      </c>
    </row>
    <row r="158" spans="1:6" x14ac:dyDescent="0.3">
      <c r="A158" s="12" t="s">
        <v>62</v>
      </c>
      <c r="B158" s="12" t="s">
        <v>106</v>
      </c>
      <c r="C158" s="12" t="s">
        <v>78</v>
      </c>
      <c r="D158" s="12" t="s">
        <v>16</v>
      </c>
      <c r="E158" s="12">
        <v>34762444.899999999</v>
      </c>
      <c r="F158" s="12">
        <f t="shared" si="2"/>
        <v>3476.24449</v>
      </c>
    </row>
    <row r="159" spans="1:6" x14ac:dyDescent="0.3">
      <c r="A159" s="12" t="s">
        <v>62</v>
      </c>
      <c r="B159" s="12" t="s">
        <v>106</v>
      </c>
      <c r="C159" s="12" t="s">
        <v>79</v>
      </c>
      <c r="D159" s="12" t="s">
        <v>17</v>
      </c>
      <c r="E159" s="12">
        <v>8333432.5</v>
      </c>
      <c r="F159" s="12">
        <f t="shared" si="2"/>
        <v>833.34325000000001</v>
      </c>
    </row>
    <row r="160" spans="1:6" x14ac:dyDescent="0.3">
      <c r="A160" s="12" t="s">
        <v>62</v>
      </c>
      <c r="B160" s="12" t="s">
        <v>106</v>
      </c>
      <c r="C160" s="12" t="s">
        <v>80</v>
      </c>
      <c r="D160" s="12" t="s">
        <v>18</v>
      </c>
      <c r="E160" s="12">
        <v>6648406.2000000002</v>
      </c>
      <c r="F160" s="12">
        <f t="shared" si="2"/>
        <v>664.84062000000006</v>
      </c>
    </row>
    <row r="161" spans="1:6" x14ac:dyDescent="0.3">
      <c r="A161" s="12" t="s">
        <v>62</v>
      </c>
      <c r="B161" s="12" t="s">
        <v>106</v>
      </c>
      <c r="C161" s="12" t="s">
        <v>81</v>
      </c>
      <c r="D161" s="12" t="s">
        <v>19</v>
      </c>
      <c r="E161" s="12">
        <v>33373490.399999999</v>
      </c>
      <c r="F161" s="12">
        <f t="shared" si="2"/>
        <v>3337.3490400000001</v>
      </c>
    </row>
    <row r="162" spans="1:6" x14ac:dyDescent="0.3">
      <c r="A162" s="12" t="s">
        <v>62</v>
      </c>
      <c r="B162" s="12" t="s">
        <v>106</v>
      </c>
      <c r="C162" s="12" t="s">
        <v>82</v>
      </c>
      <c r="D162" s="12" t="s">
        <v>20</v>
      </c>
      <c r="E162" s="12">
        <v>18227483.800000001</v>
      </c>
      <c r="F162" s="12">
        <f t="shared" si="2"/>
        <v>1822.74838</v>
      </c>
    </row>
    <row r="163" spans="1:6" x14ac:dyDescent="0.3">
      <c r="A163" s="12" t="s">
        <v>62</v>
      </c>
      <c r="B163" s="12" t="s">
        <v>106</v>
      </c>
      <c r="C163" s="12" t="s">
        <v>83</v>
      </c>
      <c r="D163" s="12" t="s">
        <v>21</v>
      </c>
      <c r="E163" s="12">
        <v>5110494.8</v>
      </c>
      <c r="F163" s="12">
        <f t="shared" si="2"/>
        <v>511.04947999999996</v>
      </c>
    </row>
    <row r="164" spans="1:6" x14ac:dyDescent="0.3">
      <c r="A164" s="12" t="s">
        <v>62</v>
      </c>
      <c r="B164" s="12" t="s">
        <v>106</v>
      </c>
      <c r="C164" s="12" t="s">
        <v>84</v>
      </c>
      <c r="D164" s="12" t="s">
        <v>22</v>
      </c>
      <c r="E164" s="12">
        <v>74709343.700000003</v>
      </c>
      <c r="F164" s="12">
        <f t="shared" si="2"/>
        <v>7470.9343699999999</v>
      </c>
    </row>
    <row r="165" spans="1:6" x14ac:dyDescent="0.3">
      <c r="A165" s="12" t="s">
        <v>62</v>
      </c>
      <c r="B165" s="12" t="s">
        <v>106</v>
      </c>
      <c r="C165" s="12" t="s">
        <v>85</v>
      </c>
      <c r="D165" s="12" t="s">
        <v>23</v>
      </c>
      <c r="E165" s="12">
        <v>244632694.30000001</v>
      </c>
      <c r="F165" s="12">
        <f t="shared" si="2"/>
        <v>24463.26943</v>
      </c>
    </row>
    <row r="166" spans="1:6" x14ac:dyDescent="0.3">
      <c r="A166" s="12" t="s">
        <v>62</v>
      </c>
      <c r="B166" s="12" t="s">
        <v>106</v>
      </c>
      <c r="C166" s="12" t="s">
        <v>86</v>
      </c>
      <c r="D166" s="12" t="s">
        <v>24</v>
      </c>
      <c r="E166" s="12">
        <v>188391393</v>
      </c>
      <c r="F166" s="12">
        <f t="shared" si="2"/>
        <v>18839.139299999999</v>
      </c>
    </row>
    <row r="167" spans="1:6" x14ac:dyDescent="0.3">
      <c r="A167" s="12" t="s">
        <v>62</v>
      </c>
      <c r="B167" s="12" t="s">
        <v>106</v>
      </c>
      <c r="C167" s="12" t="s">
        <v>87</v>
      </c>
      <c r="D167" s="12" t="s">
        <v>25</v>
      </c>
      <c r="E167" s="12">
        <v>58822306.5</v>
      </c>
      <c r="F167" s="12">
        <f t="shared" si="2"/>
        <v>5882.2306500000004</v>
      </c>
    </row>
    <row r="168" spans="1:6" x14ac:dyDescent="0.3">
      <c r="A168" s="12" t="s">
        <v>62</v>
      </c>
      <c r="B168" s="12" t="s">
        <v>106</v>
      </c>
      <c r="C168" s="12" t="s">
        <v>88</v>
      </c>
      <c r="D168" s="12" t="s">
        <v>26</v>
      </c>
      <c r="E168" s="12">
        <v>35255547</v>
      </c>
      <c r="F168" s="12">
        <f t="shared" si="2"/>
        <v>3525.5547000000001</v>
      </c>
    </row>
    <row r="169" spans="1:6" x14ac:dyDescent="0.3">
      <c r="A169" s="12" t="s">
        <v>62</v>
      </c>
      <c r="B169" s="12" t="s">
        <v>106</v>
      </c>
      <c r="C169" s="12" t="s">
        <v>89</v>
      </c>
      <c r="D169" s="12" t="s">
        <v>27</v>
      </c>
      <c r="E169" s="12">
        <v>20586019.199999999</v>
      </c>
      <c r="F169" s="12">
        <f t="shared" si="2"/>
        <v>2058.6019200000001</v>
      </c>
    </row>
    <row r="170" spans="1:6" x14ac:dyDescent="0.3">
      <c r="A170" s="12" t="s">
        <v>62</v>
      </c>
      <c r="B170" s="12" t="s">
        <v>106</v>
      </c>
      <c r="C170" s="12" t="s">
        <v>90</v>
      </c>
      <c r="D170" s="12" t="s">
        <v>28</v>
      </c>
      <c r="E170" s="12">
        <v>146984303.90000001</v>
      </c>
      <c r="F170" s="12">
        <f t="shared" si="2"/>
        <v>14698.430390000001</v>
      </c>
    </row>
    <row r="171" spans="1:6" x14ac:dyDescent="0.3">
      <c r="A171" s="12" t="s">
        <v>62</v>
      </c>
      <c r="B171" s="12" t="s">
        <v>106</v>
      </c>
      <c r="C171" s="12" t="s">
        <v>91</v>
      </c>
      <c r="D171" s="12" t="s">
        <v>29</v>
      </c>
      <c r="E171" s="12">
        <v>57894206.200000003</v>
      </c>
      <c r="F171" s="12">
        <f t="shared" si="2"/>
        <v>5789.4206199999999</v>
      </c>
    </row>
    <row r="172" spans="1:6" x14ac:dyDescent="0.3">
      <c r="A172" s="12" t="s">
        <v>62</v>
      </c>
      <c r="B172" s="12" t="s">
        <v>106</v>
      </c>
      <c r="C172" s="12" t="s">
        <v>92</v>
      </c>
      <c r="D172" s="12" t="s">
        <v>30</v>
      </c>
      <c r="E172" s="12">
        <v>56769152.399999999</v>
      </c>
      <c r="F172" s="12">
        <f t="shared" si="2"/>
        <v>5676.9152400000003</v>
      </c>
    </row>
    <row r="173" spans="1:6" x14ac:dyDescent="0.3">
      <c r="A173" s="12" t="s">
        <v>62</v>
      </c>
      <c r="B173" s="12" t="s">
        <v>106</v>
      </c>
      <c r="C173" s="12" t="s">
        <v>93</v>
      </c>
      <c r="D173" s="12" t="s">
        <v>31</v>
      </c>
      <c r="E173" s="12">
        <v>73497968.5</v>
      </c>
      <c r="F173" s="12">
        <f t="shared" si="2"/>
        <v>7349.7968499999997</v>
      </c>
    </row>
    <row r="174" spans="1:6" x14ac:dyDescent="0.3">
      <c r="A174" s="12" t="s">
        <v>62</v>
      </c>
      <c r="B174" s="12" t="s">
        <v>106</v>
      </c>
      <c r="C174" s="12" t="s">
        <v>94</v>
      </c>
      <c r="D174" s="12" t="s">
        <v>32</v>
      </c>
      <c r="E174" s="12">
        <v>226425001.59999999</v>
      </c>
      <c r="F174" s="12">
        <f t="shared" si="2"/>
        <v>22642.50016</v>
      </c>
    </row>
    <row r="175" spans="1:6" x14ac:dyDescent="0.3">
      <c r="A175" s="12" t="s">
        <v>62</v>
      </c>
      <c r="B175" s="12" t="s">
        <v>106</v>
      </c>
      <c r="C175" s="12" t="s">
        <v>95</v>
      </c>
      <c r="D175" s="12" t="s">
        <v>33</v>
      </c>
      <c r="E175" s="12">
        <v>16333702.5</v>
      </c>
      <c r="F175" s="12">
        <f t="shared" si="2"/>
        <v>1633.3702499999999</v>
      </c>
    </row>
    <row r="176" spans="1:6" x14ac:dyDescent="0.3">
      <c r="A176" s="12" t="s">
        <v>62</v>
      </c>
      <c r="B176" s="12" t="s">
        <v>106</v>
      </c>
      <c r="C176" s="12" t="s">
        <v>96</v>
      </c>
      <c r="D176" s="12" t="s">
        <v>34</v>
      </c>
      <c r="E176" s="12">
        <v>1330871</v>
      </c>
      <c r="F176" s="12">
        <f t="shared" si="2"/>
        <v>133.08709999999999</v>
      </c>
    </row>
    <row r="177" spans="1:6" x14ac:dyDescent="0.3">
      <c r="A177" s="12" t="s">
        <v>62</v>
      </c>
      <c r="B177" s="12" t="s">
        <v>106</v>
      </c>
      <c r="C177" s="12" t="s">
        <v>97</v>
      </c>
      <c r="D177" s="12" t="s">
        <v>35</v>
      </c>
      <c r="E177" s="12">
        <v>45351174.100000001</v>
      </c>
      <c r="F177" s="12">
        <f t="shared" si="2"/>
        <v>4535.1174099999998</v>
      </c>
    </row>
    <row r="178" spans="1:6" x14ac:dyDescent="0.3">
      <c r="A178" s="12" t="s">
        <v>62</v>
      </c>
      <c r="B178" s="12" t="s">
        <v>106</v>
      </c>
      <c r="C178" s="12" t="s">
        <v>98</v>
      </c>
      <c r="D178" s="12" t="s">
        <v>36</v>
      </c>
      <c r="E178" s="12">
        <v>28924766.699999999</v>
      </c>
      <c r="F178" s="12">
        <f t="shared" si="2"/>
        <v>2892.47667</v>
      </c>
    </row>
    <row r="179" spans="1:6" x14ac:dyDescent="0.3">
      <c r="A179" s="12" t="s">
        <v>62</v>
      </c>
      <c r="B179" s="12" t="s">
        <v>106</v>
      </c>
      <c r="C179" s="12" t="s">
        <v>99</v>
      </c>
      <c r="D179" s="12" t="s">
        <v>37</v>
      </c>
      <c r="E179" s="12">
        <v>3944834.4</v>
      </c>
      <c r="F179" s="12">
        <f t="shared" si="2"/>
        <v>394.48343999999997</v>
      </c>
    </row>
    <row r="180" spans="1:6" x14ac:dyDescent="0.3">
      <c r="A180" s="12" t="s">
        <v>62</v>
      </c>
      <c r="B180" s="12" t="s">
        <v>106</v>
      </c>
      <c r="C180" s="12" t="s">
        <v>100</v>
      </c>
      <c r="D180" s="12" t="s">
        <v>38</v>
      </c>
      <c r="E180" s="12">
        <v>5132030.9000000004</v>
      </c>
      <c r="F180" s="12">
        <f t="shared" si="2"/>
        <v>513.20309000000009</v>
      </c>
    </row>
    <row r="181" spans="1:6" x14ac:dyDescent="0.3">
      <c r="A181" s="12" t="s">
        <v>62</v>
      </c>
      <c r="B181" s="12" t="s">
        <v>106</v>
      </c>
      <c r="C181" s="12" t="s">
        <v>107</v>
      </c>
      <c r="D181" s="12" t="s">
        <v>39</v>
      </c>
      <c r="E181" s="12">
        <v>56367.1</v>
      </c>
      <c r="F181" s="12">
        <f t="shared" si="2"/>
        <v>5.6367099999999999</v>
      </c>
    </row>
    <row r="182" spans="1:6" x14ac:dyDescent="0.3">
      <c r="A182" s="12" t="s">
        <v>62</v>
      </c>
      <c r="B182" s="12" t="s">
        <v>106</v>
      </c>
      <c r="C182" s="12" t="s">
        <v>101</v>
      </c>
      <c r="D182" s="12" t="s">
        <v>40</v>
      </c>
      <c r="E182" s="12">
        <v>10409949.699999999</v>
      </c>
      <c r="F182" s="12">
        <f t="shared" si="2"/>
        <v>1040.99497</v>
      </c>
    </row>
    <row r="183" spans="1:6" x14ac:dyDescent="0.3">
      <c r="A183" s="12" t="s">
        <v>62</v>
      </c>
      <c r="B183" s="12" t="s">
        <v>106</v>
      </c>
      <c r="C183" s="12" t="s">
        <v>102</v>
      </c>
      <c r="D183" s="12" t="s">
        <v>41</v>
      </c>
      <c r="E183" s="12">
        <v>5740962</v>
      </c>
      <c r="F183" s="12">
        <f t="shared" si="2"/>
        <v>574.09619999999995</v>
      </c>
    </row>
    <row r="184" spans="1:6" x14ac:dyDescent="0.3">
      <c r="A184" s="12" t="s">
        <v>62</v>
      </c>
      <c r="B184" s="12" t="s">
        <v>106</v>
      </c>
      <c r="C184" s="12" t="s">
        <v>103</v>
      </c>
      <c r="D184" s="12" t="s">
        <v>42</v>
      </c>
      <c r="E184" s="12">
        <v>228190.8</v>
      </c>
      <c r="F184" s="12">
        <f t="shared" si="2"/>
        <v>22.81908</v>
      </c>
    </row>
    <row r="185" spans="1:6" x14ac:dyDescent="0.3">
      <c r="A185" s="12" t="s">
        <v>62</v>
      </c>
      <c r="B185" s="12" t="s">
        <v>106</v>
      </c>
      <c r="C185" s="12" t="s">
        <v>104</v>
      </c>
      <c r="D185" s="12" t="s">
        <v>43</v>
      </c>
      <c r="E185" s="12">
        <v>2826884.1</v>
      </c>
      <c r="F185" s="12">
        <f t="shared" si="2"/>
        <v>282.68841000000003</v>
      </c>
    </row>
    <row r="186" spans="1:6" x14ac:dyDescent="0.3">
      <c r="A186" s="12" t="s">
        <v>62</v>
      </c>
      <c r="B186" s="12" t="s">
        <v>106</v>
      </c>
      <c r="C186" s="12" t="s">
        <v>105</v>
      </c>
      <c r="D186" s="12" t="s">
        <v>44</v>
      </c>
      <c r="E186" s="12">
        <v>4943910.7</v>
      </c>
      <c r="F186" s="12">
        <f t="shared" si="2"/>
        <v>494.39107000000001</v>
      </c>
    </row>
    <row r="187" spans="1:6" x14ac:dyDescent="0.3">
      <c r="A187" s="12" t="s">
        <v>63</v>
      </c>
      <c r="B187" s="12" t="s">
        <v>106</v>
      </c>
      <c r="C187" s="12" t="s">
        <v>76</v>
      </c>
      <c r="D187" s="12" t="s">
        <v>14</v>
      </c>
      <c r="E187" s="12">
        <v>40858561.600000001</v>
      </c>
      <c r="F187" s="12">
        <f t="shared" si="2"/>
        <v>4085.8561600000003</v>
      </c>
    </row>
    <row r="188" spans="1:6" x14ac:dyDescent="0.3">
      <c r="A188" s="12" t="s">
        <v>63</v>
      </c>
      <c r="B188" s="12" t="s">
        <v>106</v>
      </c>
      <c r="C188" s="12" t="s">
        <v>77</v>
      </c>
      <c r="D188" s="12" t="s">
        <v>15</v>
      </c>
      <c r="E188" s="12">
        <v>56428282.100000001</v>
      </c>
      <c r="F188" s="12">
        <f t="shared" si="2"/>
        <v>5642.8282100000006</v>
      </c>
    </row>
    <row r="189" spans="1:6" x14ac:dyDescent="0.3">
      <c r="A189" s="12" t="s">
        <v>63</v>
      </c>
      <c r="B189" s="12" t="s">
        <v>106</v>
      </c>
      <c r="C189" s="12" t="s">
        <v>78</v>
      </c>
      <c r="D189" s="12" t="s">
        <v>16</v>
      </c>
      <c r="E189" s="12">
        <v>39231360.200000003</v>
      </c>
      <c r="F189" s="12">
        <f t="shared" si="2"/>
        <v>3923.1360200000004</v>
      </c>
    </row>
    <row r="190" spans="1:6" x14ac:dyDescent="0.3">
      <c r="A190" s="12" t="s">
        <v>63</v>
      </c>
      <c r="B190" s="12" t="s">
        <v>106</v>
      </c>
      <c r="C190" s="12" t="s">
        <v>79</v>
      </c>
      <c r="D190" s="12" t="s">
        <v>17</v>
      </c>
      <c r="E190" s="12">
        <v>10850063.199999999</v>
      </c>
      <c r="F190" s="12">
        <f t="shared" si="2"/>
        <v>1085.00632</v>
      </c>
    </row>
    <row r="191" spans="1:6" x14ac:dyDescent="0.3">
      <c r="A191" s="12" t="s">
        <v>63</v>
      </c>
      <c r="B191" s="12" t="s">
        <v>106</v>
      </c>
      <c r="C191" s="12" t="s">
        <v>80</v>
      </c>
      <c r="D191" s="12" t="s">
        <v>18</v>
      </c>
      <c r="E191" s="12">
        <v>7796102.5999999996</v>
      </c>
      <c r="F191" s="12">
        <f t="shared" si="2"/>
        <v>779.61025999999993</v>
      </c>
    </row>
    <row r="192" spans="1:6" x14ac:dyDescent="0.3">
      <c r="A192" s="12" t="s">
        <v>63</v>
      </c>
      <c r="B192" s="12" t="s">
        <v>106</v>
      </c>
      <c r="C192" s="12" t="s">
        <v>81</v>
      </c>
      <c r="D192" s="12" t="s">
        <v>19</v>
      </c>
      <c r="E192" s="12">
        <v>33872374.899999999</v>
      </c>
      <c r="F192" s="12">
        <f t="shared" si="2"/>
        <v>3387.23749</v>
      </c>
    </row>
    <row r="193" spans="1:6" x14ac:dyDescent="0.3">
      <c r="A193" s="12" t="s">
        <v>63</v>
      </c>
      <c r="B193" s="12" t="s">
        <v>106</v>
      </c>
      <c r="C193" s="12" t="s">
        <v>82</v>
      </c>
      <c r="D193" s="12" t="s">
        <v>20</v>
      </c>
      <c r="E193" s="12">
        <v>26276145.899999999</v>
      </c>
      <c r="F193" s="12">
        <f t="shared" si="2"/>
        <v>2627.6145899999997</v>
      </c>
    </row>
    <row r="194" spans="1:6" x14ac:dyDescent="0.3">
      <c r="A194" s="12" t="s">
        <v>63</v>
      </c>
      <c r="B194" s="12" t="s">
        <v>106</v>
      </c>
      <c r="C194" s="12" t="s">
        <v>83</v>
      </c>
      <c r="D194" s="12" t="s">
        <v>21</v>
      </c>
      <c r="E194" s="12">
        <v>5026218</v>
      </c>
      <c r="F194" s="12">
        <f t="shared" si="2"/>
        <v>502.62180000000001</v>
      </c>
    </row>
    <row r="195" spans="1:6" x14ac:dyDescent="0.3">
      <c r="A195" s="12" t="s">
        <v>63</v>
      </c>
      <c r="B195" s="12" t="s">
        <v>106</v>
      </c>
      <c r="C195" s="12" t="s">
        <v>84</v>
      </c>
      <c r="D195" s="12" t="s">
        <v>22</v>
      </c>
      <c r="E195" s="12">
        <v>90334749.799999997</v>
      </c>
      <c r="F195" s="12">
        <f t="shared" si="2"/>
        <v>9033.4749799999991</v>
      </c>
    </row>
    <row r="196" spans="1:6" x14ac:dyDescent="0.3">
      <c r="A196" s="12" t="s">
        <v>63</v>
      </c>
      <c r="B196" s="12" t="s">
        <v>106</v>
      </c>
      <c r="C196" s="12" t="s">
        <v>85</v>
      </c>
      <c r="D196" s="12" t="s">
        <v>23</v>
      </c>
      <c r="E196" s="12">
        <v>280846697.60000002</v>
      </c>
      <c r="F196" s="12">
        <f t="shared" ref="F196:F259" si="3">E196/10000</f>
        <v>28084.669760000001</v>
      </c>
    </row>
    <row r="197" spans="1:6" x14ac:dyDescent="0.3">
      <c r="A197" s="12" t="s">
        <v>63</v>
      </c>
      <c r="B197" s="12" t="s">
        <v>106</v>
      </c>
      <c r="C197" s="12" t="s">
        <v>86</v>
      </c>
      <c r="D197" s="12" t="s">
        <v>24</v>
      </c>
      <c r="E197" s="12">
        <v>213968301.80000001</v>
      </c>
      <c r="F197" s="12">
        <f t="shared" si="3"/>
        <v>21396.830180000001</v>
      </c>
    </row>
    <row r="198" spans="1:6" x14ac:dyDescent="0.3">
      <c r="A198" s="12" t="s">
        <v>63</v>
      </c>
      <c r="B198" s="12" t="s">
        <v>106</v>
      </c>
      <c r="C198" s="12" t="s">
        <v>87</v>
      </c>
      <c r="D198" s="12" t="s">
        <v>25</v>
      </c>
      <c r="E198" s="12">
        <v>73210507.700000003</v>
      </c>
      <c r="F198" s="12">
        <f t="shared" si="3"/>
        <v>7321.0507700000007</v>
      </c>
    </row>
    <row r="199" spans="1:6" x14ac:dyDescent="0.3">
      <c r="A199" s="12" t="s">
        <v>63</v>
      </c>
      <c r="B199" s="12" t="s">
        <v>106</v>
      </c>
      <c r="C199" s="12" t="s">
        <v>88</v>
      </c>
      <c r="D199" s="12" t="s">
        <v>26</v>
      </c>
      <c r="E199" s="12">
        <v>40526600.600000001</v>
      </c>
      <c r="F199" s="12">
        <f t="shared" si="3"/>
        <v>4052.6600600000002</v>
      </c>
    </row>
    <row r="200" spans="1:6" x14ac:dyDescent="0.3">
      <c r="A200" s="12" t="s">
        <v>63</v>
      </c>
      <c r="B200" s="12" t="s">
        <v>106</v>
      </c>
      <c r="C200" s="12" t="s">
        <v>89</v>
      </c>
      <c r="D200" s="12" t="s">
        <v>27</v>
      </c>
      <c r="E200" s="12">
        <v>31368045.5</v>
      </c>
      <c r="F200" s="12">
        <f t="shared" si="3"/>
        <v>3136.8045499999998</v>
      </c>
    </row>
    <row r="201" spans="1:6" x14ac:dyDescent="0.3">
      <c r="A201" s="12" t="s">
        <v>63</v>
      </c>
      <c r="B201" s="12" t="s">
        <v>106</v>
      </c>
      <c r="C201" s="12" t="s">
        <v>90</v>
      </c>
      <c r="D201" s="12" t="s">
        <v>28</v>
      </c>
      <c r="E201" s="12">
        <v>163134209</v>
      </c>
      <c r="F201" s="12">
        <f t="shared" si="3"/>
        <v>16313.420899999999</v>
      </c>
    </row>
    <row r="202" spans="1:6" x14ac:dyDescent="0.3">
      <c r="A202" s="12" t="s">
        <v>63</v>
      </c>
      <c r="B202" s="12" t="s">
        <v>106</v>
      </c>
      <c r="C202" s="12" t="s">
        <v>91</v>
      </c>
      <c r="D202" s="12" t="s">
        <v>29</v>
      </c>
      <c r="E202" s="12">
        <v>61154137.200000003</v>
      </c>
      <c r="F202" s="12">
        <f t="shared" si="3"/>
        <v>6115.4137200000005</v>
      </c>
    </row>
    <row r="203" spans="1:6" x14ac:dyDescent="0.3">
      <c r="A203" s="12" t="s">
        <v>63</v>
      </c>
      <c r="B203" s="12" t="s">
        <v>106</v>
      </c>
      <c r="C203" s="12" t="s">
        <v>92</v>
      </c>
      <c r="D203" s="12" t="s">
        <v>30</v>
      </c>
      <c r="E203" s="12">
        <v>67132019</v>
      </c>
      <c r="F203" s="12">
        <f t="shared" si="3"/>
        <v>6713.2019</v>
      </c>
    </row>
    <row r="204" spans="1:6" x14ac:dyDescent="0.3">
      <c r="A204" s="12" t="s">
        <v>63</v>
      </c>
      <c r="B204" s="12" t="s">
        <v>106</v>
      </c>
      <c r="C204" s="12" t="s">
        <v>93</v>
      </c>
      <c r="D204" s="12" t="s">
        <v>31</v>
      </c>
      <c r="E204" s="12">
        <v>80984708.900000006</v>
      </c>
      <c r="F204" s="12">
        <f t="shared" si="3"/>
        <v>8098.4708900000005</v>
      </c>
    </row>
    <row r="205" spans="1:6" x14ac:dyDescent="0.3">
      <c r="A205" s="12" t="s">
        <v>63</v>
      </c>
      <c r="B205" s="12" t="s">
        <v>106</v>
      </c>
      <c r="C205" s="12" t="s">
        <v>94</v>
      </c>
      <c r="D205" s="12" t="s">
        <v>32</v>
      </c>
      <c r="E205" s="12">
        <v>286714109</v>
      </c>
      <c r="F205" s="12">
        <f t="shared" si="3"/>
        <v>28671.410899999999</v>
      </c>
    </row>
    <row r="206" spans="1:6" x14ac:dyDescent="0.3">
      <c r="A206" s="12" t="s">
        <v>63</v>
      </c>
      <c r="B206" s="12" t="s">
        <v>106</v>
      </c>
      <c r="C206" s="12" t="s">
        <v>95</v>
      </c>
      <c r="D206" s="12" t="s">
        <v>33</v>
      </c>
      <c r="E206" s="12">
        <v>19808823.5</v>
      </c>
      <c r="F206" s="12">
        <f t="shared" si="3"/>
        <v>1980.8823500000001</v>
      </c>
    </row>
    <row r="207" spans="1:6" x14ac:dyDescent="0.3">
      <c r="A207" s="12" t="s">
        <v>63</v>
      </c>
      <c r="B207" s="12" t="s">
        <v>106</v>
      </c>
      <c r="C207" s="12" t="s">
        <v>96</v>
      </c>
      <c r="D207" s="12" t="s">
        <v>34</v>
      </c>
      <c r="E207" s="12">
        <v>1265915.2</v>
      </c>
      <c r="F207" s="12">
        <f t="shared" si="3"/>
        <v>126.59151999999999</v>
      </c>
    </row>
    <row r="208" spans="1:6" x14ac:dyDescent="0.3">
      <c r="A208" s="12" t="s">
        <v>63</v>
      </c>
      <c r="B208" s="12" t="s">
        <v>106</v>
      </c>
      <c r="C208" s="12" t="s">
        <v>97</v>
      </c>
      <c r="D208" s="12" t="s">
        <v>35</v>
      </c>
      <c r="E208" s="12">
        <v>50143453.899999999</v>
      </c>
      <c r="F208" s="12">
        <f t="shared" si="3"/>
        <v>5014.3453899999995</v>
      </c>
    </row>
    <row r="209" spans="1:6" x14ac:dyDescent="0.3">
      <c r="A209" s="12" t="s">
        <v>63</v>
      </c>
      <c r="B209" s="12" t="s">
        <v>106</v>
      </c>
      <c r="C209" s="12" t="s">
        <v>98</v>
      </c>
      <c r="D209" s="12" t="s">
        <v>36</v>
      </c>
      <c r="E209" s="12">
        <v>30447284.100000001</v>
      </c>
      <c r="F209" s="12">
        <f t="shared" si="3"/>
        <v>3044.7284100000002</v>
      </c>
    </row>
    <row r="210" spans="1:6" x14ac:dyDescent="0.3">
      <c r="A210" s="12" t="s">
        <v>63</v>
      </c>
      <c r="B210" s="12" t="s">
        <v>106</v>
      </c>
      <c r="C210" s="12" t="s">
        <v>99</v>
      </c>
      <c r="D210" s="12" t="s">
        <v>37</v>
      </c>
      <c r="E210" s="12">
        <v>5752002.2999999998</v>
      </c>
      <c r="F210" s="12">
        <f t="shared" si="3"/>
        <v>575.20023000000003</v>
      </c>
    </row>
    <row r="211" spans="1:6" x14ac:dyDescent="0.3">
      <c r="A211" s="12" t="s">
        <v>63</v>
      </c>
      <c r="B211" s="12" t="s">
        <v>106</v>
      </c>
      <c r="C211" s="12" t="s">
        <v>100</v>
      </c>
      <c r="D211" s="12" t="s">
        <v>38</v>
      </c>
      <c r="E211" s="12">
        <v>6284487.0999999996</v>
      </c>
      <c r="F211" s="12">
        <f t="shared" si="3"/>
        <v>628.44871000000001</v>
      </c>
    </row>
    <row r="212" spans="1:6" x14ac:dyDescent="0.3">
      <c r="A212" s="12" t="s">
        <v>63</v>
      </c>
      <c r="B212" s="12" t="s">
        <v>106</v>
      </c>
      <c r="C212" s="12" t="s">
        <v>107</v>
      </c>
      <c r="D212" s="12" t="s">
        <v>39</v>
      </c>
      <c r="E212" s="12">
        <v>78690.100000000006</v>
      </c>
      <c r="F212" s="12">
        <f t="shared" si="3"/>
        <v>7.8690100000000003</v>
      </c>
    </row>
    <row r="213" spans="1:6" x14ac:dyDescent="0.3">
      <c r="A213" s="12" t="s">
        <v>63</v>
      </c>
      <c r="B213" s="12" t="s">
        <v>106</v>
      </c>
      <c r="C213" s="12" t="s">
        <v>101</v>
      </c>
      <c r="D213" s="12" t="s">
        <v>40</v>
      </c>
      <c r="E213" s="12">
        <v>12364854.699999999</v>
      </c>
      <c r="F213" s="12">
        <f t="shared" si="3"/>
        <v>1236.4854699999999</v>
      </c>
    </row>
    <row r="214" spans="1:6" x14ac:dyDescent="0.3">
      <c r="A214" s="12" t="s">
        <v>63</v>
      </c>
      <c r="B214" s="12" t="s">
        <v>106</v>
      </c>
      <c r="C214" s="12" t="s">
        <v>102</v>
      </c>
      <c r="D214" s="12" t="s">
        <v>41</v>
      </c>
      <c r="E214" s="12">
        <v>3031098.4</v>
      </c>
      <c r="F214" s="12">
        <f t="shared" si="3"/>
        <v>303.10983999999996</v>
      </c>
    </row>
    <row r="215" spans="1:6" x14ac:dyDescent="0.3">
      <c r="A215" s="12" t="s">
        <v>63</v>
      </c>
      <c r="B215" s="12" t="s">
        <v>106</v>
      </c>
      <c r="C215" s="12" t="s">
        <v>103</v>
      </c>
      <c r="D215" s="12" t="s">
        <v>42</v>
      </c>
      <c r="E215" s="12">
        <v>379403.6</v>
      </c>
      <c r="F215" s="12">
        <f t="shared" si="3"/>
        <v>37.940359999999998</v>
      </c>
    </row>
    <row r="216" spans="1:6" x14ac:dyDescent="0.3">
      <c r="A216" s="12" t="s">
        <v>63</v>
      </c>
      <c r="B216" s="12" t="s">
        <v>106</v>
      </c>
      <c r="C216" s="12" t="s">
        <v>104</v>
      </c>
      <c r="D216" s="12" t="s">
        <v>43</v>
      </c>
      <c r="E216" s="12">
        <v>2026821.3</v>
      </c>
      <c r="F216" s="12">
        <f t="shared" si="3"/>
        <v>202.68213</v>
      </c>
    </row>
    <row r="217" spans="1:6" x14ac:dyDescent="0.3">
      <c r="A217" s="12" t="s">
        <v>63</v>
      </c>
      <c r="B217" s="12" t="s">
        <v>106</v>
      </c>
      <c r="C217" s="12" t="s">
        <v>105</v>
      </c>
      <c r="D217" s="12" t="s">
        <v>44</v>
      </c>
      <c r="E217" s="12">
        <v>4745505.5</v>
      </c>
      <c r="F217" s="12">
        <f t="shared" si="3"/>
        <v>474.55054999999999</v>
      </c>
    </row>
    <row r="218" spans="1:6" x14ac:dyDescent="0.3">
      <c r="A218" s="12" t="s">
        <v>64</v>
      </c>
      <c r="B218" s="12" t="s">
        <v>106</v>
      </c>
      <c r="C218" s="12" t="s">
        <v>76</v>
      </c>
      <c r="D218" s="12" t="s">
        <v>14</v>
      </c>
      <c r="E218" s="12">
        <v>41192830.899999999</v>
      </c>
      <c r="F218" s="12">
        <f t="shared" si="3"/>
        <v>4119.2830899999999</v>
      </c>
    </row>
    <row r="219" spans="1:6" x14ac:dyDescent="0.3">
      <c r="A219" s="12" t="s">
        <v>64</v>
      </c>
      <c r="B219" s="12" t="s">
        <v>106</v>
      </c>
      <c r="C219" s="12" t="s">
        <v>77</v>
      </c>
      <c r="D219" s="12" t="s">
        <v>15</v>
      </c>
      <c r="E219" s="12">
        <v>40949316.799999997</v>
      </c>
      <c r="F219" s="12">
        <f t="shared" si="3"/>
        <v>4094.9316799999997</v>
      </c>
    </row>
    <row r="220" spans="1:6" x14ac:dyDescent="0.3">
      <c r="A220" s="12" t="s">
        <v>64</v>
      </c>
      <c r="B220" s="12" t="s">
        <v>106</v>
      </c>
      <c r="C220" s="12" t="s">
        <v>78</v>
      </c>
      <c r="D220" s="12" t="s">
        <v>16</v>
      </c>
      <c r="E220" s="12">
        <v>46623293.600000001</v>
      </c>
      <c r="F220" s="12">
        <f t="shared" si="3"/>
        <v>4662.3293599999997</v>
      </c>
    </row>
    <row r="221" spans="1:6" x14ac:dyDescent="0.3">
      <c r="A221" s="12" t="s">
        <v>64</v>
      </c>
      <c r="B221" s="12" t="s">
        <v>106</v>
      </c>
      <c r="C221" s="12" t="s">
        <v>79</v>
      </c>
      <c r="D221" s="12" t="s">
        <v>17</v>
      </c>
      <c r="E221" s="12">
        <v>15434764.800000001</v>
      </c>
      <c r="F221" s="12">
        <f t="shared" si="3"/>
        <v>1543.47648</v>
      </c>
    </row>
    <row r="222" spans="1:6" x14ac:dyDescent="0.3">
      <c r="A222" s="12" t="s">
        <v>64</v>
      </c>
      <c r="B222" s="12" t="s">
        <v>106</v>
      </c>
      <c r="C222" s="12" t="s">
        <v>80</v>
      </c>
      <c r="D222" s="12" t="s">
        <v>18</v>
      </c>
      <c r="E222" s="12">
        <v>11244703.800000001</v>
      </c>
      <c r="F222" s="12">
        <f t="shared" si="3"/>
        <v>1124.47038</v>
      </c>
    </row>
    <row r="223" spans="1:6" x14ac:dyDescent="0.3">
      <c r="A223" s="12" t="s">
        <v>64</v>
      </c>
      <c r="B223" s="12" t="s">
        <v>106</v>
      </c>
      <c r="C223" s="12" t="s">
        <v>81</v>
      </c>
      <c r="D223" s="12" t="s">
        <v>19</v>
      </c>
      <c r="E223" s="12">
        <v>36962036.5</v>
      </c>
      <c r="F223" s="12">
        <f t="shared" si="3"/>
        <v>3696.2036499999999</v>
      </c>
    </row>
    <row r="224" spans="1:6" x14ac:dyDescent="0.3">
      <c r="A224" s="12" t="s">
        <v>64</v>
      </c>
      <c r="B224" s="12" t="s">
        <v>106</v>
      </c>
      <c r="C224" s="12" t="s">
        <v>82</v>
      </c>
      <c r="D224" s="12" t="s">
        <v>20</v>
      </c>
      <c r="E224" s="12">
        <v>27746956.899999999</v>
      </c>
      <c r="F224" s="12">
        <f t="shared" si="3"/>
        <v>2774.69569</v>
      </c>
    </row>
    <row r="225" spans="1:6" x14ac:dyDescent="0.3">
      <c r="A225" s="12" t="s">
        <v>64</v>
      </c>
      <c r="B225" s="12" t="s">
        <v>106</v>
      </c>
      <c r="C225" s="12" t="s">
        <v>83</v>
      </c>
      <c r="D225" s="12" t="s">
        <v>21</v>
      </c>
      <c r="E225" s="12">
        <v>6824812.0999999996</v>
      </c>
      <c r="F225" s="12">
        <f t="shared" si="3"/>
        <v>682.48120999999992</v>
      </c>
    </row>
    <row r="226" spans="1:6" x14ac:dyDescent="0.3">
      <c r="A226" s="12" t="s">
        <v>64</v>
      </c>
      <c r="B226" s="12" t="s">
        <v>106</v>
      </c>
      <c r="C226" s="12" t="s">
        <v>84</v>
      </c>
      <c r="D226" s="12" t="s">
        <v>22</v>
      </c>
      <c r="E226" s="12">
        <v>100681517.59999999</v>
      </c>
      <c r="F226" s="12">
        <f t="shared" si="3"/>
        <v>10068.151759999999</v>
      </c>
    </row>
    <row r="227" spans="1:6" x14ac:dyDescent="0.3">
      <c r="A227" s="12" t="s">
        <v>64</v>
      </c>
      <c r="B227" s="12" t="s">
        <v>106</v>
      </c>
      <c r="C227" s="12" t="s">
        <v>85</v>
      </c>
      <c r="D227" s="12" t="s">
        <v>23</v>
      </c>
      <c r="E227" s="12">
        <v>285790191.60000002</v>
      </c>
      <c r="F227" s="12">
        <f t="shared" si="3"/>
        <v>28579.019160000003</v>
      </c>
    </row>
    <row r="228" spans="1:6" x14ac:dyDescent="0.3">
      <c r="A228" s="12" t="s">
        <v>64</v>
      </c>
      <c r="B228" s="12" t="s">
        <v>106</v>
      </c>
      <c r="C228" s="12" t="s">
        <v>86</v>
      </c>
      <c r="D228" s="12" t="s">
        <v>24</v>
      </c>
      <c r="E228" s="12">
        <v>211501500</v>
      </c>
      <c r="F228" s="12">
        <f t="shared" si="3"/>
        <v>21150.15</v>
      </c>
    </row>
    <row r="229" spans="1:6" x14ac:dyDescent="0.3">
      <c r="A229" s="12" t="s">
        <v>64</v>
      </c>
      <c r="B229" s="12" t="s">
        <v>106</v>
      </c>
      <c r="C229" s="12" t="s">
        <v>87</v>
      </c>
      <c r="D229" s="12" t="s">
        <v>25</v>
      </c>
      <c r="E229" s="12">
        <v>88430765</v>
      </c>
      <c r="F229" s="12">
        <f t="shared" si="3"/>
        <v>8843.0764999999992</v>
      </c>
    </row>
    <row r="230" spans="1:6" x14ac:dyDescent="0.3">
      <c r="A230" s="12" t="s">
        <v>64</v>
      </c>
      <c r="B230" s="12" t="s">
        <v>106</v>
      </c>
      <c r="C230" s="12" t="s">
        <v>88</v>
      </c>
      <c r="D230" s="12" t="s">
        <v>26</v>
      </c>
      <c r="E230" s="12">
        <v>44766789.299999997</v>
      </c>
      <c r="F230" s="12">
        <f t="shared" si="3"/>
        <v>4476.67893</v>
      </c>
    </row>
    <row r="231" spans="1:6" x14ac:dyDescent="0.3">
      <c r="A231" s="12" t="s">
        <v>64</v>
      </c>
      <c r="B231" s="12" t="s">
        <v>106</v>
      </c>
      <c r="C231" s="12" t="s">
        <v>89</v>
      </c>
      <c r="D231" s="12" t="s">
        <v>27</v>
      </c>
      <c r="E231" s="12">
        <v>38571745.700000003</v>
      </c>
      <c r="F231" s="12">
        <f t="shared" si="3"/>
        <v>3857.1745700000001</v>
      </c>
    </row>
    <row r="232" spans="1:6" x14ac:dyDescent="0.3">
      <c r="A232" s="12" t="s">
        <v>64</v>
      </c>
      <c r="B232" s="12" t="s">
        <v>106</v>
      </c>
      <c r="C232" s="12" t="s">
        <v>90</v>
      </c>
      <c r="D232" s="12" t="s">
        <v>28</v>
      </c>
      <c r="E232" s="12">
        <v>181263978</v>
      </c>
      <c r="F232" s="12">
        <f t="shared" si="3"/>
        <v>18126.397799999999</v>
      </c>
    </row>
    <row r="233" spans="1:6" x14ac:dyDescent="0.3">
      <c r="A233" s="12" t="s">
        <v>64</v>
      </c>
      <c r="B233" s="12" t="s">
        <v>106</v>
      </c>
      <c r="C233" s="12" t="s">
        <v>91</v>
      </c>
      <c r="D233" s="12" t="s">
        <v>29</v>
      </c>
      <c r="E233" s="12">
        <v>70958862.599999994</v>
      </c>
      <c r="F233" s="12">
        <f t="shared" si="3"/>
        <v>7095.8862599999993</v>
      </c>
    </row>
    <row r="234" spans="1:6" x14ac:dyDescent="0.3">
      <c r="A234" s="12" t="s">
        <v>64</v>
      </c>
      <c r="B234" s="12" t="s">
        <v>106</v>
      </c>
      <c r="C234" s="12" t="s">
        <v>92</v>
      </c>
      <c r="D234" s="12" t="s">
        <v>30</v>
      </c>
      <c r="E234" s="12">
        <v>75234883.299999997</v>
      </c>
      <c r="F234" s="12">
        <f t="shared" si="3"/>
        <v>7523.4883300000001</v>
      </c>
    </row>
    <row r="235" spans="1:6" x14ac:dyDescent="0.3">
      <c r="A235" s="12" t="s">
        <v>64</v>
      </c>
      <c r="B235" s="12" t="s">
        <v>106</v>
      </c>
      <c r="C235" s="12" t="s">
        <v>93</v>
      </c>
      <c r="D235" s="12" t="s">
        <v>31</v>
      </c>
      <c r="E235" s="12">
        <v>85857213.299999997</v>
      </c>
      <c r="F235" s="12">
        <f t="shared" si="3"/>
        <v>8585.7213300000003</v>
      </c>
    </row>
    <row r="236" spans="1:6" x14ac:dyDescent="0.3">
      <c r="A236" s="12" t="s">
        <v>64</v>
      </c>
      <c r="B236" s="12" t="s">
        <v>106</v>
      </c>
      <c r="C236" s="12" t="s">
        <v>94</v>
      </c>
      <c r="D236" s="12" t="s">
        <v>32</v>
      </c>
      <c r="E236" s="12">
        <v>348630304.60000002</v>
      </c>
      <c r="F236" s="12">
        <f t="shared" si="3"/>
        <v>34863.030460000002</v>
      </c>
    </row>
    <row r="237" spans="1:6" x14ac:dyDescent="0.3">
      <c r="A237" s="12" t="s">
        <v>64</v>
      </c>
      <c r="B237" s="12" t="s">
        <v>106</v>
      </c>
      <c r="C237" s="12" t="s">
        <v>95</v>
      </c>
      <c r="D237" s="12" t="s">
        <v>33</v>
      </c>
      <c r="E237" s="12">
        <v>22492207.300000001</v>
      </c>
      <c r="F237" s="12">
        <f t="shared" si="3"/>
        <v>2249.22073</v>
      </c>
    </row>
    <row r="238" spans="1:6" x14ac:dyDescent="0.3">
      <c r="A238" s="12" t="s">
        <v>64</v>
      </c>
      <c r="B238" s="12" t="s">
        <v>106</v>
      </c>
      <c r="C238" s="12" t="s">
        <v>96</v>
      </c>
      <c r="D238" s="12" t="s">
        <v>34</v>
      </c>
      <c r="E238" s="12">
        <v>1306517.6000000001</v>
      </c>
      <c r="F238" s="12">
        <f t="shared" si="3"/>
        <v>130.65176</v>
      </c>
    </row>
    <row r="239" spans="1:6" x14ac:dyDescent="0.3">
      <c r="A239" s="12" t="s">
        <v>64</v>
      </c>
      <c r="B239" s="12" t="s">
        <v>106</v>
      </c>
      <c r="C239" s="12" t="s">
        <v>97</v>
      </c>
      <c r="D239" s="12" t="s">
        <v>35</v>
      </c>
      <c r="E239" s="12">
        <v>53227015.700000003</v>
      </c>
      <c r="F239" s="12">
        <f t="shared" si="3"/>
        <v>5322.7015700000002</v>
      </c>
    </row>
    <row r="240" spans="1:6" x14ac:dyDescent="0.3">
      <c r="A240" s="12" t="s">
        <v>64</v>
      </c>
      <c r="B240" s="12" t="s">
        <v>106</v>
      </c>
      <c r="C240" s="12" t="s">
        <v>98</v>
      </c>
      <c r="D240" s="12" t="s">
        <v>36</v>
      </c>
      <c r="E240" s="12">
        <v>36830599.899999999</v>
      </c>
      <c r="F240" s="12">
        <f t="shared" si="3"/>
        <v>3683.0599899999997</v>
      </c>
    </row>
    <row r="241" spans="1:6" x14ac:dyDescent="0.3">
      <c r="A241" s="12" t="s">
        <v>64</v>
      </c>
      <c r="B241" s="12" t="s">
        <v>106</v>
      </c>
      <c r="C241" s="12" t="s">
        <v>99</v>
      </c>
      <c r="D241" s="12" t="s">
        <v>37</v>
      </c>
      <c r="E241" s="12">
        <v>6055567.9000000004</v>
      </c>
      <c r="F241" s="12">
        <f t="shared" si="3"/>
        <v>605.55679000000009</v>
      </c>
    </row>
    <row r="242" spans="1:6" x14ac:dyDescent="0.3">
      <c r="A242" s="12" t="s">
        <v>64</v>
      </c>
      <c r="B242" s="12" t="s">
        <v>106</v>
      </c>
      <c r="C242" s="12" t="s">
        <v>100</v>
      </c>
      <c r="D242" s="12" t="s">
        <v>38</v>
      </c>
      <c r="E242" s="12">
        <v>8086166.0999999996</v>
      </c>
      <c r="F242" s="12">
        <f t="shared" si="3"/>
        <v>808.61660999999992</v>
      </c>
    </row>
    <row r="243" spans="1:6" x14ac:dyDescent="0.3">
      <c r="A243" s="12" t="s">
        <v>64</v>
      </c>
      <c r="B243" s="12" t="s">
        <v>106</v>
      </c>
      <c r="C243" s="12" t="s">
        <v>107</v>
      </c>
      <c r="D243" s="12" t="s">
        <v>39</v>
      </c>
      <c r="E243" s="12">
        <v>94172.6</v>
      </c>
      <c r="F243" s="12">
        <f t="shared" si="3"/>
        <v>9.4172600000000006</v>
      </c>
    </row>
    <row r="244" spans="1:6" x14ac:dyDescent="0.3">
      <c r="A244" s="12" t="s">
        <v>64</v>
      </c>
      <c r="B244" s="12" t="s">
        <v>106</v>
      </c>
      <c r="C244" s="12" t="s">
        <v>101</v>
      </c>
      <c r="D244" s="12" t="s">
        <v>40</v>
      </c>
      <c r="E244" s="12">
        <v>17148933.600000001</v>
      </c>
      <c r="F244" s="12">
        <f t="shared" si="3"/>
        <v>1714.8933600000003</v>
      </c>
    </row>
    <row r="245" spans="1:6" x14ac:dyDescent="0.3">
      <c r="A245" s="12" t="s">
        <v>64</v>
      </c>
      <c r="B245" s="12" t="s">
        <v>106</v>
      </c>
      <c r="C245" s="12" t="s">
        <v>102</v>
      </c>
      <c r="D245" s="12" t="s">
        <v>41</v>
      </c>
      <c r="E245" s="12">
        <v>3461052.2</v>
      </c>
      <c r="F245" s="12">
        <f t="shared" si="3"/>
        <v>346.10522000000003</v>
      </c>
    </row>
    <row r="246" spans="1:6" x14ac:dyDescent="0.3">
      <c r="A246" s="12" t="s">
        <v>64</v>
      </c>
      <c r="B246" s="12" t="s">
        <v>106</v>
      </c>
      <c r="C246" s="12" t="s">
        <v>103</v>
      </c>
      <c r="D246" s="12" t="s">
        <v>42</v>
      </c>
      <c r="E246" s="12">
        <v>1027045.4</v>
      </c>
      <c r="F246" s="12">
        <f t="shared" si="3"/>
        <v>102.70454000000001</v>
      </c>
    </row>
    <row r="247" spans="1:6" x14ac:dyDescent="0.3">
      <c r="A247" s="12" t="s">
        <v>64</v>
      </c>
      <c r="B247" s="12" t="s">
        <v>106</v>
      </c>
      <c r="C247" s="12" t="s">
        <v>104</v>
      </c>
      <c r="D247" s="12" t="s">
        <v>43</v>
      </c>
      <c r="E247" s="12">
        <v>3352269.4</v>
      </c>
      <c r="F247" s="12">
        <f t="shared" si="3"/>
        <v>335.22694000000001</v>
      </c>
    </row>
    <row r="248" spans="1:6" x14ac:dyDescent="0.3">
      <c r="A248" s="12" t="s">
        <v>64</v>
      </c>
      <c r="B248" s="12" t="s">
        <v>106</v>
      </c>
      <c r="C248" s="12" t="s">
        <v>105</v>
      </c>
      <c r="D248" s="12" t="s">
        <v>44</v>
      </c>
      <c r="E248" s="12">
        <v>3938875.3</v>
      </c>
      <c r="F248" s="12">
        <f t="shared" si="3"/>
        <v>393.88752999999997</v>
      </c>
    </row>
    <row r="249" spans="1:6" x14ac:dyDescent="0.3">
      <c r="A249" s="12" t="s">
        <v>65</v>
      </c>
      <c r="B249" s="12" t="s">
        <v>106</v>
      </c>
      <c r="C249" s="12" t="s">
        <v>76</v>
      </c>
      <c r="D249" s="12" t="s">
        <v>14</v>
      </c>
      <c r="E249" s="12">
        <v>41366175.299999997</v>
      </c>
      <c r="F249" s="12">
        <f t="shared" si="3"/>
        <v>4136.6175299999995</v>
      </c>
    </row>
    <row r="250" spans="1:6" x14ac:dyDescent="0.3">
      <c r="A250" s="12" t="s">
        <v>65</v>
      </c>
      <c r="B250" s="12" t="s">
        <v>106</v>
      </c>
      <c r="C250" s="12" t="s">
        <v>77</v>
      </c>
      <c r="D250" s="12" t="s">
        <v>15</v>
      </c>
      <c r="E250" s="12">
        <v>38556643</v>
      </c>
      <c r="F250" s="12">
        <f t="shared" si="3"/>
        <v>3855.6642999999999</v>
      </c>
    </row>
    <row r="251" spans="1:6" x14ac:dyDescent="0.3">
      <c r="A251" s="12" t="s">
        <v>65</v>
      </c>
      <c r="B251" s="12" t="s">
        <v>106</v>
      </c>
      <c r="C251" s="12" t="s">
        <v>78</v>
      </c>
      <c r="D251" s="12" t="s">
        <v>16</v>
      </c>
      <c r="E251" s="12">
        <v>52288698</v>
      </c>
      <c r="F251" s="12">
        <f t="shared" si="3"/>
        <v>5228.8698000000004</v>
      </c>
    </row>
    <row r="252" spans="1:6" x14ac:dyDescent="0.3">
      <c r="A252" s="12" t="s">
        <v>65</v>
      </c>
      <c r="B252" s="12" t="s">
        <v>106</v>
      </c>
      <c r="C252" s="12" t="s">
        <v>79</v>
      </c>
      <c r="D252" s="12" t="s">
        <v>17</v>
      </c>
      <c r="E252" s="12">
        <v>19413024.600000001</v>
      </c>
      <c r="F252" s="12">
        <f t="shared" si="3"/>
        <v>1941.3024600000001</v>
      </c>
    </row>
    <row r="253" spans="1:6" x14ac:dyDescent="0.3">
      <c r="A253" s="12" t="s">
        <v>65</v>
      </c>
      <c r="B253" s="12" t="s">
        <v>106</v>
      </c>
      <c r="C253" s="12" t="s">
        <v>80</v>
      </c>
      <c r="D253" s="12" t="s">
        <v>18</v>
      </c>
      <c r="E253" s="12">
        <v>10282645.1</v>
      </c>
      <c r="F253" s="12">
        <f t="shared" si="3"/>
        <v>1028.26451</v>
      </c>
    </row>
    <row r="254" spans="1:6" x14ac:dyDescent="0.3">
      <c r="A254" s="12" t="s">
        <v>65</v>
      </c>
      <c r="B254" s="12" t="s">
        <v>106</v>
      </c>
      <c r="C254" s="12" t="s">
        <v>81</v>
      </c>
      <c r="D254" s="12" t="s">
        <v>19</v>
      </c>
      <c r="E254" s="12">
        <v>45567573.600000001</v>
      </c>
      <c r="F254" s="12">
        <f t="shared" si="3"/>
        <v>4556.7573600000005</v>
      </c>
    </row>
    <row r="255" spans="1:6" x14ac:dyDescent="0.3">
      <c r="A255" s="12" t="s">
        <v>65</v>
      </c>
      <c r="B255" s="12" t="s">
        <v>106</v>
      </c>
      <c r="C255" s="12" t="s">
        <v>82</v>
      </c>
      <c r="D255" s="12" t="s">
        <v>20</v>
      </c>
      <c r="E255" s="12">
        <v>13474958.300000001</v>
      </c>
      <c r="F255" s="12">
        <f t="shared" si="3"/>
        <v>1347.4958300000001</v>
      </c>
    </row>
    <row r="256" spans="1:6" x14ac:dyDescent="0.3">
      <c r="A256" s="12" t="s">
        <v>65</v>
      </c>
      <c r="B256" s="12" t="s">
        <v>106</v>
      </c>
      <c r="C256" s="12" t="s">
        <v>83</v>
      </c>
      <c r="D256" s="12" t="s">
        <v>21</v>
      </c>
      <c r="E256" s="12">
        <v>5613764.4000000004</v>
      </c>
      <c r="F256" s="12">
        <f t="shared" si="3"/>
        <v>561.37644</v>
      </c>
    </row>
    <row r="257" spans="1:6" x14ac:dyDescent="0.3">
      <c r="A257" s="12" t="s">
        <v>65</v>
      </c>
      <c r="B257" s="12" t="s">
        <v>106</v>
      </c>
      <c r="C257" s="12" t="s">
        <v>84</v>
      </c>
      <c r="D257" s="12" t="s">
        <v>22</v>
      </c>
      <c r="E257" s="12">
        <v>97967289.900000006</v>
      </c>
      <c r="F257" s="12">
        <f t="shared" si="3"/>
        <v>9796.7289900000014</v>
      </c>
    </row>
    <row r="258" spans="1:6" x14ac:dyDescent="0.3">
      <c r="A258" s="12" t="s">
        <v>65</v>
      </c>
      <c r="B258" s="12" t="s">
        <v>106</v>
      </c>
      <c r="C258" s="12" t="s">
        <v>85</v>
      </c>
      <c r="D258" s="12" t="s">
        <v>23</v>
      </c>
      <c r="E258" s="12">
        <v>284250383.10000002</v>
      </c>
      <c r="F258" s="12">
        <f t="shared" si="3"/>
        <v>28425.038310000004</v>
      </c>
    </row>
    <row r="259" spans="1:6" x14ac:dyDescent="0.3">
      <c r="A259" s="12" t="s">
        <v>65</v>
      </c>
      <c r="B259" s="12" t="s">
        <v>106</v>
      </c>
      <c r="C259" s="12" t="s">
        <v>86</v>
      </c>
      <c r="D259" s="12" t="s">
        <v>24</v>
      </c>
      <c r="E259" s="12">
        <v>233081590.90000001</v>
      </c>
      <c r="F259" s="12">
        <f t="shared" si="3"/>
        <v>23308.159090000001</v>
      </c>
    </row>
    <row r="260" spans="1:6" x14ac:dyDescent="0.3">
      <c r="A260" s="12" t="s">
        <v>65</v>
      </c>
      <c r="B260" s="12" t="s">
        <v>106</v>
      </c>
      <c r="C260" s="12" t="s">
        <v>87</v>
      </c>
      <c r="D260" s="12" t="s">
        <v>25</v>
      </c>
      <c r="E260" s="12">
        <v>95323849.799999997</v>
      </c>
      <c r="F260" s="12">
        <f t="shared" ref="F260:F323" si="4">E260/10000</f>
        <v>9532.3849799999989</v>
      </c>
    </row>
    <row r="261" spans="1:6" x14ac:dyDescent="0.3">
      <c r="A261" s="12" t="s">
        <v>65</v>
      </c>
      <c r="B261" s="12" t="s">
        <v>106</v>
      </c>
      <c r="C261" s="12" t="s">
        <v>88</v>
      </c>
      <c r="D261" s="12" t="s">
        <v>26</v>
      </c>
      <c r="E261" s="12">
        <v>53008984.299999997</v>
      </c>
      <c r="F261" s="12">
        <f t="shared" si="4"/>
        <v>5300.8984299999993</v>
      </c>
    </row>
    <row r="262" spans="1:6" x14ac:dyDescent="0.3">
      <c r="A262" s="12" t="s">
        <v>65</v>
      </c>
      <c r="B262" s="12" t="s">
        <v>106</v>
      </c>
      <c r="C262" s="12" t="s">
        <v>89</v>
      </c>
      <c r="D262" s="12" t="s">
        <v>27</v>
      </c>
      <c r="E262" s="12">
        <v>45117849.899999999</v>
      </c>
      <c r="F262" s="12">
        <f t="shared" si="4"/>
        <v>4511.7849900000001</v>
      </c>
    </row>
    <row r="263" spans="1:6" x14ac:dyDescent="0.3">
      <c r="A263" s="12" t="s">
        <v>65</v>
      </c>
      <c r="B263" s="12" t="s">
        <v>106</v>
      </c>
      <c r="C263" s="12" t="s">
        <v>90</v>
      </c>
      <c r="D263" s="12" t="s">
        <v>28</v>
      </c>
      <c r="E263" s="12">
        <v>152465038.40000001</v>
      </c>
      <c r="F263" s="12">
        <f t="shared" si="4"/>
        <v>15246.503840000001</v>
      </c>
    </row>
    <row r="264" spans="1:6" x14ac:dyDescent="0.3">
      <c r="A264" s="12" t="s">
        <v>65</v>
      </c>
      <c r="B264" s="12" t="s">
        <v>106</v>
      </c>
      <c r="C264" s="12" t="s">
        <v>91</v>
      </c>
      <c r="D264" s="12" t="s">
        <v>29</v>
      </c>
      <c r="E264" s="12">
        <v>76882016.799999997</v>
      </c>
      <c r="F264" s="12">
        <f t="shared" si="4"/>
        <v>7688.2016800000001</v>
      </c>
    </row>
    <row r="265" spans="1:6" x14ac:dyDescent="0.3">
      <c r="A265" s="12" t="s">
        <v>65</v>
      </c>
      <c r="B265" s="12" t="s">
        <v>106</v>
      </c>
      <c r="C265" s="12" t="s">
        <v>92</v>
      </c>
      <c r="D265" s="12" t="s">
        <v>30</v>
      </c>
      <c r="E265" s="12">
        <v>88629722.700000003</v>
      </c>
      <c r="F265" s="12">
        <f t="shared" si="4"/>
        <v>8862.9722700000002</v>
      </c>
    </row>
    <row r="266" spans="1:6" x14ac:dyDescent="0.3">
      <c r="A266" s="12" t="s">
        <v>65</v>
      </c>
      <c r="B266" s="12" t="s">
        <v>106</v>
      </c>
      <c r="C266" s="12" t="s">
        <v>93</v>
      </c>
      <c r="D266" s="12" t="s">
        <v>31</v>
      </c>
      <c r="E266" s="12">
        <v>76162441.700000003</v>
      </c>
      <c r="F266" s="12">
        <f t="shared" si="4"/>
        <v>7616.2441699999999</v>
      </c>
    </row>
    <row r="267" spans="1:6" x14ac:dyDescent="0.3">
      <c r="A267" s="12" t="s">
        <v>65</v>
      </c>
      <c r="B267" s="12" t="s">
        <v>106</v>
      </c>
      <c r="C267" s="12" t="s">
        <v>94</v>
      </c>
      <c r="D267" s="12" t="s">
        <v>32</v>
      </c>
      <c r="E267" s="12">
        <v>393760562.89999998</v>
      </c>
      <c r="F267" s="12">
        <f t="shared" si="4"/>
        <v>39376.05629</v>
      </c>
    </row>
    <row r="268" spans="1:6" x14ac:dyDescent="0.3">
      <c r="A268" s="12" t="s">
        <v>65</v>
      </c>
      <c r="B268" s="12" t="s">
        <v>106</v>
      </c>
      <c r="C268" s="12" t="s">
        <v>95</v>
      </c>
      <c r="D268" s="12" t="s">
        <v>33</v>
      </c>
      <c r="E268" s="12">
        <v>18335850.899999999</v>
      </c>
      <c r="F268" s="12">
        <f t="shared" si="4"/>
        <v>1833.5850899999998</v>
      </c>
    </row>
    <row r="269" spans="1:6" x14ac:dyDescent="0.3">
      <c r="A269" s="12" t="s">
        <v>65</v>
      </c>
      <c r="B269" s="12" t="s">
        <v>106</v>
      </c>
      <c r="C269" s="12" t="s">
        <v>96</v>
      </c>
      <c r="D269" s="12" t="s">
        <v>34</v>
      </c>
      <c r="E269" s="12">
        <v>1053103.2</v>
      </c>
      <c r="F269" s="12">
        <f t="shared" si="4"/>
        <v>105.31031999999999</v>
      </c>
    </row>
    <row r="270" spans="1:6" x14ac:dyDescent="0.3">
      <c r="A270" s="12" t="s">
        <v>65</v>
      </c>
      <c r="B270" s="12" t="s">
        <v>106</v>
      </c>
      <c r="C270" s="12" t="s">
        <v>97</v>
      </c>
      <c r="D270" s="12" t="s">
        <v>35</v>
      </c>
      <c r="E270" s="12">
        <v>42163130.100000001</v>
      </c>
      <c r="F270" s="12">
        <f t="shared" si="4"/>
        <v>4216.3130099999998</v>
      </c>
    </row>
    <row r="271" spans="1:6" x14ac:dyDescent="0.3">
      <c r="A271" s="12" t="s">
        <v>65</v>
      </c>
      <c r="B271" s="12" t="s">
        <v>106</v>
      </c>
      <c r="C271" s="12" t="s">
        <v>98</v>
      </c>
      <c r="D271" s="12" t="s">
        <v>36</v>
      </c>
      <c r="E271" s="12">
        <v>35763416.600000001</v>
      </c>
      <c r="F271" s="12">
        <f t="shared" si="4"/>
        <v>3576.34166</v>
      </c>
    </row>
    <row r="272" spans="1:6" x14ac:dyDescent="0.3">
      <c r="A272" s="12" t="s">
        <v>65</v>
      </c>
      <c r="B272" s="12" t="s">
        <v>106</v>
      </c>
      <c r="C272" s="12" t="s">
        <v>99</v>
      </c>
      <c r="D272" s="12" t="s">
        <v>37</v>
      </c>
      <c r="E272" s="12">
        <v>7469914.0999999996</v>
      </c>
      <c r="F272" s="12">
        <f t="shared" si="4"/>
        <v>746.99140999999997</v>
      </c>
    </row>
    <row r="273" spans="1:6" x14ac:dyDescent="0.3">
      <c r="A273" s="12" t="s">
        <v>65</v>
      </c>
      <c r="B273" s="12" t="s">
        <v>106</v>
      </c>
      <c r="C273" s="12" t="s">
        <v>100</v>
      </c>
      <c r="D273" s="12" t="s">
        <v>38</v>
      </c>
      <c r="E273" s="12">
        <v>9288302.6999999993</v>
      </c>
      <c r="F273" s="12">
        <f t="shared" si="4"/>
        <v>928.83026999999993</v>
      </c>
    </row>
    <row r="274" spans="1:6" x14ac:dyDescent="0.3">
      <c r="A274" s="12" t="s">
        <v>65</v>
      </c>
      <c r="B274" s="12" t="s">
        <v>106</v>
      </c>
      <c r="C274" s="12" t="s">
        <v>107</v>
      </c>
      <c r="D274" s="12" t="s">
        <v>39</v>
      </c>
      <c r="E274" s="12">
        <v>181066.7</v>
      </c>
      <c r="F274" s="12">
        <f t="shared" si="4"/>
        <v>18.106670000000001</v>
      </c>
    </row>
    <row r="275" spans="1:6" x14ac:dyDescent="0.3">
      <c r="A275" s="12" t="s">
        <v>65</v>
      </c>
      <c r="B275" s="12" t="s">
        <v>106</v>
      </c>
      <c r="C275" s="12" t="s">
        <v>101</v>
      </c>
      <c r="D275" s="12" t="s">
        <v>40</v>
      </c>
      <c r="E275" s="12">
        <v>20333648.199999999</v>
      </c>
      <c r="F275" s="12">
        <f t="shared" si="4"/>
        <v>2033.36482</v>
      </c>
    </row>
    <row r="276" spans="1:6" x14ac:dyDescent="0.3">
      <c r="A276" s="12" t="s">
        <v>65</v>
      </c>
      <c r="B276" s="12" t="s">
        <v>106</v>
      </c>
      <c r="C276" s="12" t="s">
        <v>102</v>
      </c>
      <c r="D276" s="12" t="s">
        <v>41</v>
      </c>
      <c r="E276" s="12">
        <v>2751331.1</v>
      </c>
      <c r="F276" s="12">
        <f t="shared" si="4"/>
        <v>275.13310999999999</v>
      </c>
    </row>
    <row r="277" spans="1:6" x14ac:dyDescent="0.3">
      <c r="A277" s="12" t="s">
        <v>65</v>
      </c>
      <c r="B277" s="12" t="s">
        <v>106</v>
      </c>
      <c r="C277" s="12" t="s">
        <v>103</v>
      </c>
      <c r="D277" s="12" t="s">
        <v>42</v>
      </c>
      <c r="E277" s="12">
        <v>1232661.8</v>
      </c>
      <c r="F277" s="12">
        <f t="shared" si="4"/>
        <v>123.26618000000001</v>
      </c>
    </row>
    <row r="278" spans="1:6" x14ac:dyDescent="0.3">
      <c r="A278" s="12" t="s">
        <v>65</v>
      </c>
      <c r="B278" s="12" t="s">
        <v>106</v>
      </c>
      <c r="C278" s="12" t="s">
        <v>104</v>
      </c>
      <c r="D278" s="12" t="s">
        <v>43</v>
      </c>
      <c r="E278" s="12">
        <v>4826467.0999999996</v>
      </c>
      <c r="F278" s="12">
        <f t="shared" si="4"/>
        <v>482.64670999999998</v>
      </c>
    </row>
    <row r="279" spans="1:6" x14ac:dyDescent="0.3">
      <c r="A279" s="12" t="s">
        <v>65</v>
      </c>
      <c r="B279" s="12" t="s">
        <v>106</v>
      </c>
      <c r="C279" s="12" t="s">
        <v>105</v>
      </c>
      <c r="D279" s="12" t="s">
        <v>44</v>
      </c>
      <c r="E279" s="12">
        <v>4328588.7</v>
      </c>
      <c r="F279" s="12">
        <f t="shared" si="4"/>
        <v>432.85887000000002</v>
      </c>
    </row>
    <row r="280" spans="1:6" x14ac:dyDescent="0.3">
      <c r="A280" s="12" t="s">
        <v>66</v>
      </c>
      <c r="B280" s="12" t="s">
        <v>106</v>
      </c>
      <c r="C280" s="12" t="s">
        <v>76</v>
      </c>
      <c r="D280" s="12" t="s">
        <v>14</v>
      </c>
      <c r="E280" s="12">
        <v>52201988.399999999</v>
      </c>
      <c r="F280" s="12">
        <f t="shared" si="4"/>
        <v>5220.19884</v>
      </c>
    </row>
    <row r="281" spans="1:6" x14ac:dyDescent="0.3">
      <c r="A281" s="12" t="s">
        <v>66</v>
      </c>
      <c r="B281" s="12" t="s">
        <v>106</v>
      </c>
      <c r="C281" s="12" t="s">
        <v>77</v>
      </c>
      <c r="D281" s="12" t="s">
        <v>15</v>
      </c>
      <c r="E281" s="12">
        <v>38466200.899999999</v>
      </c>
      <c r="F281" s="12">
        <f t="shared" si="4"/>
        <v>3846.6200899999999</v>
      </c>
    </row>
    <row r="282" spans="1:6" x14ac:dyDescent="0.3">
      <c r="A282" s="12" t="s">
        <v>66</v>
      </c>
      <c r="B282" s="12" t="s">
        <v>106</v>
      </c>
      <c r="C282" s="12" t="s">
        <v>78</v>
      </c>
      <c r="D282" s="12" t="s">
        <v>16</v>
      </c>
      <c r="E282" s="12">
        <v>64847323.600000001</v>
      </c>
      <c r="F282" s="12">
        <f t="shared" si="4"/>
        <v>6484.73236</v>
      </c>
    </row>
    <row r="283" spans="1:6" x14ac:dyDescent="0.3">
      <c r="A283" s="12" t="s">
        <v>66</v>
      </c>
      <c r="B283" s="12" t="s">
        <v>106</v>
      </c>
      <c r="C283" s="12" t="s">
        <v>79</v>
      </c>
      <c r="D283" s="12" t="s">
        <v>17</v>
      </c>
      <c r="E283" s="12">
        <v>19892632</v>
      </c>
      <c r="F283" s="12">
        <f t="shared" si="4"/>
        <v>1989.2632000000001</v>
      </c>
    </row>
    <row r="284" spans="1:6" x14ac:dyDescent="0.3">
      <c r="A284" s="12" t="s">
        <v>66</v>
      </c>
      <c r="B284" s="12" t="s">
        <v>106</v>
      </c>
      <c r="C284" s="12" t="s">
        <v>80</v>
      </c>
      <c r="D284" s="12" t="s">
        <v>18</v>
      </c>
      <c r="E284" s="12">
        <v>11274431.1</v>
      </c>
      <c r="F284" s="12">
        <f t="shared" si="4"/>
        <v>1127.4431099999999</v>
      </c>
    </row>
    <row r="285" spans="1:6" x14ac:dyDescent="0.3">
      <c r="A285" s="12" t="s">
        <v>66</v>
      </c>
      <c r="B285" s="12" t="s">
        <v>106</v>
      </c>
      <c r="C285" s="12" t="s">
        <v>81</v>
      </c>
      <c r="D285" s="12" t="s">
        <v>19</v>
      </c>
      <c r="E285" s="12">
        <v>42835980.899999999</v>
      </c>
      <c r="F285" s="12">
        <f t="shared" si="4"/>
        <v>4283.5980899999995</v>
      </c>
    </row>
    <row r="286" spans="1:6" x14ac:dyDescent="0.3">
      <c r="A286" s="12" t="s">
        <v>66</v>
      </c>
      <c r="B286" s="12" t="s">
        <v>106</v>
      </c>
      <c r="C286" s="12" t="s">
        <v>82</v>
      </c>
      <c r="D286" s="12" t="s">
        <v>20</v>
      </c>
      <c r="E286" s="12">
        <v>26275923.300000001</v>
      </c>
      <c r="F286" s="12">
        <f t="shared" si="4"/>
        <v>2627.5923299999999</v>
      </c>
    </row>
    <row r="287" spans="1:6" x14ac:dyDescent="0.3">
      <c r="A287" s="12" t="s">
        <v>66</v>
      </c>
      <c r="B287" s="12" t="s">
        <v>106</v>
      </c>
      <c r="C287" s="12" t="s">
        <v>83</v>
      </c>
      <c r="D287" s="12" t="s">
        <v>21</v>
      </c>
      <c r="E287" s="12">
        <v>7336239.9000000004</v>
      </c>
      <c r="F287" s="12">
        <f t="shared" si="4"/>
        <v>733.62399000000005</v>
      </c>
    </row>
    <row r="288" spans="1:6" x14ac:dyDescent="0.3">
      <c r="A288" s="12" t="s">
        <v>66</v>
      </c>
      <c r="B288" s="12" t="s">
        <v>106</v>
      </c>
      <c r="C288" s="12" t="s">
        <v>84</v>
      </c>
      <c r="D288" s="12" t="s">
        <v>22</v>
      </c>
      <c r="E288" s="12">
        <v>101409491.2</v>
      </c>
      <c r="F288" s="12">
        <f t="shared" si="4"/>
        <v>10140.949120000001</v>
      </c>
    </row>
    <row r="289" spans="1:6" x14ac:dyDescent="0.3">
      <c r="A289" s="12" t="s">
        <v>66</v>
      </c>
      <c r="B289" s="12" t="s">
        <v>106</v>
      </c>
      <c r="C289" s="12" t="s">
        <v>85</v>
      </c>
      <c r="D289" s="12" t="s">
        <v>23</v>
      </c>
      <c r="E289" s="12">
        <v>301019390.39999998</v>
      </c>
      <c r="F289" s="12">
        <f t="shared" si="4"/>
        <v>30101.939039999997</v>
      </c>
    </row>
    <row r="290" spans="1:6" x14ac:dyDescent="0.3">
      <c r="A290" s="12" t="s">
        <v>66</v>
      </c>
      <c r="B290" s="12" t="s">
        <v>106</v>
      </c>
      <c r="C290" s="12" t="s">
        <v>86</v>
      </c>
      <c r="D290" s="12" t="s">
        <v>24</v>
      </c>
      <c r="E290" s="12">
        <v>260993703.80000001</v>
      </c>
      <c r="F290" s="12">
        <f t="shared" si="4"/>
        <v>26099.37038</v>
      </c>
    </row>
    <row r="291" spans="1:6" x14ac:dyDescent="0.3">
      <c r="A291" s="12" t="s">
        <v>66</v>
      </c>
      <c r="B291" s="12" t="s">
        <v>106</v>
      </c>
      <c r="C291" s="12" t="s">
        <v>87</v>
      </c>
      <c r="D291" s="12" t="s">
        <v>25</v>
      </c>
      <c r="E291" s="12">
        <v>96985530.299999997</v>
      </c>
      <c r="F291" s="12">
        <f t="shared" si="4"/>
        <v>9698.5530299999991</v>
      </c>
    </row>
    <row r="292" spans="1:6" x14ac:dyDescent="0.3">
      <c r="A292" s="12" t="s">
        <v>66</v>
      </c>
      <c r="B292" s="12" t="s">
        <v>106</v>
      </c>
      <c r="C292" s="12" t="s">
        <v>88</v>
      </c>
      <c r="D292" s="12" t="s">
        <v>26</v>
      </c>
      <c r="E292" s="12">
        <v>57893118.5</v>
      </c>
      <c r="F292" s="12">
        <f t="shared" si="4"/>
        <v>5789.31185</v>
      </c>
    </row>
    <row r="293" spans="1:6" x14ac:dyDescent="0.3">
      <c r="A293" s="12" t="s">
        <v>66</v>
      </c>
      <c r="B293" s="12" t="s">
        <v>106</v>
      </c>
      <c r="C293" s="12" t="s">
        <v>89</v>
      </c>
      <c r="D293" s="12" t="s">
        <v>27</v>
      </c>
      <c r="E293" s="12">
        <v>63281504</v>
      </c>
      <c r="F293" s="12">
        <f t="shared" si="4"/>
        <v>6328.1504000000004</v>
      </c>
    </row>
    <row r="294" spans="1:6" x14ac:dyDescent="0.3">
      <c r="A294" s="12" t="s">
        <v>66</v>
      </c>
      <c r="B294" s="12" t="s">
        <v>106</v>
      </c>
      <c r="C294" s="12" t="s">
        <v>90</v>
      </c>
      <c r="D294" s="12" t="s">
        <v>28</v>
      </c>
      <c r="E294" s="12">
        <v>134800845.40000001</v>
      </c>
      <c r="F294" s="12">
        <f t="shared" si="4"/>
        <v>13480.08454</v>
      </c>
    </row>
    <row r="295" spans="1:6" x14ac:dyDescent="0.3">
      <c r="A295" s="12" t="s">
        <v>66</v>
      </c>
      <c r="B295" s="12" t="s">
        <v>106</v>
      </c>
      <c r="C295" s="12" t="s">
        <v>91</v>
      </c>
      <c r="D295" s="12" t="s">
        <v>29</v>
      </c>
      <c r="E295" s="12">
        <v>67883527.400000006</v>
      </c>
      <c r="F295" s="12">
        <f t="shared" si="4"/>
        <v>6788.3527400000003</v>
      </c>
    </row>
    <row r="296" spans="1:6" x14ac:dyDescent="0.3">
      <c r="A296" s="12" t="s">
        <v>66</v>
      </c>
      <c r="B296" s="12" t="s">
        <v>106</v>
      </c>
      <c r="C296" s="12" t="s">
        <v>92</v>
      </c>
      <c r="D296" s="12" t="s">
        <v>30</v>
      </c>
      <c r="E296" s="12">
        <v>97076661.799999997</v>
      </c>
      <c r="F296" s="12">
        <f t="shared" si="4"/>
        <v>9707.6661800000002</v>
      </c>
    </row>
    <row r="297" spans="1:6" x14ac:dyDescent="0.3">
      <c r="A297" s="12" t="s">
        <v>66</v>
      </c>
      <c r="B297" s="12" t="s">
        <v>106</v>
      </c>
      <c r="C297" s="12" t="s">
        <v>93</v>
      </c>
      <c r="D297" s="12" t="s">
        <v>31</v>
      </c>
      <c r="E297" s="12">
        <v>81053560.099999994</v>
      </c>
      <c r="F297" s="12">
        <f t="shared" si="4"/>
        <v>8105.3560099999995</v>
      </c>
    </row>
    <row r="298" spans="1:6" x14ac:dyDescent="0.3">
      <c r="A298" s="12" t="s">
        <v>66</v>
      </c>
      <c r="B298" s="12" t="s">
        <v>106</v>
      </c>
      <c r="C298" s="12" t="s">
        <v>94</v>
      </c>
      <c r="D298" s="12" t="s">
        <v>32</v>
      </c>
      <c r="E298" s="12">
        <v>429700648.30000001</v>
      </c>
      <c r="F298" s="12">
        <f t="shared" si="4"/>
        <v>42970.064830000003</v>
      </c>
    </row>
    <row r="299" spans="1:6" x14ac:dyDescent="0.3">
      <c r="A299" s="12" t="s">
        <v>66</v>
      </c>
      <c r="B299" s="12" t="s">
        <v>106</v>
      </c>
      <c r="C299" s="12" t="s">
        <v>95</v>
      </c>
      <c r="D299" s="12" t="s">
        <v>33</v>
      </c>
      <c r="E299" s="12">
        <v>18382400.899999999</v>
      </c>
      <c r="F299" s="12">
        <f t="shared" si="4"/>
        <v>1838.2400899999998</v>
      </c>
    </row>
    <row r="300" spans="1:6" x14ac:dyDescent="0.3">
      <c r="A300" s="12" t="s">
        <v>66</v>
      </c>
      <c r="B300" s="12" t="s">
        <v>106</v>
      </c>
      <c r="C300" s="12" t="s">
        <v>96</v>
      </c>
      <c r="D300" s="12" t="s">
        <v>34</v>
      </c>
      <c r="E300" s="12">
        <v>935497.6</v>
      </c>
      <c r="F300" s="12">
        <f t="shared" si="4"/>
        <v>93.549759999999992</v>
      </c>
    </row>
    <row r="301" spans="1:6" x14ac:dyDescent="0.3">
      <c r="A301" s="12" t="s">
        <v>66</v>
      </c>
      <c r="B301" s="12" t="s">
        <v>106</v>
      </c>
      <c r="C301" s="12" t="s">
        <v>97</v>
      </c>
      <c r="D301" s="12" t="s">
        <v>35</v>
      </c>
      <c r="E301" s="12">
        <v>43654108.799999997</v>
      </c>
      <c r="F301" s="12">
        <f t="shared" si="4"/>
        <v>4365.4108799999995</v>
      </c>
    </row>
    <row r="302" spans="1:6" x14ac:dyDescent="0.3">
      <c r="A302" s="12" t="s">
        <v>66</v>
      </c>
      <c r="B302" s="12" t="s">
        <v>106</v>
      </c>
      <c r="C302" s="12" t="s">
        <v>98</v>
      </c>
      <c r="D302" s="12" t="s">
        <v>36</v>
      </c>
      <c r="E302" s="12">
        <v>42118321.5</v>
      </c>
      <c r="F302" s="12">
        <f t="shared" si="4"/>
        <v>4211.8321500000002</v>
      </c>
    </row>
    <row r="303" spans="1:6" x14ac:dyDescent="0.3">
      <c r="A303" s="12" t="s">
        <v>66</v>
      </c>
      <c r="B303" s="12" t="s">
        <v>106</v>
      </c>
      <c r="C303" s="12" t="s">
        <v>99</v>
      </c>
      <c r="D303" s="12" t="s">
        <v>37</v>
      </c>
      <c r="E303" s="12">
        <v>8188301.7000000002</v>
      </c>
      <c r="F303" s="12">
        <f t="shared" si="4"/>
        <v>818.83017000000007</v>
      </c>
    </row>
    <row r="304" spans="1:6" x14ac:dyDescent="0.3">
      <c r="A304" s="12" t="s">
        <v>66</v>
      </c>
      <c r="B304" s="12" t="s">
        <v>106</v>
      </c>
      <c r="C304" s="12" t="s">
        <v>100</v>
      </c>
      <c r="D304" s="12" t="s">
        <v>38</v>
      </c>
      <c r="E304" s="12">
        <v>9395450.6999999993</v>
      </c>
      <c r="F304" s="12">
        <f t="shared" si="4"/>
        <v>939.5450699999999</v>
      </c>
    </row>
    <row r="305" spans="1:6" x14ac:dyDescent="0.3">
      <c r="A305" s="12" t="s">
        <v>66</v>
      </c>
      <c r="B305" s="12" t="s">
        <v>106</v>
      </c>
      <c r="C305" s="12" t="s">
        <v>107</v>
      </c>
      <c r="D305" s="12" t="s">
        <v>39</v>
      </c>
      <c r="E305" s="12">
        <v>230104.2</v>
      </c>
      <c r="F305" s="12">
        <f t="shared" si="4"/>
        <v>23.01042</v>
      </c>
    </row>
    <row r="306" spans="1:6" x14ac:dyDescent="0.3">
      <c r="A306" s="12" t="s">
        <v>66</v>
      </c>
      <c r="B306" s="12" t="s">
        <v>106</v>
      </c>
      <c r="C306" s="12" t="s">
        <v>101</v>
      </c>
      <c r="D306" s="12" t="s">
        <v>40</v>
      </c>
      <c r="E306" s="12">
        <v>25660429</v>
      </c>
      <c r="F306" s="12">
        <f t="shared" si="4"/>
        <v>2566.0428999999999</v>
      </c>
    </row>
    <row r="307" spans="1:6" x14ac:dyDescent="0.3">
      <c r="A307" s="12" t="s">
        <v>66</v>
      </c>
      <c r="B307" s="12" t="s">
        <v>106</v>
      </c>
      <c r="C307" s="12" t="s">
        <v>102</v>
      </c>
      <c r="D307" s="12" t="s">
        <v>41</v>
      </c>
      <c r="E307" s="12">
        <v>5527138.2000000002</v>
      </c>
      <c r="F307" s="12">
        <f t="shared" si="4"/>
        <v>552.71382000000006</v>
      </c>
    </row>
    <row r="308" spans="1:6" x14ac:dyDescent="0.3">
      <c r="A308" s="12" t="s">
        <v>66</v>
      </c>
      <c r="B308" s="12" t="s">
        <v>106</v>
      </c>
      <c r="C308" s="12" t="s">
        <v>103</v>
      </c>
      <c r="D308" s="12" t="s">
        <v>42</v>
      </c>
      <c r="E308" s="12">
        <v>1233887.1000000001</v>
      </c>
      <c r="F308" s="12">
        <f t="shared" si="4"/>
        <v>123.38871</v>
      </c>
    </row>
    <row r="309" spans="1:6" x14ac:dyDescent="0.3">
      <c r="A309" s="12" t="s">
        <v>66</v>
      </c>
      <c r="B309" s="12" t="s">
        <v>106</v>
      </c>
      <c r="C309" s="12" t="s">
        <v>104</v>
      </c>
      <c r="D309" s="12" t="s">
        <v>43</v>
      </c>
      <c r="E309" s="12">
        <v>4476886.4000000004</v>
      </c>
      <c r="F309" s="12">
        <f t="shared" si="4"/>
        <v>447.68864000000002</v>
      </c>
    </row>
    <row r="310" spans="1:6" x14ac:dyDescent="0.3">
      <c r="A310" s="12" t="s">
        <v>66</v>
      </c>
      <c r="B310" s="12" t="s">
        <v>106</v>
      </c>
      <c r="C310" s="12" t="s">
        <v>105</v>
      </c>
      <c r="D310" s="12" t="s">
        <v>44</v>
      </c>
      <c r="E310" s="12">
        <v>5571410.0999999996</v>
      </c>
      <c r="F310" s="12">
        <f t="shared" si="4"/>
        <v>557.14100999999994</v>
      </c>
    </row>
    <row r="311" spans="1:6" x14ac:dyDescent="0.3">
      <c r="A311" s="12" t="s">
        <v>67</v>
      </c>
      <c r="B311" s="12" t="s">
        <v>106</v>
      </c>
      <c r="C311" s="12" t="s">
        <v>76</v>
      </c>
      <c r="D311" s="12" t="s">
        <v>14</v>
      </c>
      <c r="E311" s="12">
        <v>53449396.899999999</v>
      </c>
      <c r="F311" s="12">
        <f t="shared" si="4"/>
        <v>5344.9396900000002</v>
      </c>
    </row>
    <row r="312" spans="1:6" x14ac:dyDescent="0.3">
      <c r="A312" s="12" t="s">
        <v>67</v>
      </c>
      <c r="B312" s="12" t="s">
        <v>106</v>
      </c>
      <c r="C312" s="12" t="s">
        <v>77</v>
      </c>
      <c r="D312" s="12" t="s">
        <v>15</v>
      </c>
      <c r="E312" s="12">
        <v>38919876.100000001</v>
      </c>
      <c r="F312" s="12">
        <f t="shared" si="4"/>
        <v>3891.9876100000001</v>
      </c>
    </row>
    <row r="313" spans="1:6" x14ac:dyDescent="0.3">
      <c r="A313" s="12" t="s">
        <v>67</v>
      </c>
      <c r="B313" s="12" t="s">
        <v>106</v>
      </c>
      <c r="C313" s="12" t="s">
        <v>78</v>
      </c>
      <c r="D313" s="12" t="s">
        <v>16</v>
      </c>
      <c r="E313" s="12">
        <v>71909824.900000006</v>
      </c>
      <c r="F313" s="12">
        <f t="shared" si="4"/>
        <v>7190.9824900000003</v>
      </c>
    </row>
    <row r="314" spans="1:6" x14ac:dyDescent="0.3">
      <c r="A314" s="12" t="s">
        <v>67</v>
      </c>
      <c r="B314" s="12" t="s">
        <v>106</v>
      </c>
      <c r="C314" s="12" t="s">
        <v>79</v>
      </c>
      <c r="D314" s="12" t="s">
        <v>17</v>
      </c>
      <c r="E314" s="12">
        <v>23111204.699999999</v>
      </c>
      <c r="F314" s="12">
        <f t="shared" si="4"/>
        <v>2311.1204699999998</v>
      </c>
    </row>
    <row r="315" spans="1:6" x14ac:dyDescent="0.3">
      <c r="A315" s="12" t="s">
        <v>67</v>
      </c>
      <c r="B315" s="12" t="s">
        <v>106</v>
      </c>
      <c r="C315" s="12" t="s">
        <v>80</v>
      </c>
      <c r="D315" s="12" t="s">
        <v>18</v>
      </c>
      <c r="E315" s="12">
        <v>12424597.699999999</v>
      </c>
      <c r="F315" s="12">
        <f t="shared" si="4"/>
        <v>1242.4597699999999</v>
      </c>
    </row>
    <row r="316" spans="1:6" x14ac:dyDescent="0.3">
      <c r="A316" s="12" t="s">
        <v>67</v>
      </c>
      <c r="B316" s="12" t="s">
        <v>106</v>
      </c>
      <c r="C316" s="12" t="s">
        <v>81</v>
      </c>
      <c r="D316" s="12" t="s">
        <v>19</v>
      </c>
      <c r="E316" s="12">
        <v>44409366.200000003</v>
      </c>
      <c r="F316" s="12">
        <f t="shared" si="4"/>
        <v>4440.9366200000004</v>
      </c>
    </row>
    <row r="317" spans="1:6" x14ac:dyDescent="0.3">
      <c r="A317" s="12" t="s">
        <v>67</v>
      </c>
      <c r="B317" s="12" t="s">
        <v>106</v>
      </c>
      <c r="C317" s="12" t="s">
        <v>82</v>
      </c>
      <c r="D317" s="12" t="s">
        <v>20</v>
      </c>
      <c r="E317" s="12">
        <v>22400314.899999999</v>
      </c>
      <c r="F317" s="12">
        <f t="shared" si="4"/>
        <v>2240.0314899999998</v>
      </c>
    </row>
    <row r="318" spans="1:6" x14ac:dyDescent="0.3">
      <c r="A318" s="12" t="s">
        <v>67</v>
      </c>
      <c r="B318" s="12" t="s">
        <v>106</v>
      </c>
      <c r="C318" s="12" t="s">
        <v>83</v>
      </c>
      <c r="D318" s="12" t="s">
        <v>21</v>
      </c>
      <c r="E318" s="12">
        <v>8207462.7999999998</v>
      </c>
      <c r="F318" s="12">
        <f t="shared" si="4"/>
        <v>820.74627999999996</v>
      </c>
    </row>
    <row r="319" spans="1:6" x14ac:dyDescent="0.3">
      <c r="A319" s="12" t="s">
        <v>67</v>
      </c>
      <c r="B319" s="12" t="s">
        <v>106</v>
      </c>
      <c r="C319" s="12" t="s">
        <v>84</v>
      </c>
      <c r="D319" s="12" t="s">
        <v>22</v>
      </c>
      <c r="E319" s="12">
        <v>101592156.59999999</v>
      </c>
      <c r="F319" s="12">
        <f t="shared" si="4"/>
        <v>10159.21566</v>
      </c>
    </row>
    <row r="320" spans="1:6" x14ac:dyDescent="0.3">
      <c r="A320" s="12" t="s">
        <v>67</v>
      </c>
      <c r="B320" s="12" t="s">
        <v>106</v>
      </c>
      <c r="C320" s="12" t="s">
        <v>85</v>
      </c>
      <c r="D320" s="12" t="s">
        <v>23</v>
      </c>
      <c r="E320" s="12">
        <v>394428431.10000002</v>
      </c>
      <c r="F320" s="12">
        <f t="shared" si="4"/>
        <v>39442.843110000002</v>
      </c>
    </row>
    <row r="321" spans="1:6" x14ac:dyDescent="0.3">
      <c r="A321" s="12" t="s">
        <v>67</v>
      </c>
      <c r="B321" s="12" t="s">
        <v>106</v>
      </c>
      <c r="C321" s="12" t="s">
        <v>86</v>
      </c>
      <c r="D321" s="12" t="s">
        <v>24</v>
      </c>
      <c r="E321" s="12">
        <v>283024993</v>
      </c>
      <c r="F321" s="12">
        <f t="shared" si="4"/>
        <v>28302.499299999999</v>
      </c>
    </row>
    <row r="322" spans="1:6" x14ac:dyDescent="0.3">
      <c r="A322" s="12" t="s">
        <v>67</v>
      </c>
      <c r="B322" s="12" t="s">
        <v>106</v>
      </c>
      <c r="C322" s="12" t="s">
        <v>87</v>
      </c>
      <c r="D322" s="12" t="s">
        <v>25</v>
      </c>
      <c r="E322" s="12">
        <v>120543818.59999999</v>
      </c>
      <c r="F322" s="12">
        <f t="shared" si="4"/>
        <v>12054.38186</v>
      </c>
    </row>
    <row r="323" spans="1:6" x14ac:dyDescent="0.3">
      <c r="A323" s="12" t="s">
        <v>67</v>
      </c>
      <c r="B323" s="12" t="s">
        <v>106</v>
      </c>
      <c r="C323" s="12" t="s">
        <v>88</v>
      </c>
      <c r="D323" s="12" t="s">
        <v>26</v>
      </c>
      <c r="E323" s="12">
        <v>60975491.600000001</v>
      </c>
      <c r="F323" s="12">
        <f t="shared" si="4"/>
        <v>6097.5491600000005</v>
      </c>
    </row>
    <row r="324" spans="1:6" x14ac:dyDescent="0.3">
      <c r="A324" s="12" t="s">
        <v>67</v>
      </c>
      <c r="B324" s="12" t="s">
        <v>106</v>
      </c>
      <c r="C324" s="12" t="s">
        <v>89</v>
      </c>
      <c r="D324" s="12" t="s">
        <v>27</v>
      </c>
      <c r="E324" s="12">
        <v>72213414.400000006</v>
      </c>
      <c r="F324" s="12">
        <f t="shared" ref="F324:F372" si="5">E324/10000</f>
        <v>7221.3414400000001</v>
      </c>
    </row>
    <row r="325" spans="1:6" x14ac:dyDescent="0.3">
      <c r="A325" s="12" t="s">
        <v>67</v>
      </c>
      <c r="B325" s="12" t="s">
        <v>106</v>
      </c>
      <c r="C325" s="12" t="s">
        <v>90</v>
      </c>
      <c r="D325" s="12" t="s">
        <v>28</v>
      </c>
      <c r="E325" s="12">
        <v>170810781.90000001</v>
      </c>
      <c r="F325" s="12">
        <f t="shared" si="5"/>
        <v>17081.07819</v>
      </c>
    </row>
    <row r="326" spans="1:6" x14ac:dyDescent="0.3">
      <c r="A326" s="12" t="s">
        <v>67</v>
      </c>
      <c r="B326" s="12" t="s">
        <v>106</v>
      </c>
      <c r="C326" s="12" t="s">
        <v>91</v>
      </c>
      <c r="D326" s="12" t="s">
        <v>29</v>
      </c>
      <c r="E326" s="12">
        <v>79074955.5</v>
      </c>
      <c r="F326" s="12">
        <f t="shared" si="5"/>
        <v>7907.4955499999996</v>
      </c>
    </row>
    <row r="327" spans="1:6" x14ac:dyDescent="0.3">
      <c r="A327" s="12" t="s">
        <v>67</v>
      </c>
      <c r="B327" s="12" t="s">
        <v>106</v>
      </c>
      <c r="C327" s="12" t="s">
        <v>92</v>
      </c>
      <c r="D327" s="12" t="s">
        <v>30</v>
      </c>
      <c r="E327" s="12">
        <v>95968819.799999997</v>
      </c>
      <c r="F327" s="12">
        <f t="shared" si="5"/>
        <v>9596.8819800000001</v>
      </c>
    </row>
    <row r="328" spans="1:6" x14ac:dyDescent="0.3">
      <c r="A328" s="12" t="s">
        <v>67</v>
      </c>
      <c r="B328" s="12" t="s">
        <v>106</v>
      </c>
      <c r="C328" s="12" t="s">
        <v>93</v>
      </c>
      <c r="D328" s="12" t="s">
        <v>31</v>
      </c>
      <c r="E328" s="12">
        <v>83879023.200000003</v>
      </c>
      <c r="F328" s="12">
        <f t="shared" si="5"/>
        <v>8387.9023200000011</v>
      </c>
    </row>
    <row r="329" spans="1:6" x14ac:dyDescent="0.3">
      <c r="A329" s="12" t="s">
        <v>67</v>
      </c>
      <c r="B329" s="12" t="s">
        <v>106</v>
      </c>
      <c r="C329" s="12" t="s">
        <v>94</v>
      </c>
      <c r="D329" s="12" t="s">
        <v>32</v>
      </c>
      <c r="E329" s="12">
        <v>443130512.80000001</v>
      </c>
      <c r="F329" s="12">
        <f t="shared" si="5"/>
        <v>44313.05128</v>
      </c>
    </row>
    <row r="330" spans="1:6" x14ac:dyDescent="0.3">
      <c r="A330" s="12" t="s">
        <v>67</v>
      </c>
      <c r="B330" s="12" t="s">
        <v>106</v>
      </c>
      <c r="C330" s="12" t="s">
        <v>95</v>
      </c>
      <c r="D330" s="12" t="s">
        <v>33</v>
      </c>
      <c r="E330" s="12">
        <v>25712986.199999999</v>
      </c>
      <c r="F330" s="12">
        <f t="shared" si="5"/>
        <v>2571.29862</v>
      </c>
    </row>
    <row r="331" spans="1:6" x14ac:dyDescent="0.3">
      <c r="A331" s="12" t="s">
        <v>67</v>
      </c>
      <c r="B331" s="12" t="s">
        <v>106</v>
      </c>
      <c r="C331" s="12" t="s">
        <v>96</v>
      </c>
      <c r="D331" s="12" t="s">
        <v>34</v>
      </c>
      <c r="E331" s="12">
        <v>1347309.7</v>
      </c>
      <c r="F331" s="12">
        <f t="shared" si="5"/>
        <v>134.73096999999999</v>
      </c>
    </row>
    <row r="332" spans="1:6" x14ac:dyDescent="0.3">
      <c r="A332" s="12" t="s">
        <v>67</v>
      </c>
      <c r="B332" s="12" t="s">
        <v>106</v>
      </c>
      <c r="C332" s="12" t="s">
        <v>97</v>
      </c>
      <c r="D332" s="12" t="s">
        <v>35</v>
      </c>
      <c r="E332" s="12">
        <v>58806718.899999999</v>
      </c>
      <c r="F332" s="12">
        <f t="shared" si="5"/>
        <v>5880.6718899999996</v>
      </c>
    </row>
    <row r="333" spans="1:6" x14ac:dyDescent="0.3">
      <c r="A333" s="12" t="s">
        <v>67</v>
      </c>
      <c r="B333" s="12" t="s">
        <v>106</v>
      </c>
      <c r="C333" s="12" t="s">
        <v>98</v>
      </c>
      <c r="D333" s="12" t="s">
        <v>36</v>
      </c>
      <c r="E333" s="12">
        <v>49699119.5</v>
      </c>
      <c r="F333" s="12">
        <f t="shared" si="5"/>
        <v>4969.9119499999997</v>
      </c>
    </row>
    <row r="334" spans="1:6" x14ac:dyDescent="0.3">
      <c r="A334" s="12" t="s">
        <v>67</v>
      </c>
      <c r="B334" s="12" t="s">
        <v>106</v>
      </c>
      <c r="C334" s="12" t="s">
        <v>99</v>
      </c>
      <c r="D334" s="12" t="s">
        <v>37</v>
      </c>
      <c r="E334" s="12">
        <v>8760932.4000000004</v>
      </c>
      <c r="F334" s="12">
        <f t="shared" si="5"/>
        <v>876.09324000000004</v>
      </c>
    </row>
    <row r="335" spans="1:6" x14ac:dyDescent="0.3">
      <c r="A335" s="12" t="s">
        <v>67</v>
      </c>
      <c r="B335" s="12" t="s">
        <v>106</v>
      </c>
      <c r="C335" s="12" t="s">
        <v>100</v>
      </c>
      <c r="D335" s="12" t="s">
        <v>38</v>
      </c>
      <c r="E335" s="12">
        <v>12160954.300000001</v>
      </c>
      <c r="F335" s="12">
        <f t="shared" si="5"/>
        <v>1216.0954300000001</v>
      </c>
    </row>
    <row r="336" spans="1:6" x14ac:dyDescent="0.3">
      <c r="A336" s="12" t="s">
        <v>67</v>
      </c>
      <c r="B336" s="12" t="s">
        <v>106</v>
      </c>
      <c r="C336" s="12" t="s">
        <v>107</v>
      </c>
      <c r="D336" s="12" t="s">
        <v>39</v>
      </c>
      <c r="E336" s="12">
        <v>34487.4</v>
      </c>
      <c r="F336" s="12">
        <f t="shared" si="5"/>
        <v>3.4487400000000004</v>
      </c>
    </row>
    <row r="337" spans="1:6" x14ac:dyDescent="0.3">
      <c r="A337" s="12" t="s">
        <v>67</v>
      </c>
      <c r="B337" s="12" t="s">
        <v>106</v>
      </c>
      <c r="C337" s="12" t="s">
        <v>101</v>
      </c>
      <c r="D337" s="12" t="s">
        <v>40</v>
      </c>
      <c r="E337" s="12">
        <v>24941897.800000001</v>
      </c>
      <c r="F337" s="12">
        <f t="shared" si="5"/>
        <v>2494.1897800000002</v>
      </c>
    </row>
    <row r="338" spans="1:6" x14ac:dyDescent="0.3">
      <c r="A338" s="12" t="s">
        <v>67</v>
      </c>
      <c r="B338" s="12" t="s">
        <v>106</v>
      </c>
      <c r="C338" s="12" t="s">
        <v>102</v>
      </c>
      <c r="D338" s="12" t="s">
        <v>41</v>
      </c>
      <c r="E338" s="12">
        <v>5780308</v>
      </c>
      <c r="F338" s="12">
        <f t="shared" si="5"/>
        <v>578.0308</v>
      </c>
    </row>
    <row r="339" spans="1:6" x14ac:dyDescent="0.3">
      <c r="A339" s="12" t="s">
        <v>67</v>
      </c>
      <c r="B339" s="12" t="s">
        <v>106</v>
      </c>
      <c r="C339" s="12" t="s">
        <v>103</v>
      </c>
      <c r="D339" s="12" t="s">
        <v>42</v>
      </c>
      <c r="E339" s="12">
        <v>2094603.6</v>
      </c>
      <c r="F339" s="12">
        <f t="shared" si="5"/>
        <v>209.46036000000001</v>
      </c>
    </row>
    <row r="340" spans="1:6" x14ac:dyDescent="0.3">
      <c r="A340" s="12" t="s">
        <v>67</v>
      </c>
      <c r="B340" s="12" t="s">
        <v>106</v>
      </c>
      <c r="C340" s="12" t="s">
        <v>104</v>
      </c>
      <c r="D340" s="12" t="s">
        <v>43</v>
      </c>
      <c r="E340" s="12">
        <v>4592013.5999999996</v>
      </c>
      <c r="F340" s="12">
        <f t="shared" si="5"/>
        <v>459.20135999999997</v>
      </c>
    </row>
    <row r="341" spans="1:6" x14ac:dyDescent="0.3">
      <c r="A341" s="12" t="s">
        <v>67</v>
      </c>
      <c r="B341" s="12" t="s">
        <v>106</v>
      </c>
      <c r="C341" s="12" t="s">
        <v>105</v>
      </c>
      <c r="D341" s="12" t="s">
        <v>44</v>
      </c>
      <c r="E341" s="12">
        <v>6330868.2999999998</v>
      </c>
      <c r="F341" s="12">
        <f t="shared" si="5"/>
        <v>633.08682999999996</v>
      </c>
    </row>
    <row r="342" spans="1:6" x14ac:dyDescent="0.3">
      <c r="A342" s="12" t="s">
        <v>68</v>
      </c>
      <c r="B342" s="12" t="s">
        <v>106</v>
      </c>
      <c r="C342" s="12" t="s">
        <v>76</v>
      </c>
      <c r="D342" s="12" t="s">
        <v>14</v>
      </c>
      <c r="E342" s="12">
        <v>82529591.400000006</v>
      </c>
      <c r="F342" s="12">
        <f t="shared" si="5"/>
        <v>8252.9591400000008</v>
      </c>
    </row>
    <row r="343" spans="1:6" x14ac:dyDescent="0.3">
      <c r="A343" s="12" t="s">
        <v>68</v>
      </c>
      <c r="B343" s="12" t="s">
        <v>106</v>
      </c>
      <c r="C343" s="12" t="s">
        <v>77</v>
      </c>
      <c r="D343" s="12" t="s">
        <v>15</v>
      </c>
      <c r="E343" s="12">
        <v>48140869.399999999</v>
      </c>
      <c r="F343" s="12">
        <f t="shared" si="5"/>
        <v>4814.0869400000001</v>
      </c>
    </row>
    <row r="344" spans="1:6" x14ac:dyDescent="0.3">
      <c r="A344" s="12" t="s">
        <v>68</v>
      </c>
      <c r="B344" s="12" t="s">
        <v>106</v>
      </c>
      <c r="C344" s="12" t="s">
        <v>78</v>
      </c>
      <c r="D344" s="12" t="s">
        <v>16</v>
      </c>
      <c r="E344" s="12">
        <v>96682633</v>
      </c>
      <c r="F344" s="12">
        <f t="shared" si="5"/>
        <v>9668.2633000000005</v>
      </c>
    </row>
    <row r="345" spans="1:6" x14ac:dyDescent="0.3">
      <c r="A345" s="12" t="s">
        <v>68</v>
      </c>
      <c r="B345" s="12" t="s">
        <v>106</v>
      </c>
      <c r="C345" s="12" t="s">
        <v>79</v>
      </c>
      <c r="D345" s="12" t="s">
        <v>17</v>
      </c>
      <c r="E345" s="12">
        <v>29406028.699999999</v>
      </c>
      <c r="F345" s="12">
        <f t="shared" si="5"/>
        <v>2940.6028699999997</v>
      </c>
    </row>
    <row r="346" spans="1:6" x14ac:dyDescent="0.3">
      <c r="A346" s="12" t="s">
        <v>68</v>
      </c>
      <c r="B346" s="12" t="s">
        <v>106</v>
      </c>
      <c r="C346" s="12" t="s">
        <v>80</v>
      </c>
      <c r="D346" s="12" t="s">
        <v>18</v>
      </c>
      <c r="E346" s="12">
        <v>16554914.5</v>
      </c>
      <c r="F346" s="12">
        <f t="shared" si="5"/>
        <v>1655.49145</v>
      </c>
    </row>
    <row r="347" spans="1:6" x14ac:dyDescent="0.3">
      <c r="A347" s="12" t="s">
        <v>68</v>
      </c>
      <c r="B347" s="12" t="s">
        <v>106</v>
      </c>
      <c r="C347" s="12" t="s">
        <v>81</v>
      </c>
      <c r="D347" s="12" t="s">
        <v>19</v>
      </c>
      <c r="E347" s="12">
        <v>50108738.700000003</v>
      </c>
      <c r="F347" s="12">
        <f t="shared" si="5"/>
        <v>5010.8738700000004</v>
      </c>
    </row>
    <row r="348" spans="1:6" x14ac:dyDescent="0.3">
      <c r="A348" s="12" t="s">
        <v>68</v>
      </c>
      <c r="B348" s="12" t="s">
        <v>106</v>
      </c>
      <c r="C348" s="12" t="s">
        <v>82</v>
      </c>
      <c r="D348" s="12" t="s">
        <v>20</v>
      </c>
      <c r="E348" s="12">
        <v>29551441.199999999</v>
      </c>
      <c r="F348" s="12">
        <f t="shared" si="5"/>
        <v>2955.1441199999999</v>
      </c>
    </row>
    <row r="349" spans="1:6" x14ac:dyDescent="0.3">
      <c r="A349" s="12" t="s">
        <v>68</v>
      </c>
      <c r="B349" s="12" t="s">
        <v>106</v>
      </c>
      <c r="C349" s="12" t="s">
        <v>83</v>
      </c>
      <c r="D349" s="12" t="s">
        <v>21</v>
      </c>
      <c r="E349" s="12">
        <v>12522414.1</v>
      </c>
      <c r="F349" s="12">
        <f t="shared" si="5"/>
        <v>1252.2414099999999</v>
      </c>
    </row>
    <row r="350" spans="1:6" x14ac:dyDescent="0.3">
      <c r="A350" s="12" t="s">
        <v>68</v>
      </c>
      <c r="B350" s="12" t="s">
        <v>106</v>
      </c>
      <c r="C350" s="12" t="s">
        <v>84</v>
      </c>
      <c r="D350" s="12" t="s">
        <v>22</v>
      </c>
      <c r="E350" s="12">
        <v>105748814.3</v>
      </c>
      <c r="F350" s="12">
        <f t="shared" si="5"/>
        <v>10574.881429999999</v>
      </c>
    </row>
    <row r="351" spans="1:6" x14ac:dyDescent="0.3">
      <c r="A351" s="12" t="s">
        <v>68</v>
      </c>
      <c r="B351" s="12" t="s">
        <v>106</v>
      </c>
      <c r="C351" s="12" t="s">
        <v>85</v>
      </c>
      <c r="D351" s="12" t="s">
        <v>23</v>
      </c>
      <c r="E351" s="12">
        <v>426223728.5</v>
      </c>
      <c r="F351" s="12">
        <f t="shared" si="5"/>
        <v>42622.37285</v>
      </c>
    </row>
    <row r="352" spans="1:6" x14ac:dyDescent="0.3">
      <c r="A352" s="12" t="s">
        <v>68</v>
      </c>
      <c r="B352" s="12" t="s">
        <v>106</v>
      </c>
      <c r="C352" s="12" t="s">
        <v>86</v>
      </c>
      <c r="D352" s="12" t="s">
        <v>24</v>
      </c>
      <c r="E352" s="12">
        <v>368901158.19999999</v>
      </c>
      <c r="F352" s="12">
        <f t="shared" si="5"/>
        <v>36890.115819999999</v>
      </c>
    </row>
    <row r="353" spans="1:6" x14ac:dyDescent="0.3">
      <c r="A353" s="12" t="s">
        <v>68</v>
      </c>
      <c r="B353" s="12" t="s">
        <v>106</v>
      </c>
      <c r="C353" s="12" t="s">
        <v>87</v>
      </c>
      <c r="D353" s="12" t="s">
        <v>25</v>
      </c>
      <c r="E353" s="12">
        <v>151017266</v>
      </c>
      <c r="F353" s="12">
        <f t="shared" si="5"/>
        <v>15101.7266</v>
      </c>
    </row>
    <row r="354" spans="1:6" x14ac:dyDescent="0.3">
      <c r="A354" s="12" t="s">
        <v>68</v>
      </c>
      <c r="B354" s="12" t="s">
        <v>106</v>
      </c>
      <c r="C354" s="12" t="s">
        <v>88</v>
      </c>
      <c r="D354" s="12" t="s">
        <v>26</v>
      </c>
      <c r="E354" s="12">
        <v>78221353.099999994</v>
      </c>
      <c r="F354" s="12">
        <f t="shared" si="5"/>
        <v>7822.1353099999997</v>
      </c>
    </row>
    <row r="355" spans="1:6" x14ac:dyDescent="0.3">
      <c r="A355" s="12" t="s">
        <v>68</v>
      </c>
      <c r="B355" s="12" t="s">
        <v>106</v>
      </c>
      <c r="C355" s="12" t="s">
        <v>89</v>
      </c>
      <c r="D355" s="12" t="s">
        <v>27</v>
      </c>
      <c r="E355" s="12">
        <v>95750448.700000003</v>
      </c>
      <c r="F355" s="12">
        <f t="shared" si="5"/>
        <v>9575.0448699999997</v>
      </c>
    </row>
    <row r="356" spans="1:6" x14ac:dyDescent="0.3">
      <c r="A356" s="12" t="s">
        <v>68</v>
      </c>
      <c r="B356" s="12" t="s">
        <v>106</v>
      </c>
      <c r="C356" s="12" t="s">
        <v>90</v>
      </c>
      <c r="D356" s="12" t="s">
        <v>28</v>
      </c>
      <c r="E356" s="12">
        <v>275403023</v>
      </c>
      <c r="F356" s="12">
        <f t="shared" si="5"/>
        <v>27540.302299999999</v>
      </c>
    </row>
    <row r="357" spans="1:6" x14ac:dyDescent="0.3">
      <c r="A357" s="12" t="s">
        <v>68</v>
      </c>
      <c r="B357" s="12" t="s">
        <v>106</v>
      </c>
      <c r="C357" s="12" t="s">
        <v>91</v>
      </c>
      <c r="D357" s="12" t="s">
        <v>29</v>
      </c>
      <c r="E357" s="12">
        <v>88258120.700000003</v>
      </c>
      <c r="F357" s="12">
        <f t="shared" si="5"/>
        <v>8825.8120699999999</v>
      </c>
    </row>
    <row r="358" spans="1:6" x14ac:dyDescent="0.3">
      <c r="A358" s="12" t="s">
        <v>68</v>
      </c>
      <c r="B358" s="12" t="s">
        <v>106</v>
      </c>
      <c r="C358" s="12" t="s">
        <v>92</v>
      </c>
      <c r="D358" s="12" t="s">
        <v>30</v>
      </c>
      <c r="E358" s="12">
        <v>136955565.90000001</v>
      </c>
      <c r="F358" s="12">
        <f t="shared" si="5"/>
        <v>13695.55659</v>
      </c>
    </row>
    <row r="359" spans="1:6" x14ac:dyDescent="0.3">
      <c r="A359" s="12" t="s">
        <v>68</v>
      </c>
      <c r="B359" s="12" t="s">
        <v>106</v>
      </c>
      <c r="C359" s="12" t="s">
        <v>93</v>
      </c>
      <c r="D359" s="12" t="s">
        <v>31</v>
      </c>
      <c r="E359" s="12">
        <v>121692312.3</v>
      </c>
      <c r="F359" s="12">
        <f t="shared" si="5"/>
        <v>12169.231229999999</v>
      </c>
    </row>
    <row r="360" spans="1:6" x14ac:dyDescent="0.3">
      <c r="A360" s="12" t="s">
        <v>68</v>
      </c>
      <c r="B360" s="12" t="s">
        <v>106</v>
      </c>
      <c r="C360" s="12" t="s">
        <v>94</v>
      </c>
      <c r="D360" s="12" t="s">
        <v>32</v>
      </c>
      <c r="E360" s="12">
        <v>496849025.5</v>
      </c>
      <c r="F360" s="12">
        <f t="shared" si="5"/>
        <v>49684.902549999999</v>
      </c>
    </row>
    <row r="361" spans="1:6" x14ac:dyDescent="0.3">
      <c r="A361" s="12" t="s">
        <v>68</v>
      </c>
      <c r="B361" s="12" t="s">
        <v>106</v>
      </c>
      <c r="C361" s="12" t="s">
        <v>95</v>
      </c>
      <c r="D361" s="12" t="s">
        <v>33</v>
      </c>
      <c r="E361" s="12">
        <v>30334971.100000001</v>
      </c>
      <c r="F361" s="12">
        <f t="shared" si="5"/>
        <v>3033.4971100000002</v>
      </c>
    </row>
    <row r="362" spans="1:6" x14ac:dyDescent="0.3">
      <c r="A362" s="12" t="s">
        <v>68</v>
      </c>
      <c r="B362" s="12" t="s">
        <v>106</v>
      </c>
      <c r="C362" s="12" t="s">
        <v>96</v>
      </c>
      <c r="D362" s="12" t="s">
        <v>34</v>
      </c>
      <c r="E362" s="12">
        <v>2445040.4</v>
      </c>
      <c r="F362" s="12">
        <f t="shared" si="5"/>
        <v>244.50404</v>
      </c>
    </row>
    <row r="363" spans="1:6" x14ac:dyDescent="0.3">
      <c r="A363" s="12" t="s">
        <v>68</v>
      </c>
      <c r="B363" s="12" t="s">
        <v>106</v>
      </c>
      <c r="C363" s="12" t="s">
        <v>97</v>
      </c>
      <c r="D363" s="12" t="s">
        <v>35</v>
      </c>
      <c r="E363" s="12">
        <v>69951787.900000006</v>
      </c>
      <c r="F363" s="12">
        <f t="shared" si="5"/>
        <v>6995.1787900000008</v>
      </c>
    </row>
    <row r="364" spans="1:6" x14ac:dyDescent="0.3">
      <c r="A364" s="12" t="s">
        <v>68</v>
      </c>
      <c r="B364" s="12" t="s">
        <v>106</v>
      </c>
      <c r="C364" s="12" t="s">
        <v>98</v>
      </c>
      <c r="D364" s="12" t="s">
        <v>36</v>
      </c>
      <c r="E364" s="12">
        <v>61387534.700000003</v>
      </c>
      <c r="F364" s="12">
        <f t="shared" si="5"/>
        <v>6138.7534700000006</v>
      </c>
    </row>
    <row r="365" spans="1:6" x14ac:dyDescent="0.3">
      <c r="A365" s="12" t="s">
        <v>68</v>
      </c>
      <c r="B365" s="12" t="s">
        <v>106</v>
      </c>
      <c r="C365" s="12" t="s">
        <v>99</v>
      </c>
      <c r="D365" s="12" t="s">
        <v>37</v>
      </c>
      <c r="E365" s="12">
        <v>10207676.199999999</v>
      </c>
      <c r="F365" s="12">
        <f t="shared" si="5"/>
        <v>1020.76762</v>
      </c>
    </row>
    <row r="366" spans="1:6" x14ac:dyDescent="0.3">
      <c r="A366" s="12" t="s">
        <v>68</v>
      </c>
      <c r="B366" s="12" t="s">
        <v>106</v>
      </c>
      <c r="C366" s="12" t="s">
        <v>100</v>
      </c>
      <c r="D366" s="12" t="s">
        <v>38</v>
      </c>
      <c r="E366" s="12">
        <v>12055831.800000001</v>
      </c>
      <c r="F366" s="12">
        <f t="shared" si="5"/>
        <v>1205.5831800000001</v>
      </c>
    </row>
    <row r="367" spans="1:6" x14ac:dyDescent="0.3">
      <c r="A367" s="12" t="s">
        <v>68</v>
      </c>
      <c r="B367" s="12" t="s">
        <v>106</v>
      </c>
      <c r="C367" s="12" t="s">
        <v>107</v>
      </c>
      <c r="D367" s="12" t="s">
        <v>39</v>
      </c>
      <c r="E367" s="12">
        <v>54323.3</v>
      </c>
      <c r="F367" s="12">
        <f t="shared" si="5"/>
        <v>5.4323300000000003</v>
      </c>
    </row>
    <row r="368" spans="1:6" x14ac:dyDescent="0.3">
      <c r="A368" s="12" t="s">
        <v>68</v>
      </c>
      <c r="B368" s="12" t="s">
        <v>106</v>
      </c>
      <c r="C368" s="12" t="s">
        <v>101</v>
      </c>
      <c r="D368" s="12" t="s">
        <v>40</v>
      </c>
      <c r="E368" s="12">
        <v>38113676.200000003</v>
      </c>
      <c r="F368" s="12">
        <f t="shared" si="5"/>
        <v>3811.3676200000004</v>
      </c>
    </row>
    <row r="369" spans="1:6" x14ac:dyDescent="0.3">
      <c r="A369" s="12" t="s">
        <v>68</v>
      </c>
      <c r="B369" s="12" t="s">
        <v>106</v>
      </c>
      <c r="C369" s="12" t="s">
        <v>102</v>
      </c>
      <c r="D369" s="12" t="s">
        <v>41</v>
      </c>
      <c r="E369" s="12">
        <v>7662665.5</v>
      </c>
      <c r="F369" s="12">
        <f t="shared" si="5"/>
        <v>766.26655000000005</v>
      </c>
    </row>
    <row r="370" spans="1:6" x14ac:dyDescent="0.3">
      <c r="A370" s="12" t="s">
        <v>68</v>
      </c>
      <c r="B370" s="12" t="s">
        <v>106</v>
      </c>
      <c r="C370" s="12" t="s">
        <v>103</v>
      </c>
      <c r="D370" s="12" t="s">
        <v>42</v>
      </c>
      <c r="E370" s="12">
        <v>1714617.3</v>
      </c>
      <c r="F370" s="12">
        <f t="shared" si="5"/>
        <v>171.46173000000002</v>
      </c>
    </row>
    <row r="371" spans="1:6" x14ac:dyDescent="0.3">
      <c r="A371" s="12" t="s">
        <v>68</v>
      </c>
      <c r="B371" s="12" t="s">
        <v>106</v>
      </c>
      <c r="C371" s="12" t="s">
        <v>104</v>
      </c>
      <c r="D371" s="12" t="s">
        <v>43</v>
      </c>
      <c r="E371" s="12">
        <v>5400468.2000000002</v>
      </c>
      <c r="F371" s="12">
        <f t="shared" si="5"/>
        <v>540.04682000000003</v>
      </c>
    </row>
    <row r="372" spans="1:6" x14ac:dyDescent="0.3">
      <c r="A372" s="12" t="s">
        <v>68</v>
      </c>
      <c r="B372" s="12" t="s">
        <v>106</v>
      </c>
      <c r="C372" s="12" t="s">
        <v>105</v>
      </c>
      <c r="D372" s="12" t="s">
        <v>44</v>
      </c>
      <c r="E372" s="12">
        <v>5820921.2000000002</v>
      </c>
      <c r="F372" s="12">
        <f t="shared" si="5"/>
        <v>582.09212000000002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指标</vt:lpstr>
      <vt:lpstr>total</vt:lpstr>
      <vt:lpstr>指标体系1</vt:lpstr>
      <vt:lpstr>指标体系2</vt:lpstr>
      <vt:lpstr>指标体系3</vt:lpstr>
      <vt:lpstr>指标体系4</vt:lpstr>
      <vt:lpstr>指标体系5</vt:lpstr>
      <vt:lpstr>指标体系6</vt:lpstr>
      <vt:lpstr>指标体系7</vt:lpstr>
      <vt:lpstr>指标体系8</vt:lpstr>
      <vt:lpstr>input1 R&amp;D人员</vt:lpstr>
      <vt:lpstr>input1 R&amp;D人员当量</vt:lpstr>
      <vt:lpstr>input2 R&amp;D经费内部支出</vt:lpstr>
      <vt:lpstr>output1 专利申请量</vt:lpstr>
      <vt:lpstr>output1 专利授权量</vt:lpstr>
      <vt:lpstr>output1 发明专利申请量</vt:lpstr>
      <vt:lpstr>实用新型专利申请量</vt:lpstr>
      <vt:lpstr>外观设计专利申请量</vt:lpstr>
      <vt:lpstr>output1 发明专利授权量</vt:lpstr>
      <vt:lpstr>实用新型专利授权量</vt:lpstr>
      <vt:lpstr>外观设计专利授权量</vt:lpstr>
      <vt:lpstr>output2 规模以上工业企业新产品销售收入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qunfang z</dc:creator>
  <cp:lastModifiedBy>豆豆</cp:lastModifiedBy>
  <dcterms:created xsi:type="dcterms:W3CDTF">2023-06-02T12:53:53Z</dcterms:created>
  <dcterms:modified xsi:type="dcterms:W3CDTF">2023-06-24T13:15:31Z</dcterms:modified>
</cp:coreProperties>
</file>