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onyoungpark/Work/safe/paper/pldi21/img/"/>
    </mc:Choice>
  </mc:AlternateContent>
  <xr:revisionPtr revIDLastSave="0" documentId="13_ncr:1_{AFEAB778-333A-894B-9940-8B2244C3D39B}" xr6:coauthVersionLast="45" xr6:coauthVersionMax="45" xr10:uidLastSave="{00000000-0000-0000-0000-000000000000}"/>
  <bookViews>
    <workbookView xWindow="0" yWindow="460" windowWidth="51200" windowHeight="26660" xr2:uid="{8A9D149F-BF0C-F247-A8AE-6DB769120710}"/>
  </bookViews>
  <sheets>
    <sheet name="Figure 1 (2)" sheetId="1" r:id="rId1"/>
  </sheets>
  <definedNames>
    <definedName name="_xlnm._FilterDatabase" localSheetId="0" hidden="1">'Figure 1 (2)'!$A$1:$O$23</definedName>
    <definedName name="summary" localSheetId="0">'Figure 1 (2)'!$B$1:$K$23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1" l="1"/>
  <c r="N23" i="1" l="1"/>
  <c r="M23" i="1"/>
  <c r="N21" i="1"/>
  <c r="M21" i="1"/>
  <c r="O21" i="1" s="1"/>
  <c r="N18" i="1"/>
  <c r="M18" i="1"/>
  <c r="O18" i="1" s="1"/>
  <c r="N17" i="1"/>
  <c r="M17" i="1"/>
  <c r="O17" i="1" s="1"/>
  <c r="N16" i="1"/>
  <c r="M16" i="1"/>
  <c r="O16" i="1" s="1"/>
  <c r="N15" i="1"/>
  <c r="M15" i="1"/>
  <c r="O15" i="1" s="1"/>
  <c r="N11" i="1"/>
  <c r="M11" i="1"/>
  <c r="O11" i="1" s="1"/>
  <c r="N10" i="1"/>
  <c r="M10" i="1"/>
  <c r="O10" i="1" s="1"/>
  <c r="N9" i="1"/>
  <c r="M9" i="1"/>
  <c r="O9" i="1" s="1"/>
  <c r="N8" i="1"/>
  <c r="M8" i="1"/>
  <c r="O8" i="1" s="1"/>
  <c r="N7" i="1"/>
  <c r="M7" i="1"/>
  <c r="O7" i="1" s="1"/>
  <c r="N6" i="1"/>
  <c r="M6" i="1"/>
  <c r="O6" i="1" s="1"/>
  <c r="N5" i="1"/>
  <c r="M5" i="1"/>
  <c r="O5" i="1" s="1"/>
  <c r="N2" i="1"/>
  <c r="M2" i="1"/>
  <c r="O23" i="1" l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02AC01-2442-BB41-A33D-D050B9C1D55F}" name="summary" type="6" refreshedVersion="6" background="1" saveData="1">
    <textPr codePage="10003" sourceFile="/Users/joonyoungpark/Downloads/summary.t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<sst xmlns="http://schemas.openxmlformats.org/spreadsheetml/2006/main" count="91" uniqueCount="51">
  <si>
    <t>Benchmark</t>
    <phoneticPr fontId="1" type="noConversion"/>
  </si>
  <si>
    <t>status</t>
  </si>
  <si>
    <t>ds-time</t>
  </si>
  <si>
    <t>comm-time</t>
  </si>
  <si>
    <t>Static (SAFE)</t>
    <phoneticPr fontId="1" type="noConversion"/>
  </si>
  <si>
    <t>#DS</t>
  </si>
  <si>
    <t>#fail</t>
  </si>
  <si>
    <t>#branch</t>
  </si>
  <si>
    <t>ds-func</t>
  </si>
  <si>
    <t>abs-func</t>
  </si>
  <si>
    <t>Dynamic (Jalangi)</t>
    <phoneticPr fontId="1" type="noConversion"/>
  </si>
  <si>
    <t>3d-morph</t>
  </si>
  <si>
    <t>S</t>
  </si>
  <si>
    <t>[-168][-136]</t>
  </si>
  <si>
    <t>access-binary-trees</t>
  </si>
  <si>
    <t>E</t>
  </si>
  <si>
    <t>access-fannkuch</t>
  </si>
  <si>
    <t>U</t>
  </si>
  <si>
    <t>access-nbody</t>
  </si>
  <si>
    <t>[-168][-137]</t>
  </si>
  <si>
    <t>access-nsieve</t>
  </si>
  <si>
    <t>[-168]</t>
  </si>
  <si>
    <t>bitops-3bit-bits-in-byte</t>
  </si>
  <si>
    <t>bitops-bits-in-byte</t>
  </si>
  <si>
    <t>bitops-bitwise-and</t>
  </si>
  <si>
    <t>bitops-nsieve-bits</t>
  </si>
  <si>
    <t>[-169]</t>
  </si>
  <si>
    <t>controlflow-recursive</t>
  </si>
  <si>
    <t>crypto</t>
  </si>
  <si>
    <t>deltablue</t>
  </si>
  <si>
    <t>earley-boyer</t>
  </si>
  <si>
    <t>math-cordic</t>
  </si>
  <si>
    <t>[-97][-60]</t>
  </si>
  <si>
    <t>math-partial-sums</t>
  </si>
  <si>
    <t>[-136][-127][-133]</t>
  </si>
  <si>
    <t>math-spectral-norm</t>
  </si>
  <si>
    <t>[-137]</t>
  </si>
  <si>
    <t>navier-stokes</t>
  </si>
  <si>
    <t>[-169][-112][-137]</t>
  </si>
  <si>
    <t>raytrace</t>
  </si>
  <si>
    <t>regexp</t>
  </si>
  <si>
    <t>richards</t>
  </si>
  <si>
    <t>[-169][-112][-108]</t>
  </si>
  <si>
    <t>splay</t>
  </si>
  <si>
    <t>string-fasta</t>
  </si>
  <si>
    <t>[-213][-118][-145][-150][-143][-131][-132][-169][-112][-212][-225][-144]</t>
  </si>
  <si>
    <t>Time ratio</t>
    <phoneticPr fontId="1" type="noConversion"/>
  </si>
  <si>
    <t>v8_v7</t>
    <phoneticPr fontId="1" type="noConversion"/>
  </si>
  <si>
    <t>SunSpider</t>
  </si>
  <si>
    <t>SunSpider</t>
    <phoneticPr fontId="1" type="noConversion"/>
  </si>
  <si>
    <t>Category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</si>
</sst>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7317662259145"/>
          <c:y val="0.12891239604118804"/>
          <c:w val="0.71703565657852131"/>
          <c:h val="0.6922310767941889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'Figure 1 (2)'!$N$1</c:f>
              <c:strCache>
                <c:ptCount val="1"/>
                <c:pt idx="0">
                  <c:v>Dynamic (Jalangi)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 1 (2)'!$B$2:$B$23</c:f>
              <c:strCache>
                <c:ptCount val="12"/>
                <c:pt idx="0">
                  <c:v>3d-morph</c:v>
                </c:pt>
                <c:pt idx="1">
                  <c:v>access-nbody</c:v>
                </c:pt>
                <c:pt idx="2">
                  <c:v>access-nsieve</c:v>
                </c:pt>
                <c:pt idx="3">
                  <c:v>bitops-3bit-bits-in-byte</c:v>
                </c:pt>
                <c:pt idx="4">
                  <c:v>bitops-bits-in-byte</c:v>
                </c:pt>
                <c:pt idx="5">
                  <c:v>bitops-bitwise-and</c:v>
                </c:pt>
                <c:pt idx="6">
                  <c:v>bitops-nsieve-bits</c:v>
                </c:pt>
                <c:pt idx="7">
                  <c:v>controlflow-recursive</c:v>
                </c:pt>
                <c:pt idx="8">
                  <c:v>math-cordic</c:v>
                </c:pt>
                <c:pt idx="9">
                  <c:v>math-partial-sums</c:v>
                </c:pt>
                <c:pt idx="10">
                  <c:v>math-spectral-norm</c:v>
                </c:pt>
                <c:pt idx="11">
                  <c:v>string-fasta</c:v>
                </c:pt>
              </c:strCache>
            </c:strRef>
          </c:cat>
          <c:val>
            <c:numRef>
              <c:f>'Figure 1 (2)'!$N$2:$N$23</c:f>
              <c:numCache>
                <c:formatCode>General</c:formatCode>
                <c:ptCount val="12"/>
                <c:pt idx="0">
                  <c:v>0.29199999999999998</c:v>
                </c:pt>
                <c:pt idx="1">
                  <c:v>0.245</c:v>
                </c:pt>
                <c:pt idx="2">
                  <c:v>0.30499999999999999</c:v>
                </c:pt>
                <c:pt idx="3">
                  <c:v>0.183</c:v>
                </c:pt>
                <c:pt idx="4">
                  <c:v>0.41899999999999998</c:v>
                </c:pt>
                <c:pt idx="5">
                  <c:v>0.191</c:v>
                </c:pt>
                <c:pt idx="6">
                  <c:v>0.34499999999999997</c:v>
                </c:pt>
                <c:pt idx="7">
                  <c:v>0.19600000000000001</c:v>
                </c:pt>
                <c:pt idx="8">
                  <c:v>0.315</c:v>
                </c:pt>
                <c:pt idx="9">
                  <c:v>0.22600000000000001</c:v>
                </c:pt>
                <c:pt idx="10">
                  <c:v>0.19400000000000001</c:v>
                </c:pt>
                <c:pt idx="11">
                  <c:v>0.25700000000000001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0-BC45-8C1D-DBC202719B68}"/>
            </c:ext>
          </c:extLst>
        </c:ser>
        <c:ser>
          <c:idx val="0"/>
          <c:order val="1"/>
          <c:tx>
            <c:strRef>
              <c:f>'Figure 1 (2)'!$M$1</c:f>
              <c:strCache>
                <c:ptCount val="1"/>
                <c:pt idx="0">
                  <c:v>Static (SAFE)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'Figure 1 (2)'!$B$2:$B$23</c:f>
              <c:strCache>
                <c:ptCount val="12"/>
                <c:pt idx="0">
                  <c:v>3d-morph</c:v>
                </c:pt>
                <c:pt idx="1">
                  <c:v>access-nbody</c:v>
                </c:pt>
                <c:pt idx="2">
                  <c:v>access-nsieve</c:v>
                </c:pt>
                <c:pt idx="3">
                  <c:v>bitops-3bit-bits-in-byte</c:v>
                </c:pt>
                <c:pt idx="4">
                  <c:v>bitops-bits-in-byte</c:v>
                </c:pt>
                <c:pt idx="5">
                  <c:v>bitops-bitwise-and</c:v>
                </c:pt>
                <c:pt idx="6">
                  <c:v>bitops-nsieve-bits</c:v>
                </c:pt>
                <c:pt idx="7">
                  <c:v>controlflow-recursive</c:v>
                </c:pt>
                <c:pt idx="8">
                  <c:v>math-cordic</c:v>
                </c:pt>
                <c:pt idx="9">
                  <c:v>math-partial-sums</c:v>
                </c:pt>
                <c:pt idx="10">
                  <c:v>math-spectral-norm</c:v>
                </c:pt>
                <c:pt idx="11">
                  <c:v>string-fasta</c:v>
                </c:pt>
              </c:strCache>
            </c:strRef>
          </c:cat>
          <c:val>
            <c:numRef>
              <c:f>'Figure 1 (2)'!$M$2:$M$23</c:f>
              <c:numCache>
                <c:formatCode>General</c:formatCode>
                <c:ptCount val="12"/>
                <c:pt idx="0">
                  <c:v>4.1609999999999996</c:v>
                </c:pt>
                <c:pt idx="1">
                  <c:v>27.236999999999998</c:v>
                </c:pt>
                <c:pt idx="2">
                  <c:v>1.04</c:v>
                </c:pt>
                <c:pt idx="3">
                  <c:v>0.55700000000000005</c:v>
                </c:pt>
                <c:pt idx="4">
                  <c:v>3.556</c:v>
                </c:pt>
                <c:pt idx="5">
                  <c:v>8.1000000000000003E-2</c:v>
                </c:pt>
                <c:pt idx="6">
                  <c:v>0.40500000000000003</c:v>
                </c:pt>
                <c:pt idx="7">
                  <c:v>1.64</c:v>
                </c:pt>
                <c:pt idx="8">
                  <c:v>0.40300000000000002</c:v>
                </c:pt>
                <c:pt idx="9">
                  <c:v>0.73299999999999998</c:v>
                </c:pt>
                <c:pt idx="10">
                  <c:v>42.283000000000001</c:v>
                </c:pt>
                <c:pt idx="11">
                  <c:v>11.596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0-BC45-8C1D-DBC202719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43780048"/>
        <c:axId val="944746960"/>
      </c:barChart>
      <c:catAx>
        <c:axId val="943780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44746960"/>
        <c:crosses val="autoZero"/>
        <c:auto val="1"/>
        <c:lblAlgn val="ctr"/>
        <c:lblOffset val="100"/>
        <c:noMultiLvlLbl val="0"/>
      </c:catAx>
      <c:valAx>
        <c:axId val="9447469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time (sec.)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437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349692874975638"/>
          <c:y val="3.5962188113360563E-2"/>
          <c:w val="0.37787790648606928"/>
          <c:h val="8.1640709545453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423856</xdr:colOff>
      <xdr:row>25</xdr:row>
      <xdr:rowOff>153628</xdr:rowOff>
    </xdr:from>
    <xdr:to>
      <xdr:col>10</xdr:col>
      <xdr:colOff>3578225</xdr:colOff>
      <xdr:row>37</xdr:row>
      <xdr:rowOff>111553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51637DA-A060-3B41-8B5D-B70EB38A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" xr16:uid="{CC7152AC-F5E0-BB4C-8559-8AB085B48AC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B56D-DF95-BE49-8C94-9C8311EBA243}">
  <sheetPr filterMode="1"/>
  <dimension ref="A1:O39"/>
  <sheetViews>
    <sheetView tabSelected="1" topLeftCell="G25" zoomScale="400" zoomScaleNormal="400" workbookViewId="0">
      <selection activeCell="K27" sqref="K27"/>
    </sheetView>
  </sheetViews>
  <sheetFormatPr baseColWidth="10" defaultRowHeight="18"/>
  <cols>
    <col min="2" max="2" width="20.42578125" bestFit="1" customWidth="1"/>
    <col min="3" max="3" width="6.140625" bestFit="1" customWidth="1"/>
    <col min="4" max="4" width="7.5703125" bestFit="1" customWidth="1"/>
    <col min="5" max="5" width="10.85546875" bestFit="1" customWidth="1"/>
    <col min="6" max="6" width="9.28515625" bestFit="1" customWidth="1"/>
    <col min="7" max="8" width="5" bestFit="1" customWidth="1"/>
    <col min="9" max="9" width="8" bestFit="1" customWidth="1"/>
    <col min="10" max="10" width="7.5703125" bestFit="1" customWidth="1"/>
    <col min="11" max="11" width="64.7109375" bestFit="1" customWidth="1"/>
    <col min="15" max="15" width="11.140625" bestFit="1" customWidth="1"/>
  </cols>
  <sheetData>
    <row r="1" spans="1:15">
      <c r="A1" t="s">
        <v>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</v>
      </c>
      <c r="N1" t="s">
        <v>10</v>
      </c>
      <c r="O1" t="s">
        <v>46</v>
      </c>
    </row>
    <row r="2" spans="1:15">
      <c r="A2" t="s">
        <v>49</v>
      </c>
      <c r="B2" t="s">
        <v>11</v>
      </c>
      <c r="C2" t="s">
        <v>12</v>
      </c>
      <c r="D2">
        <v>0</v>
      </c>
      <c r="F2">
        <v>4161</v>
      </c>
      <c r="G2">
        <v>0</v>
      </c>
      <c r="H2">
        <v>0</v>
      </c>
      <c r="I2">
        <v>10</v>
      </c>
      <c r="K2" t="s">
        <v>13</v>
      </c>
      <c r="L2">
        <v>292</v>
      </c>
      <c r="M2">
        <f>F2/1000</f>
        <v>4.1609999999999996</v>
      </c>
      <c r="N2">
        <f>L2/1000</f>
        <v>0.29199999999999998</v>
      </c>
      <c r="O2">
        <f>M2/N2</f>
        <v>14.25</v>
      </c>
    </row>
    <row r="3" spans="1:15" hidden="1">
      <c r="A3" t="s">
        <v>49</v>
      </c>
      <c r="B3" t="s">
        <v>14</v>
      </c>
      <c r="C3" t="s">
        <v>15</v>
      </c>
      <c r="L3">
        <v>126</v>
      </c>
    </row>
    <row r="4" spans="1:15" hidden="1">
      <c r="A4" s="1" t="s">
        <v>48</v>
      </c>
      <c r="B4" t="s">
        <v>16</v>
      </c>
      <c r="C4" t="s">
        <v>17</v>
      </c>
      <c r="L4">
        <v>707</v>
      </c>
    </row>
    <row r="5" spans="1:15">
      <c r="A5" s="1" t="s">
        <v>48</v>
      </c>
      <c r="B5" t="s">
        <v>18</v>
      </c>
      <c r="C5" t="s">
        <v>12</v>
      </c>
      <c r="D5">
        <v>0</v>
      </c>
      <c r="F5">
        <v>27237</v>
      </c>
      <c r="G5">
        <v>0</v>
      </c>
      <c r="H5">
        <v>1</v>
      </c>
      <c r="I5">
        <v>16</v>
      </c>
      <c r="K5" t="s">
        <v>19</v>
      </c>
      <c r="L5">
        <v>245</v>
      </c>
      <c r="M5">
        <f t="shared" ref="M5:M11" si="0">F5/1000</f>
        <v>27.236999999999998</v>
      </c>
      <c r="N5">
        <f t="shared" ref="N5:N11" si="1">L5/1000</f>
        <v>0.245</v>
      </c>
      <c r="O5">
        <f t="shared" ref="O5:O11" si="2">M5/N5</f>
        <v>111.17142857142856</v>
      </c>
    </row>
    <row r="6" spans="1:15">
      <c r="A6" s="1" t="s">
        <v>48</v>
      </c>
      <c r="B6" t="s">
        <v>20</v>
      </c>
      <c r="C6" t="s">
        <v>12</v>
      </c>
      <c r="D6">
        <v>0</v>
      </c>
      <c r="F6">
        <v>1040</v>
      </c>
      <c r="G6">
        <v>0</v>
      </c>
      <c r="H6">
        <v>0</v>
      </c>
      <c r="I6">
        <v>10</v>
      </c>
      <c r="K6" t="s">
        <v>21</v>
      </c>
      <c r="L6">
        <v>305</v>
      </c>
      <c r="M6">
        <f t="shared" si="0"/>
        <v>1.04</v>
      </c>
      <c r="N6">
        <f t="shared" si="1"/>
        <v>0.30499999999999999</v>
      </c>
      <c r="O6">
        <f t="shared" si="2"/>
        <v>3.4098360655737707</v>
      </c>
    </row>
    <row r="7" spans="1:15">
      <c r="A7" s="1" t="s">
        <v>48</v>
      </c>
      <c r="B7" t="s">
        <v>22</v>
      </c>
      <c r="C7" t="s">
        <v>12</v>
      </c>
      <c r="D7">
        <v>0</v>
      </c>
      <c r="F7">
        <v>557</v>
      </c>
      <c r="G7">
        <v>0</v>
      </c>
      <c r="H7">
        <v>0</v>
      </c>
      <c r="I7">
        <v>4</v>
      </c>
      <c r="L7">
        <v>183</v>
      </c>
      <c r="M7">
        <f t="shared" si="0"/>
        <v>0.55700000000000005</v>
      </c>
      <c r="N7">
        <f t="shared" si="1"/>
        <v>0.183</v>
      </c>
      <c r="O7">
        <f t="shared" si="2"/>
        <v>3.043715846994536</v>
      </c>
    </row>
    <row r="8" spans="1:15">
      <c r="A8" s="1" t="s">
        <v>48</v>
      </c>
      <c r="B8" t="s">
        <v>23</v>
      </c>
      <c r="C8" t="s">
        <v>12</v>
      </c>
      <c r="D8">
        <v>0</v>
      </c>
      <c r="F8">
        <v>3556</v>
      </c>
      <c r="G8">
        <v>0</v>
      </c>
      <c r="H8">
        <v>0</v>
      </c>
      <c r="I8">
        <v>8</v>
      </c>
      <c r="L8">
        <v>419</v>
      </c>
      <c r="M8">
        <f t="shared" si="0"/>
        <v>3.556</v>
      </c>
      <c r="N8">
        <f t="shared" si="1"/>
        <v>0.41899999999999998</v>
      </c>
      <c r="O8">
        <f t="shared" si="2"/>
        <v>8.4868735083532219</v>
      </c>
    </row>
    <row r="9" spans="1:15">
      <c r="A9" s="1" t="s">
        <v>48</v>
      </c>
      <c r="B9" t="s">
        <v>24</v>
      </c>
      <c r="C9" t="s">
        <v>12</v>
      </c>
      <c r="D9">
        <v>0</v>
      </c>
      <c r="F9">
        <v>81</v>
      </c>
      <c r="G9">
        <v>0</v>
      </c>
      <c r="H9">
        <v>0</v>
      </c>
      <c r="I9">
        <v>2</v>
      </c>
      <c r="L9">
        <v>191</v>
      </c>
      <c r="M9">
        <f t="shared" si="0"/>
        <v>8.1000000000000003E-2</v>
      </c>
      <c r="N9">
        <f t="shared" si="1"/>
        <v>0.191</v>
      </c>
      <c r="O9">
        <f t="shared" si="2"/>
        <v>0.42408376963350786</v>
      </c>
    </row>
    <row r="10" spans="1:15">
      <c r="A10" s="1" t="s">
        <v>48</v>
      </c>
      <c r="B10" t="s">
        <v>25</v>
      </c>
      <c r="C10" t="s">
        <v>12</v>
      </c>
      <c r="D10">
        <v>0</v>
      </c>
      <c r="F10">
        <v>405</v>
      </c>
      <c r="G10">
        <v>0</v>
      </c>
      <c r="H10">
        <v>0</v>
      </c>
      <c r="I10">
        <v>10</v>
      </c>
      <c r="K10" t="s">
        <v>26</v>
      </c>
      <c r="L10">
        <v>345</v>
      </c>
      <c r="M10">
        <f t="shared" si="0"/>
        <v>0.40500000000000003</v>
      </c>
      <c r="N10">
        <f t="shared" si="1"/>
        <v>0.34499999999999997</v>
      </c>
      <c r="O10">
        <f t="shared" si="2"/>
        <v>1.173913043478261</v>
      </c>
    </row>
    <row r="11" spans="1:15">
      <c r="A11" s="1" t="s">
        <v>48</v>
      </c>
      <c r="B11" t="s">
        <v>27</v>
      </c>
      <c r="C11" t="s">
        <v>12</v>
      </c>
      <c r="D11">
        <v>0</v>
      </c>
      <c r="F11">
        <v>1640</v>
      </c>
      <c r="G11">
        <v>0</v>
      </c>
      <c r="H11">
        <v>0</v>
      </c>
      <c r="I11">
        <v>10</v>
      </c>
      <c r="L11">
        <v>196</v>
      </c>
      <c r="M11">
        <f t="shared" si="0"/>
        <v>1.64</v>
      </c>
      <c r="N11">
        <f t="shared" si="1"/>
        <v>0.19600000000000001</v>
      </c>
      <c r="O11">
        <f t="shared" si="2"/>
        <v>8.3673469387755102</v>
      </c>
    </row>
    <row r="12" spans="1:15" hidden="1">
      <c r="A12" s="1" t="s">
        <v>48</v>
      </c>
      <c r="B12" t="s">
        <v>28</v>
      </c>
      <c r="C12" t="s">
        <v>15</v>
      </c>
      <c r="L12">
        <v>1059</v>
      </c>
    </row>
    <row r="13" spans="1:15" hidden="1">
      <c r="A13" t="s">
        <v>47</v>
      </c>
      <c r="B13" t="s">
        <v>29</v>
      </c>
      <c r="C13" t="s">
        <v>15</v>
      </c>
      <c r="L13">
        <v>276</v>
      </c>
    </row>
    <row r="14" spans="1:15" hidden="1">
      <c r="A14" t="s">
        <v>47</v>
      </c>
      <c r="B14" t="s">
        <v>30</v>
      </c>
      <c r="C14" t="s">
        <v>15</v>
      </c>
      <c r="L14">
        <v>2435</v>
      </c>
    </row>
    <row r="15" spans="1:15">
      <c r="A15" s="1" t="s">
        <v>48</v>
      </c>
      <c r="B15" t="s">
        <v>31</v>
      </c>
      <c r="C15" t="s">
        <v>12</v>
      </c>
      <c r="D15">
        <v>0</v>
      </c>
      <c r="F15">
        <v>403</v>
      </c>
      <c r="G15">
        <v>0</v>
      </c>
      <c r="H15">
        <v>1</v>
      </c>
      <c r="I15">
        <v>6</v>
      </c>
      <c r="K15" t="s">
        <v>32</v>
      </c>
      <c r="L15">
        <v>315</v>
      </c>
      <c r="M15">
        <f t="shared" ref="M15:M18" si="3">F15/1000</f>
        <v>0.40300000000000002</v>
      </c>
      <c r="N15">
        <f t="shared" ref="N15:N18" si="4">L15/1000</f>
        <v>0.315</v>
      </c>
      <c r="O15">
        <f t="shared" ref="O15:O18" si="5">M15/N15</f>
        <v>1.2793650793650795</v>
      </c>
    </row>
    <row r="16" spans="1:15">
      <c r="A16" s="1" t="s">
        <v>48</v>
      </c>
      <c r="B16" t="s">
        <v>33</v>
      </c>
      <c r="C16" t="s">
        <v>12</v>
      </c>
      <c r="D16">
        <v>0</v>
      </c>
      <c r="F16">
        <v>733</v>
      </c>
      <c r="G16">
        <v>0</v>
      </c>
      <c r="H16">
        <v>0</v>
      </c>
      <c r="I16">
        <v>4</v>
      </c>
      <c r="K16" t="s">
        <v>34</v>
      </c>
      <c r="L16">
        <v>226</v>
      </c>
      <c r="M16">
        <f t="shared" si="3"/>
        <v>0.73299999999999998</v>
      </c>
      <c r="N16">
        <f t="shared" si="4"/>
        <v>0.22600000000000001</v>
      </c>
      <c r="O16">
        <f t="shared" si="5"/>
        <v>3.2433628318584069</v>
      </c>
    </row>
    <row r="17" spans="1:15">
      <c r="A17" s="1" t="s">
        <v>48</v>
      </c>
      <c r="B17" t="s">
        <v>35</v>
      </c>
      <c r="C17" t="s">
        <v>12</v>
      </c>
      <c r="D17">
        <v>0</v>
      </c>
      <c r="F17">
        <v>42283</v>
      </c>
      <c r="G17">
        <v>0</v>
      </c>
      <c r="H17">
        <v>1</v>
      </c>
      <c r="I17">
        <v>16</v>
      </c>
      <c r="K17" t="s">
        <v>36</v>
      </c>
      <c r="L17">
        <v>194</v>
      </c>
      <c r="M17">
        <f t="shared" si="3"/>
        <v>42.283000000000001</v>
      </c>
      <c r="N17">
        <f t="shared" si="4"/>
        <v>0.19400000000000001</v>
      </c>
      <c r="O17">
        <f t="shared" si="5"/>
        <v>217.95360824742269</v>
      </c>
    </row>
    <row r="18" spans="1:15" hidden="1">
      <c r="A18" t="s">
        <v>47</v>
      </c>
      <c r="B18" t="s">
        <v>37</v>
      </c>
      <c r="C18" t="s">
        <v>12</v>
      </c>
      <c r="D18">
        <v>0</v>
      </c>
      <c r="F18">
        <v>6970</v>
      </c>
      <c r="G18">
        <v>0</v>
      </c>
      <c r="H18">
        <v>1</v>
      </c>
      <c r="I18">
        <v>77</v>
      </c>
      <c r="K18" t="s">
        <v>38</v>
      </c>
      <c r="L18">
        <v>1949</v>
      </c>
      <c r="M18">
        <f t="shared" si="3"/>
        <v>6.97</v>
      </c>
      <c r="N18">
        <f t="shared" si="4"/>
        <v>1.9490000000000001</v>
      </c>
      <c r="O18">
        <f t="shared" si="5"/>
        <v>3.5761929194458695</v>
      </c>
    </row>
    <row r="19" spans="1:15" hidden="1">
      <c r="A19" t="s">
        <v>47</v>
      </c>
      <c r="B19" t="s">
        <v>39</v>
      </c>
      <c r="C19" t="s">
        <v>15</v>
      </c>
      <c r="L19">
        <v>424</v>
      </c>
    </row>
    <row r="20" spans="1:15" hidden="1">
      <c r="A20" t="s">
        <v>47</v>
      </c>
      <c r="B20" t="s">
        <v>40</v>
      </c>
      <c r="C20" t="s">
        <v>15</v>
      </c>
      <c r="L20">
        <v>440</v>
      </c>
    </row>
    <row r="21" spans="1:15" hidden="1">
      <c r="A21" t="s">
        <v>47</v>
      </c>
      <c r="B21" t="s">
        <v>41</v>
      </c>
      <c r="C21" t="s">
        <v>12</v>
      </c>
      <c r="D21">
        <v>0</v>
      </c>
      <c r="F21">
        <v>29781</v>
      </c>
      <c r="G21">
        <v>0</v>
      </c>
      <c r="H21">
        <v>1</v>
      </c>
      <c r="I21">
        <v>56</v>
      </c>
      <c r="K21" t="s">
        <v>42</v>
      </c>
      <c r="L21">
        <v>118</v>
      </c>
      <c r="M21">
        <f>F21/1000</f>
        <v>29.780999999999999</v>
      </c>
      <c r="N21">
        <f>L21/1000</f>
        <v>0.11799999999999999</v>
      </c>
      <c r="O21">
        <f>M21/N21</f>
        <v>252.38135593220341</v>
      </c>
    </row>
    <row r="22" spans="1:15" hidden="1">
      <c r="A22" t="s">
        <v>47</v>
      </c>
      <c r="B22" t="s">
        <v>43</v>
      </c>
      <c r="C22" t="s">
        <v>15</v>
      </c>
      <c r="L22">
        <v>1031</v>
      </c>
    </row>
    <row r="23" spans="1:15">
      <c r="A23" s="1" t="s">
        <v>48</v>
      </c>
      <c r="B23" t="s">
        <v>44</v>
      </c>
      <c r="C23" t="s">
        <v>12</v>
      </c>
      <c r="D23">
        <v>0</v>
      </c>
      <c r="F23">
        <v>11596</v>
      </c>
      <c r="G23">
        <v>0</v>
      </c>
      <c r="H23">
        <v>0</v>
      </c>
      <c r="I23">
        <v>16</v>
      </c>
      <c r="K23" t="s">
        <v>45</v>
      </c>
      <c r="L23">
        <v>257</v>
      </c>
      <c r="M23">
        <f>F23/1000</f>
        <v>11.596</v>
      </c>
      <c r="N23">
        <f>L23/1000</f>
        <v>0.25700000000000001</v>
      </c>
      <c r="O23">
        <f>M23/N23</f>
        <v>45.120622568093381</v>
      </c>
    </row>
    <row r="26" spans="1:15">
      <c r="O26">
        <v>14.25</v>
      </c>
    </row>
    <row r="27" spans="1:15">
      <c r="O27">
        <v>111.17142857142856</v>
      </c>
    </row>
    <row r="28" spans="1:15">
      <c r="O28">
        <v>3.4098360655737707</v>
      </c>
    </row>
    <row r="29" spans="1:15">
      <c r="O29">
        <v>3.043715846994536</v>
      </c>
    </row>
    <row r="30" spans="1:15">
      <c r="O30">
        <v>8.4868735083532219</v>
      </c>
    </row>
    <row r="31" spans="1:15">
      <c r="O31">
        <v>0.42408376963350786</v>
      </c>
    </row>
    <row r="32" spans="1:15">
      <c r="O32">
        <v>1.173913043478261</v>
      </c>
    </row>
    <row r="33" spans="15:15">
      <c r="O33">
        <v>8.3673469387755102</v>
      </c>
    </row>
    <row r="34" spans="15:15">
      <c r="O34">
        <v>1.2793650793650795</v>
      </c>
    </row>
    <row r="35" spans="15:15">
      <c r="O35">
        <v>3.2433628318584069</v>
      </c>
    </row>
    <row r="36" spans="15:15">
      <c r="O36">
        <v>217.95360824742269</v>
      </c>
    </row>
    <row r="37" spans="15:15">
      <c r="O37">
        <v>45.120622568093381</v>
      </c>
    </row>
    <row r="39" spans="15:15">
      <c r="O39" s="2">
        <f>AVERAGE(O26:O37)</f>
        <v>34.827013039248079</v>
      </c>
    </row>
  </sheetData>
  <autoFilter ref="A1:O23" xr:uid="{F6419CC3-5AAD-B843-9EC1-DBE108C9CE82}">
    <filterColumn colId="0">
      <filters>
        <filter val="SunSpider"/>
      </filters>
    </filterColumn>
    <filterColumn colId="5">
      <customFilters>
        <customFilter operator="notEqual" val=" "/>
      </customFilters>
    </filterColumn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Figure 1 (2)</vt:lpstr>
      <vt:lpstr>'Figure 1 (2)'!summary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2020-11-21T05:26:41Z</dcterms:created>
  <dcterms:modified xsi:type="dcterms:W3CDTF">2020-11-21T10:08:18Z</dcterms:modified>
</cp:coreProperties>
</file>