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pldi21/img/"/>
    </mc:Choice>
  </mc:AlternateContent>
  <xr:revisionPtr revIDLastSave="0" documentId="13_ncr:1_{BF5ED05C-1658-7346-8386-0CBA1AE12A38}" xr6:coauthVersionLast="45" xr6:coauthVersionMax="45" xr10:uidLastSave="{00000000-0000-0000-0000-000000000000}"/>
  <bookViews>
    <workbookView xWindow="20" yWindow="460" windowWidth="35840" windowHeight="20340" activeTab="4" xr2:uid="{6D571640-1E5C-7D4E-B475-B88EE9F06437}"/>
  </bookViews>
  <sheets>
    <sheet name="Data" sheetId="4" r:id="rId1"/>
    <sheet name="no-DS" sheetId="2" r:id="rId2"/>
    <sheet name="DS" sheetId="1" r:id="rId3"/>
    <sheet name="Both" sheetId="5" r:id="rId4"/>
    <sheet name="Graph" sheetId="3" r:id="rId5"/>
  </sheets>
  <definedNames>
    <definedName name="_xlnm._FilterDatabase" localSheetId="0" hidden="1">Data!$A$1:$D$270</definedName>
    <definedName name="_xlnm._FilterDatabase" localSheetId="2" hidden="1">DS!$A$1:$C$201</definedName>
    <definedName name="_xlnm._FilterDatabase" localSheetId="1" hidden="1">'no-DS'!$A$1:$C$201</definedName>
    <definedName name="_xlchart.v1.0" hidden="1">Graph!$E$2:$E$144</definedName>
    <definedName name="_xlchart.v1.1" hidden="1">Graph!$E$2:$E$144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C2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2" i="3"/>
  <c r="E144" i="3" l="1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" i="2" l="1"/>
  <c r="E2" i="2"/>
  <c r="G2" i="1" l="1"/>
  <c r="F2" i="1"/>
  <c r="I2" i="1" s="1"/>
  <c r="E2" i="1"/>
  <c r="D2" i="1"/>
  <c r="G2" i="2"/>
  <c r="F2" i="2"/>
  <c r="I2" i="2" s="1"/>
  <c r="H2" i="1" l="1"/>
  <c r="I3" i="1" s="1"/>
  <c r="H2" i="2"/>
  <c r="I3" i="2" s="1"/>
  <c r="J3" i="2" s="1"/>
  <c r="J2" i="2"/>
  <c r="J2" i="1"/>
  <c r="I4" i="2" l="1"/>
  <c r="I4" i="1"/>
  <c r="J3" i="1"/>
  <c r="I5" i="2" l="1"/>
  <c r="J4" i="2"/>
  <c r="J4" i="1"/>
  <c r="I5" i="1"/>
  <c r="I6" i="2" l="1"/>
  <c r="J5" i="2"/>
  <c r="I6" i="1"/>
  <c r="J5" i="1"/>
  <c r="J6" i="2" l="1"/>
  <c r="I7" i="2"/>
  <c r="I7" i="1"/>
  <c r="J6" i="1"/>
  <c r="J7" i="2" l="1"/>
  <c r="I8" i="2"/>
  <c r="I8" i="1"/>
  <c r="J7" i="1"/>
  <c r="J8" i="2" l="1"/>
  <c r="I9" i="2"/>
  <c r="I9" i="1"/>
  <c r="J8" i="1"/>
  <c r="J9" i="2" l="1"/>
  <c r="I10" i="2"/>
  <c r="J9" i="1"/>
  <c r="I10" i="1"/>
  <c r="J10" i="2" l="1"/>
  <c r="I11" i="2"/>
  <c r="I11" i="1"/>
  <c r="J10" i="1"/>
  <c r="I12" i="2" l="1"/>
  <c r="J11" i="2"/>
  <c r="I12" i="1"/>
  <c r="J11" i="1"/>
  <c r="I13" i="2" l="1"/>
  <c r="J12" i="2"/>
  <c r="J12" i="1"/>
  <c r="I13" i="1"/>
  <c r="I14" i="2" l="1"/>
  <c r="J13" i="2"/>
  <c r="I14" i="1"/>
  <c r="J13" i="1"/>
  <c r="J14" i="2" l="1"/>
  <c r="I15" i="2"/>
  <c r="I15" i="1"/>
  <c r="J14" i="1"/>
  <c r="I16" i="2" l="1"/>
  <c r="J15" i="2"/>
  <c r="J15" i="1"/>
  <c r="I16" i="1"/>
  <c r="I17" i="2" l="1"/>
  <c r="J16" i="2"/>
  <c r="I17" i="1"/>
  <c r="J16" i="1"/>
  <c r="I18" i="2" l="1"/>
  <c r="J17" i="2"/>
  <c r="I18" i="1"/>
  <c r="J17" i="1"/>
  <c r="I19" i="2" l="1"/>
  <c r="J18" i="2"/>
  <c r="I19" i="1"/>
  <c r="J18" i="1"/>
  <c r="I20" i="2" l="1"/>
  <c r="J19" i="2"/>
  <c r="J19" i="1"/>
  <c r="I20" i="1"/>
  <c r="I21" i="2" l="1"/>
  <c r="J20" i="2"/>
  <c r="I21" i="1"/>
  <c r="J20" i="1"/>
  <c r="J21" i="2" l="1"/>
  <c r="I22" i="2"/>
  <c r="I22" i="1"/>
  <c r="J21" i="1"/>
  <c r="I23" i="2" l="1"/>
  <c r="J22" i="2"/>
  <c r="I23" i="1"/>
  <c r="J22" i="1"/>
  <c r="I24" i="2" l="1"/>
  <c r="J23" i="2"/>
  <c r="I24" i="1"/>
  <c r="J23" i="1"/>
  <c r="J24" i="2" l="1"/>
  <c r="I25" i="2"/>
  <c r="I25" i="1"/>
  <c r="J24" i="1"/>
  <c r="I26" i="2" l="1"/>
  <c r="J25" i="2"/>
  <c r="I26" i="1"/>
  <c r="J25" i="1"/>
  <c r="I27" i="2" l="1"/>
  <c r="J26" i="2"/>
  <c r="I27" i="1"/>
  <c r="J26" i="1"/>
  <c r="I28" i="2" l="1"/>
  <c r="J27" i="2"/>
  <c r="I28" i="1"/>
  <c r="J27" i="1"/>
  <c r="I29" i="2" l="1"/>
  <c r="J28" i="2"/>
  <c r="J28" i="1"/>
  <c r="I29" i="1"/>
  <c r="I30" i="2" l="1"/>
  <c r="J29" i="2"/>
  <c r="I30" i="1"/>
  <c r="J29" i="1"/>
  <c r="I31" i="2" l="1"/>
  <c r="J30" i="2"/>
  <c r="I31" i="1"/>
  <c r="J30" i="1"/>
  <c r="J31" i="2" l="1"/>
  <c r="I32" i="2"/>
  <c r="J31" i="1"/>
  <c r="I32" i="1"/>
  <c r="I33" i="2" l="1"/>
  <c r="J32" i="2"/>
  <c r="I33" i="1"/>
  <c r="J32" i="1"/>
  <c r="J33" i="2" l="1"/>
  <c r="I34" i="2"/>
  <c r="I34" i="1"/>
  <c r="J33" i="1"/>
  <c r="J34" i="2" l="1"/>
  <c r="I35" i="2"/>
  <c r="I35" i="1"/>
  <c r="J34" i="1"/>
  <c r="I36" i="2" l="1"/>
  <c r="J35" i="2"/>
  <c r="J35" i="1"/>
  <c r="I36" i="1"/>
  <c r="I37" i="2" l="1"/>
  <c r="J36" i="2"/>
  <c r="I37" i="1"/>
  <c r="J36" i="1"/>
  <c r="I38" i="2" l="1"/>
  <c r="J37" i="2"/>
  <c r="I38" i="1"/>
  <c r="J37" i="1"/>
  <c r="I39" i="2" l="1"/>
  <c r="J38" i="2"/>
  <c r="I39" i="1"/>
  <c r="J38" i="1"/>
  <c r="I40" i="2" l="1"/>
  <c r="J39" i="2"/>
  <c r="I40" i="1"/>
  <c r="J39" i="1"/>
  <c r="I41" i="2" l="1"/>
  <c r="J40" i="2"/>
  <c r="J40" i="1"/>
  <c r="I41" i="1"/>
  <c r="J41" i="2" l="1"/>
  <c r="I42" i="2"/>
  <c r="I42" i="1"/>
  <c r="J41" i="1"/>
  <c r="J42" i="2" l="1"/>
  <c r="I43" i="2"/>
  <c r="I43" i="1"/>
  <c r="J42" i="1"/>
  <c r="I44" i="2" l="1"/>
  <c r="J43" i="2"/>
  <c r="J43" i="1"/>
  <c r="I44" i="1"/>
  <c r="I45" i="2" l="1"/>
  <c r="J44" i="2"/>
  <c r="I45" i="1"/>
  <c r="J44" i="1"/>
  <c r="I46" i="2" l="1"/>
  <c r="J45" i="2"/>
  <c r="I46" i="1"/>
  <c r="J45" i="1"/>
  <c r="I47" i="2" l="1"/>
  <c r="J46" i="2"/>
  <c r="I47" i="1"/>
  <c r="J46" i="1"/>
  <c r="I48" i="2" l="1"/>
  <c r="J47" i="2"/>
  <c r="J47" i="1"/>
  <c r="I48" i="1"/>
  <c r="J48" i="2" l="1"/>
  <c r="I49" i="2"/>
  <c r="I49" i="1"/>
  <c r="J48" i="1"/>
  <c r="J49" i="2" l="1"/>
  <c r="I50" i="2"/>
  <c r="I50" i="1"/>
  <c r="J49" i="1"/>
  <c r="I51" i="2" l="1"/>
  <c r="J50" i="2"/>
  <c r="I51" i="1"/>
  <c r="J50" i="1"/>
  <c r="J51" i="2" l="1"/>
  <c r="I52" i="2"/>
  <c r="J51" i="1"/>
  <c r="I52" i="1"/>
  <c r="I53" i="2" l="1"/>
  <c r="J52" i="2"/>
  <c r="I53" i="1"/>
  <c r="J52" i="1"/>
  <c r="I54" i="2" l="1"/>
  <c r="J53" i="2"/>
  <c r="I54" i="1"/>
  <c r="J53" i="1"/>
  <c r="J54" i="2" l="1"/>
  <c r="I55" i="2"/>
  <c r="I55" i="1"/>
  <c r="J54" i="1"/>
  <c r="J55" i="2" l="1"/>
  <c r="I56" i="2"/>
  <c r="I56" i="1"/>
  <c r="J55" i="1"/>
  <c r="J56" i="2" l="1"/>
  <c r="I57" i="2"/>
  <c r="I57" i="1"/>
  <c r="J56" i="1"/>
  <c r="I58" i="2" l="1"/>
  <c r="J57" i="2"/>
  <c r="I58" i="1"/>
  <c r="J57" i="1"/>
  <c r="I59" i="2" l="1"/>
  <c r="J58" i="2"/>
  <c r="I59" i="1"/>
  <c r="J58" i="1"/>
  <c r="I60" i="2" l="1"/>
  <c r="J59" i="2"/>
  <c r="I60" i="1"/>
  <c r="J59" i="1"/>
  <c r="J60" i="2" l="1"/>
  <c r="I61" i="2"/>
  <c r="J60" i="1"/>
  <c r="I61" i="1"/>
  <c r="I62" i="2" l="1"/>
  <c r="J61" i="2"/>
  <c r="I62" i="1"/>
  <c r="J61" i="1"/>
  <c r="I63" i="2" l="1"/>
  <c r="J62" i="2"/>
  <c r="I63" i="1"/>
  <c r="J62" i="1"/>
  <c r="I64" i="2" l="1"/>
  <c r="J63" i="2"/>
  <c r="I64" i="1"/>
  <c r="J63" i="1"/>
  <c r="I65" i="2" l="1"/>
  <c r="J64" i="2"/>
  <c r="I65" i="1"/>
  <c r="J64" i="1"/>
  <c r="I66" i="2" l="1"/>
  <c r="J65" i="2"/>
  <c r="I66" i="1"/>
  <c r="J65" i="1"/>
  <c r="J66" i="2" l="1"/>
  <c r="I67" i="2"/>
  <c r="I67" i="1"/>
  <c r="J66" i="1"/>
  <c r="J67" i="2" l="1"/>
  <c r="I68" i="2"/>
  <c r="I68" i="1"/>
  <c r="J67" i="1"/>
  <c r="J68" i="2" l="1"/>
  <c r="I69" i="2"/>
  <c r="J68" i="1"/>
  <c r="I69" i="1"/>
  <c r="I70" i="2" l="1"/>
  <c r="J69" i="2"/>
  <c r="I70" i="1"/>
  <c r="J69" i="1"/>
  <c r="J70" i="2" l="1"/>
  <c r="I71" i="2"/>
  <c r="I71" i="1"/>
  <c r="J70" i="1"/>
  <c r="I72" i="2" l="1"/>
  <c r="J71" i="2"/>
  <c r="I72" i="1"/>
  <c r="J71" i="1"/>
  <c r="I73" i="2" l="1"/>
  <c r="J72" i="2"/>
  <c r="J72" i="1"/>
  <c r="I73" i="1"/>
  <c r="I74" i="2" l="1"/>
  <c r="J73" i="2"/>
  <c r="I74" i="1"/>
  <c r="J73" i="1"/>
  <c r="I75" i="2" l="1"/>
  <c r="J74" i="2"/>
  <c r="I75" i="1"/>
  <c r="J74" i="1"/>
  <c r="J75" i="2" l="1"/>
  <c r="I76" i="2"/>
  <c r="I76" i="1"/>
  <c r="J75" i="1"/>
  <c r="J76" i="2" l="1"/>
  <c r="I77" i="2"/>
  <c r="J76" i="1"/>
  <c r="I77" i="1"/>
  <c r="I78" i="2" l="1"/>
  <c r="J77" i="2"/>
  <c r="I78" i="1"/>
  <c r="J77" i="1"/>
  <c r="I79" i="2" l="1"/>
  <c r="J78" i="2"/>
  <c r="I79" i="1"/>
  <c r="J78" i="1"/>
  <c r="J79" i="2" l="1"/>
  <c r="I80" i="2"/>
  <c r="J79" i="1"/>
  <c r="I80" i="1"/>
  <c r="I81" i="2" l="1"/>
  <c r="J80" i="2"/>
  <c r="I81" i="1"/>
  <c r="J80" i="1"/>
  <c r="J81" i="2" l="1"/>
  <c r="I82" i="2"/>
  <c r="I82" i="1"/>
  <c r="J81" i="1"/>
  <c r="J82" i="2" l="1"/>
  <c r="I83" i="2"/>
  <c r="I83" i="1"/>
  <c r="J82" i="1"/>
  <c r="I84" i="2" l="1"/>
  <c r="J83" i="2"/>
  <c r="I84" i="1"/>
  <c r="J83" i="1"/>
  <c r="I85" i="2" l="1"/>
  <c r="J84" i="2"/>
  <c r="I85" i="1"/>
  <c r="J84" i="1"/>
  <c r="J85" i="2" l="1"/>
  <c r="I86" i="2"/>
  <c r="I86" i="1"/>
  <c r="J85" i="1"/>
  <c r="I87" i="2" l="1"/>
  <c r="J86" i="2"/>
  <c r="I87" i="1"/>
  <c r="J86" i="1"/>
  <c r="J87" i="2" l="1"/>
  <c r="I88" i="2"/>
  <c r="J87" i="1"/>
  <c r="I88" i="1"/>
  <c r="I89" i="2" l="1"/>
  <c r="J88" i="2"/>
  <c r="I89" i="1"/>
  <c r="J88" i="1"/>
  <c r="J89" i="2" l="1"/>
  <c r="I90" i="2"/>
  <c r="I90" i="1"/>
  <c r="J89" i="1"/>
  <c r="J90" i="2" l="1"/>
  <c r="I91" i="2"/>
  <c r="I91" i="1"/>
  <c r="J90" i="1"/>
  <c r="I92" i="2" l="1"/>
  <c r="J91" i="2"/>
  <c r="I92" i="1"/>
  <c r="J91" i="1"/>
  <c r="I93" i="2" l="1"/>
  <c r="J92" i="2"/>
  <c r="J92" i="1"/>
  <c r="I93" i="1"/>
  <c r="I94" i="2" l="1"/>
  <c r="J93" i="2"/>
  <c r="I94" i="1"/>
  <c r="J93" i="1"/>
  <c r="J94" i="2" l="1"/>
  <c r="I95" i="2"/>
  <c r="I95" i="1"/>
  <c r="J94" i="1"/>
  <c r="J95" i="2" l="1"/>
  <c r="I96" i="2"/>
  <c r="J95" i="1"/>
  <c r="I96" i="1"/>
  <c r="I97" i="2" l="1"/>
  <c r="J96" i="2"/>
  <c r="I97" i="1"/>
  <c r="J96" i="1"/>
  <c r="I98" i="2" l="1"/>
  <c r="J97" i="2"/>
  <c r="I98" i="1"/>
  <c r="J97" i="1"/>
  <c r="I99" i="2" l="1"/>
  <c r="J98" i="2"/>
  <c r="I99" i="1"/>
  <c r="J98" i="1"/>
  <c r="I100" i="2" l="1"/>
  <c r="J99" i="2"/>
  <c r="I100" i="1"/>
  <c r="J99" i="1"/>
  <c r="J100" i="2" l="1"/>
  <c r="I101" i="2"/>
  <c r="I101" i="1"/>
  <c r="J100" i="1"/>
  <c r="I102" i="2" l="1"/>
  <c r="J101" i="2"/>
  <c r="I102" i="1"/>
  <c r="J101" i="1"/>
  <c r="J102" i="2" l="1"/>
  <c r="J102" i="1"/>
</calcChain>
</file>

<file path=xl/sharedStrings.xml><?xml version="1.0" encoding="utf-8"?>
<sst xmlns="http://schemas.openxmlformats.org/spreadsheetml/2006/main" count="181" uniqueCount="21">
  <si>
    <t>DS</t>
  </si>
  <si>
    <t>no-DS</t>
  </si>
  <si>
    <t>AVERAGE</t>
  </si>
  <si>
    <t>STDEV</t>
  </si>
  <si>
    <t>NORM.DIST</t>
  </si>
  <si>
    <t>TEST</t>
  </si>
  <si>
    <t>#</t>
  </si>
  <si>
    <t>TIME</t>
  </si>
  <si>
    <t># DS</t>
  </si>
  <si>
    <t># no-DS</t>
  </si>
  <si>
    <t>MIN</t>
  </si>
  <si>
    <t>MAX</t>
  </si>
  <si>
    <t>UNIT</t>
  </si>
  <si>
    <t>Speed Up</t>
  </si>
  <si>
    <t>SPEED UP</t>
  </si>
  <si>
    <t>LOG</t>
  </si>
  <si>
    <t>DS &gt; no-DS</t>
  </si>
  <si>
    <t>-</t>
  </si>
  <si>
    <t>Speedup</t>
    <phoneticPr fontId="2" type="noConversion"/>
  </si>
  <si>
    <t>DS</t>
    <phoneticPr fontId="2" type="noConversion"/>
  </si>
  <si>
    <t>no-DS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</si>
</sst>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no-DS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65</c:v>
                </c:pt>
                <c:pt idx="39">
                  <c:v>117</c:v>
                </c:pt>
                <c:pt idx="40">
                  <c:v>133</c:v>
                </c:pt>
                <c:pt idx="41">
                  <c:v>144</c:v>
                </c:pt>
                <c:pt idx="42">
                  <c:v>147</c:v>
                </c:pt>
                <c:pt idx="43">
                  <c:v>152</c:v>
                </c:pt>
                <c:pt idx="44">
                  <c:v>155</c:v>
                </c:pt>
                <c:pt idx="45">
                  <c:v>157</c:v>
                </c:pt>
                <c:pt idx="46">
                  <c:v>157</c:v>
                </c:pt>
                <c:pt idx="47">
                  <c:v>161</c:v>
                </c:pt>
                <c:pt idx="48">
                  <c:v>163</c:v>
                </c:pt>
                <c:pt idx="49">
                  <c:v>165</c:v>
                </c:pt>
                <c:pt idx="50">
                  <c:v>166</c:v>
                </c:pt>
                <c:pt idx="51">
                  <c:v>167</c:v>
                </c:pt>
                <c:pt idx="52">
                  <c:v>167</c:v>
                </c:pt>
                <c:pt idx="53">
                  <c:v>167</c:v>
                </c:pt>
                <c:pt idx="54">
                  <c:v>168</c:v>
                </c:pt>
                <c:pt idx="55">
                  <c:v>169</c:v>
                </c:pt>
                <c:pt idx="56">
                  <c:v>169</c:v>
                </c:pt>
                <c:pt idx="57">
                  <c:v>171</c:v>
                </c:pt>
                <c:pt idx="58">
                  <c:v>173</c:v>
                </c:pt>
                <c:pt idx="59">
                  <c:v>173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176</c:v>
                </c:pt>
                <c:pt idx="68">
                  <c:v>177</c:v>
                </c:pt>
                <c:pt idx="69">
                  <c:v>178</c:v>
                </c:pt>
                <c:pt idx="70">
                  <c:v>178</c:v>
                </c:pt>
                <c:pt idx="71">
                  <c:v>178</c:v>
                </c:pt>
                <c:pt idx="72">
                  <c:v>178</c:v>
                </c:pt>
                <c:pt idx="73">
                  <c:v>179</c:v>
                </c:pt>
                <c:pt idx="74">
                  <c:v>179</c:v>
                </c:pt>
                <c:pt idx="75">
                  <c:v>179</c:v>
                </c:pt>
                <c:pt idx="76">
                  <c:v>181</c:v>
                </c:pt>
                <c:pt idx="77">
                  <c:v>181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183</c:v>
                </c:pt>
                <c:pt idx="82">
                  <c:v>183</c:v>
                </c:pt>
                <c:pt idx="83">
                  <c:v>184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186</c:v>
                </c:pt>
                <c:pt idx="88">
                  <c:v>186</c:v>
                </c:pt>
                <c:pt idx="89">
                  <c:v>186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186</c:v>
                </c:pt>
                <c:pt idx="95">
                  <c:v>187</c:v>
                </c:pt>
                <c:pt idx="96">
                  <c:v>189</c:v>
                </c:pt>
                <c:pt idx="97">
                  <c:v>189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C-FD4D-AD4E-483340F397AE}"/>
            </c:ext>
          </c:extLst>
        </c:ser>
        <c:ser>
          <c:idx val="2"/>
          <c:order val="1"/>
          <c:tx>
            <c:v>DS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232</c:v>
                </c:pt>
                <c:pt idx="3">
                  <c:v>245</c:v>
                </c:pt>
                <c:pt idx="4">
                  <c:v>251</c:v>
                </c:pt>
                <c:pt idx="5">
                  <c:v>256</c:v>
                </c:pt>
                <c:pt idx="6">
                  <c:v>259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261</c:v>
                </c:pt>
                <c:pt idx="11">
                  <c:v>261</c:v>
                </c:pt>
                <c:pt idx="12">
                  <c:v>261</c:v>
                </c:pt>
                <c:pt idx="13">
                  <c:v>262</c:v>
                </c:pt>
                <c:pt idx="14">
                  <c:v>262</c:v>
                </c:pt>
                <c:pt idx="15">
                  <c:v>262</c:v>
                </c:pt>
                <c:pt idx="16">
                  <c:v>262</c:v>
                </c:pt>
                <c:pt idx="17">
                  <c:v>262</c:v>
                </c:pt>
                <c:pt idx="18">
                  <c:v>262</c:v>
                </c:pt>
                <c:pt idx="19">
                  <c:v>262</c:v>
                </c:pt>
                <c:pt idx="20">
                  <c:v>262</c:v>
                </c:pt>
                <c:pt idx="21">
                  <c:v>262</c:v>
                </c:pt>
                <c:pt idx="22">
                  <c:v>262</c:v>
                </c:pt>
                <c:pt idx="23">
                  <c:v>262</c:v>
                </c:pt>
                <c:pt idx="24">
                  <c:v>262</c:v>
                </c:pt>
                <c:pt idx="25">
                  <c:v>262</c:v>
                </c:pt>
                <c:pt idx="26">
                  <c:v>262</c:v>
                </c:pt>
                <c:pt idx="27">
                  <c:v>262</c:v>
                </c:pt>
                <c:pt idx="28">
                  <c:v>262</c:v>
                </c:pt>
                <c:pt idx="29">
                  <c:v>262</c:v>
                </c:pt>
                <c:pt idx="30">
                  <c:v>262</c:v>
                </c:pt>
                <c:pt idx="31">
                  <c:v>262</c:v>
                </c:pt>
                <c:pt idx="32">
                  <c:v>262</c:v>
                </c:pt>
                <c:pt idx="33">
                  <c:v>262</c:v>
                </c:pt>
                <c:pt idx="34">
                  <c:v>262</c:v>
                </c:pt>
                <c:pt idx="35">
                  <c:v>262</c:v>
                </c:pt>
                <c:pt idx="36">
                  <c:v>262</c:v>
                </c:pt>
                <c:pt idx="37">
                  <c:v>262</c:v>
                </c:pt>
                <c:pt idx="38">
                  <c:v>262</c:v>
                </c:pt>
                <c:pt idx="39">
                  <c:v>262</c:v>
                </c:pt>
                <c:pt idx="40">
                  <c:v>262</c:v>
                </c:pt>
                <c:pt idx="41">
                  <c:v>262</c:v>
                </c:pt>
                <c:pt idx="42">
                  <c:v>262</c:v>
                </c:pt>
                <c:pt idx="43">
                  <c:v>263</c:v>
                </c:pt>
                <c:pt idx="44">
                  <c:v>263</c:v>
                </c:pt>
                <c:pt idx="45">
                  <c:v>263</c:v>
                </c:pt>
                <c:pt idx="46">
                  <c:v>263</c:v>
                </c:pt>
                <c:pt idx="47">
                  <c:v>263</c:v>
                </c:pt>
                <c:pt idx="48">
                  <c:v>263</c:v>
                </c:pt>
                <c:pt idx="49">
                  <c:v>263</c:v>
                </c:pt>
                <c:pt idx="50">
                  <c:v>263</c:v>
                </c:pt>
                <c:pt idx="51">
                  <c:v>263</c:v>
                </c:pt>
                <c:pt idx="52">
                  <c:v>263</c:v>
                </c:pt>
                <c:pt idx="53">
                  <c:v>263</c:v>
                </c:pt>
                <c:pt idx="54">
                  <c:v>263</c:v>
                </c:pt>
                <c:pt idx="55">
                  <c:v>263</c:v>
                </c:pt>
                <c:pt idx="56">
                  <c:v>263</c:v>
                </c:pt>
                <c:pt idx="57">
                  <c:v>263</c:v>
                </c:pt>
                <c:pt idx="58">
                  <c:v>263</c:v>
                </c:pt>
                <c:pt idx="59">
                  <c:v>263</c:v>
                </c:pt>
                <c:pt idx="60">
                  <c:v>263</c:v>
                </c:pt>
                <c:pt idx="61">
                  <c:v>263</c:v>
                </c:pt>
                <c:pt idx="62">
                  <c:v>263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263</c:v>
                </c:pt>
                <c:pt idx="69">
                  <c:v>263</c:v>
                </c:pt>
                <c:pt idx="70">
                  <c:v>263</c:v>
                </c:pt>
                <c:pt idx="71">
                  <c:v>263</c:v>
                </c:pt>
                <c:pt idx="72">
                  <c:v>263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263</c:v>
                </c:pt>
                <c:pt idx="77">
                  <c:v>263</c:v>
                </c:pt>
                <c:pt idx="78">
                  <c:v>263</c:v>
                </c:pt>
                <c:pt idx="79">
                  <c:v>263</c:v>
                </c:pt>
                <c:pt idx="80">
                  <c:v>263</c:v>
                </c:pt>
                <c:pt idx="81">
                  <c:v>263</c:v>
                </c:pt>
                <c:pt idx="82">
                  <c:v>263</c:v>
                </c:pt>
                <c:pt idx="83">
                  <c:v>263</c:v>
                </c:pt>
                <c:pt idx="84">
                  <c:v>263</c:v>
                </c:pt>
                <c:pt idx="85">
                  <c:v>263</c:v>
                </c:pt>
                <c:pt idx="86">
                  <c:v>263</c:v>
                </c:pt>
                <c:pt idx="87">
                  <c:v>263</c:v>
                </c:pt>
                <c:pt idx="88">
                  <c:v>263</c:v>
                </c:pt>
                <c:pt idx="89">
                  <c:v>263</c:v>
                </c:pt>
                <c:pt idx="90">
                  <c:v>263</c:v>
                </c:pt>
                <c:pt idx="91">
                  <c:v>263</c:v>
                </c:pt>
                <c:pt idx="92">
                  <c:v>263</c:v>
                </c:pt>
                <c:pt idx="93">
                  <c:v>263</c:v>
                </c:pt>
                <c:pt idx="94">
                  <c:v>263</c:v>
                </c:pt>
                <c:pt idx="95">
                  <c:v>263</c:v>
                </c:pt>
                <c:pt idx="96">
                  <c:v>263</c:v>
                </c:pt>
                <c:pt idx="97">
                  <c:v>263</c:v>
                </c:pt>
                <c:pt idx="98">
                  <c:v>263</c:v>
                </c:pt>
                <c:pt idx="99">
                  <c:v>263</c:v>
                </c:pt>
                <c:pt idx="100">
                  <c:v>263</c:v>
                </c:pt>
                <c:pt idx="101">
                  <c:v>263</c:v>
                </c:pt>
                <c:pt idx="102">
                  <c:v>263</c:v>
                </c:pt>
                <c:pt idx="103">
                  <c:v>263</c:v>
                </c:pt>
                <c:pt idx="104">
                  <c:v>263</c:v>
                </c:pt>
                <c:pt idx="105">
                  <c:v>263</c:v>
                </c:pt>
                <c:pt idx="106">
                  <c:v>263</c:v>
                </c:pt>
                <c:pt idx="107">
                  <c:v>263</c:v>
                </c:pt>
                <c:pt idx="108">
                  <c:v>263</c:v>
                </c:pt>
                <c:pt idx="109">
                  <c:v>263</c:v>
                </c:pt>
                <c:pt idx="110">
                  <c:v>263</c:v>
                </c:pt>
                <c:pt idx="111">
                  <c:v>263</c:v>
                </c:pt>
                <c:pt idx="112">
                  <c:v>263</c:v>
                </c:pt>
                <c:pt idx="113">
                  <c:v>263</c:v>
                </c:pt>
                <c:pt idx="114">
                  <c:v>263</c:v>
                </c:pt>
                <c:pt idx="115">
                  <c:v>263</c:v>
                </c:pt>
                <c:pt idx="116">
                  <c:v>263</c:v>
                </c:pt>
                <c:pt idx="117">
                  <c:v>263</c:v>
                </c:pt>
                <c:pt idx="118">
                  <c:v>263</c:v>
                </c:pt>
                <c:pt idx="119">
                  <c:v>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C-FD4D-AD4E-483340F3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07599"/>
        <c:axId val="1172500703"/>
      </c:scatterChart>
      <c:valAx>
        <c:axId val="1174107599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909180436773536"/>
              <c:y val="0.78145021592364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2500703"/>
        <c:crosses val="autoZero"/>
        <c:crossBetween val="midCat"/>
      </c:valAx>
      <c:valAx>
        <c:axId val="1172500703"/>
        <c:scaling>
          <c:orientation val="minMax"/>
          <c:max val="2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4107599"/>
        <c:crosses val="autoZero"/>
        <c:crossBetween val="midCat"/>
        <c:majorUnit val="7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ayout>
        <c:manualLayout>
          <c:xMode val="edge"/>
          <c:yMode val="edge"/>
          <c:x val="0.33826623646139087"/>
          <c:y val="0.14268049749993153"/>
          <c:w val="0.32346761336037411"/>
          <c:h val="0.15048439045866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Graph!$D$2:$E$2</c:f>
              <c:numCache>
                <c:formatCode>General</c:formatCode>
                <c:ptCount val="2"/>
                <c:pt idx="0">
                  <c:v>18.449406175771969</c:v>
                </c:pt>
                <c:pt idx="1">
                  <c:v>4.2055024764274478</c:v>
                </c:pt>
              </c:numCache>
            </c:numRef>
          </c:xVal>
          <c:yVal>
            <c:numRef>
              <c:f>Graph!$D$3:$E$3</c:f>
              <c:numCache>
                <c:formatCode>General</c:formatCode>
                <c:ptCount val="2"/>
                <c:pt idx="0">
                  <c:v>16.916339869281046</c:v>
                </c:pt>
                <c:pt idx="1">
                  <c:v>4.080345546108064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5541-87C3-823DB9A4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29391"/>
        <c:axId val="1676898319"/>
      </c:scatterChart>
      <c:valAx>
        <c:axId val="1449629391"/>
        <c:scaling>
          <c:logBase val="2"/>
          <c:orientation val="minMax"/>
          <c:max val="64"/>
          <c:min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76898319"/>
        <c:crosses val="autoZero"/>
        <c:crossBetween val="midCat"/>
        <c:majorUnit val="2"/>
      </c:valAx>
      <c:valAx>
        <c:axId val="1676898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96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716ED6BE-49BD-014B-8630-C962E3B1015D}"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" min="-2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354736</xdr:colOff>
      <xdr:row>4</xdr:row>
      <xdr:rowOff>58133</xdr:rowOff>
    </xdr:from>
    <xdr:to>
      <xdr:col>10</xdr:col>
      <xdr:colOff>814857</xdr:colOff>
      <xdr:row>12</xdr:row>
      <xdr:rowOff>51387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65FB-3587-AD4B-B931-C52FE98D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78282</xdr:colOff>
      <xdr:row>8</xdr:row>
      <xdr:rowOff>86167</xdr:rowOff>
    </xdr:from>
    <xdr:to>
      <xdr:col>11</xdr:col>
      <xdr:colOff>663248</xdr:colOff>
      <xdr:row>21</xdr:row>
      <xdr:rowOff>188583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901BB5-2B27-7149-9EB1-6C2EEE5A8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5782" y="1914967"/>
              <a:ext cx="584966" cy="30742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6</xdr:col>
      <xdr:colOff>718785</xdr:colOff>
      <xdr:row>14</xdr:row>
      <xdr:rowOff>27171</xdr:rowOff>
    </xdr:from>
    <xdr:to>
      <xdr:col>11</xdr:col>
      <xdr:colOff>53662</xdr:colOff>
      <xdr:row>17</xdr:row>
      <xdr:rowOff>165457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6349-94F6-3F43-BCA1-423A3037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71C-5EE2-C042-829E-2D0AAA545B4B}">
  <sheetPr filterMode="1"/>
  <dimension ref="A1:D270"/>
  <sheetViews>
    <sheetView topLeftCell="A27" workbookViewId="0">
      <selection activeCell="F8" sqref="F8"/>
    </sheetView>
  </sheetViews>
  <sheetFormatPr baseColWidth="10" defaultRowHeight="18"/>
  <sheetData>
    <row r="1" spans="1:4">
      <c r="A1" s="2" t="s">
        <v>6</v>
      </c>
      <c r="B1" s="2" t="s">
        <v>0</v>
      </c>
      <c r="C1" s="2" t="s">
        <v>1</v>
      </c>
      <c r="D1" s="2" t="s">
        <v>13</v>
      </c>
    </row>
    <row r="2" spans="1:4">
      <c r="A2">
        <v>1</v>
      </c>
      <c r="B2" s="1">
        <v>2.105</v>
      </c>
      <c r="C2" s="1">
        <v>38.835999999999999</v>
      </c>
      <c r="D2" s="1">
        <v>18.449406175771969</v>
      </c>
    </row>
    <row r="3" spans="1:4">
      <c r="A3">
        <v>2</v>
      </c>
      <c r="B3" s="1">
        <v>2.2949999999999999</v>
      </c>
      <c r="C3" s="1">
        <v>38.823</v>
      </c>
      <c r="D3" s="1">
        <v>16.916339869281046</v>
      </c>
    </row>
    <row r="4" spans="1:4" hidden="1">
      <c r="A4">
        <v>3</v>
      </c>
      <c r="B4" s="1">
        <v>5.4880000000000004</v>
      </c>
      <c r="C4" s="1" t="s">
        <v>17</v>
      </c>
      <c r="D4" s="1" t="s">
        <v>17</v>
      </c>
    </row>
    <row r="5" spans="1:4">
      <c r="A5">
        <v>4</v>
      </c>
      <c r="B5" s="1">
        <v>2.2010000000000001</v>
      </c>
      <c r="C5" s="1">
        <v>39.258000000000003</v>
      </c>
      <c r="D5" s="1">
        <v>17.83643798273512</v>
      </c>
    </row>
    <row r="6" spans="1:4">
      <c r="A6">
        <v>5</v>
      </c>
      <c r="B6" s="1">
        <v>2.2050000000000001</v>
      </c>
      <c r="C6" s="1">
        <v>38.793999999999997</v>
      </c>
      <c r="D6" s="1">
        <v>17.593650793650792</v>
      </c>
    </row>
    <row r="7" spans="1:4">
      <c r="A7">
        <v>6</v>
      </c>
      <c r="B7" s="1">
        <v>2.403</v>
      </c>
      <c r="C7" s="1">
        <v>38.627000000000002</v>
      </c>
      <c r="D7" s="1">
        <v>16.074490220557639</v>
      </c>
    </row>
    <row r="8" spans="1:4">
      <c r="A8">
        <v>8</v>
      </c>
      <c r="B8" s="1">
        <v>2.181</v>
      </c>
      <c r="C8" s="1">
        <v>38.597000000000001</v>
      </c>
      <c r="D8" s="1">
        <v>17.696928014672167</v>
      </c>
    </row>
    <row r="9" spans="1:4">
      <c r="A9">
        <v>10</v>
      </c>
      <c r="B9" s="1">
        <v>2.4550000000000001</v>
      </c>
      <c r="C9" s="1">
        <v>38.415999999999997</v>
      </c>
      <c r="D9" s="1">
        <v>15.648065173116088</v>
      </c>
    </row>
    <row r="10" spans="1:4">
      <c r="A10">
        <v>11</v>
      </c>
      <c r="B10" s="1">
        <v>2.2440000000000002</v>
      </c>
      <c r="C10" s="1">
        <v>40.777000000000001</v>
      </c>
      <c r="D10" s="1">
        <v>18.171568627450981</v>
      </c>
    </row>
    <row r="11" spans="1:4" hidden="1">
      <c r="A11">
        <v>12</v>
      </c>
      <c r="B11" s="1">
        <v>3.347</v>
      </c>
      <c r="C11" s="1" t="s">
        <v>17</v>
      </c>
      <c r="D11" s="1" t="s">
        <v>17</v>
      </c>
    </row>
    <row r="12" spans="1:4">
      <c r="A12">
        <v>13</v>
      </c>
      <c r="B12" s="1">
        <v>2.246</v>
      </c>
      <c r="C12" s="1">
        <v>40.31</v>
      </c>
      <c r="D12" s="1">
        <v>17.947462154942119</v>
      </c>
    </row>
    <row r="13" spans="1:4">
      <c r="A13">
        <v>14</v>
      </c>
      <c r="B13" s="1">
        <v>2.1800000000000002</v>
      </c>
      <c r="C13" s="1">
        <v>38.61</v>
      </c>
      <c r="D13" s="1">
        <v>17.711009174311926</v>
      </c>
    </row>
    <row r="14" spans="1:4" hidden="1">
      <c r="A14">
        <v>16</v>
      </c>
      <c r="B14" s="1">
        <v>2.5470000000000002</v>
      </c>
      <c r="C14" s="1" t="s">
        <v>17</v>
      </c>
      <c r="D14" s="1" t="s">
        <v>17</v>
      </c>
    </row>
    <row r="15" spans="1:4" hidden="1">
      <c r="A15">
        <v>17</v>
      </c>
      <c r="B15" s="1">
        <v>2.2989999999999999</v>
      </c>
      <c r="C15" s="1" t="s">
        <v>17</v>
      </c>
      <c r="D15" s="1" t="s">
        <v>17</v>
      </c>
    </row>
    <row r="16" spans="1:4" hidden="1">
      <c r="A16">
        <v>19</v>
      </c>
      <c r="B16" s="1">
        <v>2.335</v>
      </c>
      <c r="C16" s="1" t="s">
        <v>17</v>
      </c>
      <c r="D16" s="1" t="s">
        <v>17</v>
      </c>
    </row>
    <row r="17" spans="1:4">
      <c r="A17">
        <v>20</v>
      </c>
      <c r="B17" s="1">
        <v>2.1720000000000002</v>
      </c>
      <c r="C17" s="1">
        <v>39.241</v>
      </c>
      <c r="D17" s="1">
        <v>18.066758747697971</v>
      </c>
    </row>
    <row r="18" spans="1:4">
      <c r="A18">
        <v>21</v>
      </c>
      <c r="B18" s="1">
        <v>2.3759999999999999</v>
      </c>
      <c r="C18" s="1">
        <v>45.101999999999997</v>
      </c>
      <c r="D18" s="1">
        <v>18.982323232323232</v>
      </c>
    </row>
    <row r="19" spans="1:4">
      <c r="A19">
        <v>22</v>
      </c>
      <c r="B19" s="1">
        <v>2.492</v>
      </c>
      <c r="C19" s="1">
        <v>41.936999999999998</v>
      </c>
      <c r="D19" s="1">
        <v>16.828651685393258</v>
      </c>
    </row>
    <row r="20" spans="1:4">
      <c r="A20">
        <v>23</v>
      </c>
      <c r="B20" s="1">
        <v>2.3860000000000001</v>
      </c>
      <c r="C20" s="1">
        <v>98.994</v>
      </c>
      <c r="D20" s="1">
        <v>41.489522212908632</v>
      </c>
    </row>
    <row r="21" spans="1:4">
      <c r="A21">
        <v>24</v>
      </c>
      <c r="B21" s="1">
        <v>2.25</v>
      </c>
      <c r="C21" s="1">
        <v>38.889000000000003</v>
      </c>
      <c r="D21" s="1">
        <v>17.284000000000002</v>
      </c>
    </row>
    <row r="22" spans="1:4" hidden="1">
      <c r="A22">
        <v>25</v>
      </c>
      <c r="B22" s="1">
        <v>10.15</v>
      </c>
      <c r="C22" s="1" t="s">
        <v>17</v>
      </c>
      <c r="D22" s="1" t="s">
        <v>17</v>
      </c>
    </row>
    <row r="23" spans="1:4">
      <c r="A23">
        <v>26</v>
      </c>
      <c r="B23" s="1">
        <v>2.3769999999999998</v>
      </c>
      <c r="C23" s="1">
        <v>43.912999999999997</v>
      </c>
      <c r="D23" s="1">
        <v>18.474127050904503</v>
      </c>
    </row>
    <row r="24" spans="1:4">
      <c r="A24">
        <v>27</v>
      </c>
      <c r="B24" s="1">
        <v>2.3439999999999999</v>
      </c>
      <c r="C24" s="1">
        <v>68.533000000000001</v>
      </c>
      <c r="D24" s="1">
        <v>29.237627986348127</v>
      </c>
    </row>
    <row r="25" spans="1:4">
      <c r="A25">
        <v>28</v>
      </c>
      <c r="B25" s="1">
        <v>2.294</v>
      </c>
      <c r="C25" s="1">
        <v>40.179000000000002</v>
      </c>
      <c r="D25" s="1">
        <v>17.51482127288579</v>
      </c>
    </row>
    <row r="26" spans="1:4">
      <c r="A26">
        <v>29</v>
      </c>
      <c r="B26" s="1">
        <v>2.1709999999999998</v>
      </c>
      <c r="C26" s="1">
        <v>39.066000000000003</v>
      </c>
      <c r="D26" s="1">
        <v>17.994472593274992</v>
      </c>
    </row>
    <row r="27" spans="1:4">
      <c r="A27">
        <v>30</v>
      </c>
      <c r="B27" s="1">
        <v>2.4780000000000002</v>
      </c>
      <c r="C27" s="1">
        <v>44.332000000000001</v>
      </c>
      <c r="D27" s="1">
        <v>17.890234059725582</v>
      </c>
    </row>
    <row r="28" spans="1:4">
      <c r="A28">
        <v>31</v>
      </c>
      <c r="B28" s="1">
        <v>2.234</v>
      </c>
      <c r="C28" s="1">
        <v>38.689</v>
      </c>
      <c r="D28" s="1">
        <v>17.31826320501343</v>
      </c>
    </row>
    <row r="29" spans="1:4">
      <c r="A29">
        <v>32</v>
      </c>
      <c r="B29" s="1">
        <v>2.923</v>
      </c>
      <c r="C29" s="1">
        <v>96.866</v>
      </c>
      <c r="D29" s="1">
        <v>33.139240506329116</v>
      </c>
    </row>
    <row r="30" spans="1:4">
      <c r="A30">
        <v>33</v>
      </c>
      <c r="B30" s="1">
        <v>2.2799999999999998</v>
      </c>
      <c r="C30" s="1">
        <v>48.097000000000001</v>
      </c>
      <c r="D30" s="1">
        <v>21.095175438596495</v>
      </c>
    </row>
    <row r="31" spans="1:4" hidden="1">
      <c r="A31">
        <v>36</v>
      </c>
      <c r="B31" s="1">
        <v>2.7280000000000002</v>
      </c>
      <c r="C31" s="1" t="s">
        <v>17</v>
      </c>
      <c r="D31" s="1" t="s">
        <v>17</v>
      </c>
    </row>
    <row r="32" spans="1:4" hidden="1">
      <c r="A32">
        <v>37</v>
      </c>
      <c r="B32" s="1">
        <v>2.4460000000000002</v>
      </c>
      <c r="C32" s="1" t="s">
        <v>17</v>
      </c>
      <c r="D32" s="1" t="s">
        <v>17</v>
      </c>
    </row>
    <row r="33" spans="1:4" hidden="1">
      <c r="A33">
        <v>38</v>
      </c>
      <c r="B33" s="1">
        <v>2.4409999999999998</v>
      </c>
      <c r="C33" s="1" t="s">
        <v>17</v>
      </c>
      <c r="D33" s="1" t="s">
        <v>17</v>
      </c>
    </row>
    <row r="34" spans="1:4">
      <c r="A34">
        <v>39</v>
      </c>
      <c r="B34" s="1">
        <v>2.222</v>
      </c>
      <c r="C34" s="1">
        <v>43.286999999999999</v>
      </c>
      <c r="D34" s="1">
        <v>19.481098109810979</v>
      </c>
    </row>
    <row r="35" spans="1:4">
      <c r="A35">
        <v>40</v>
      </c>
      <c r="B35" s="1">
        <v>2.605</v>
      </c>
      <c r="C35" s="1">
        <v>57.502000000000002</v>
      </c>
      <c r="D35" s="1">
        <v>22.073704414587333</v>
      </c>
    </row>
    <row r="36" spans="1:4">
      <c r="A36">
        <v>41</v>
      </c>
      <c r="B36" s="1">
        <v>2.149</v>
      </c>
      <c r="C36" s="1">
        <v>38.524999999999999</v>
      </c>
      <c r="D36" s="1">
        <v>17.926942764076315</v>
      </c>
    </row>
    <row r="37" spans="1:4">
      <c r="A37">
        <v>42</v>
      </c>
      <c r="B37" s="1">
        <v>2.1989999999999998</v>
      </c>
      <c r="C37" s="1">
        <v>39.057000000000002</v>
      </c>
      <c r="D37" s="1">
        <v>17.761255115961802</v>
      </c>
    </row>
    <row r="38" spans="1:4">
      <c r="A38">
        <v>43</v>
      </c>
      <c r="B38" s="1">
        <v>2.1800000000000002</v>
      </c>
      <c r="C38" s="1">
        <v>38.673000000000002</v>
      </c>
      <c r="D38" s="1">
        <v>17.739908256880735</v>
      </c>
    </row>
    <row r="39" spans="1:4" hidden="1">
      <c r="A39">
        <v>44</v>
      </c>
      <c r="B39" s="1">
        <v>7.9029999999999996</v>
      </c>
      <c r="C39" s="1" t="s">
        <v>17</v>
      </c>
      <c r="D39" s="1" t="s">
        <v>17</v>
      </c>
    </row>
    <row r="40" spans="1:4">
      <c r="A40">
        <v>45</v>
      </c>
      <c r="B40" s="1">
        <v>2.2320000000000002</v>
      </c>
      <c r="C40" s="1">
        <v>39.478000000000002</v>
      </c>
      <c r="D40" s="1">
        <v>17.687275985663081</v>
      </c>
    </row>
    <row r="41" spans="1:4">
      <c r="A41">
        <v>46</v>
      </c>
      <c r="B41" s="1">
        <v>2.2759999999999998</v>
      </c>
      <c r="C41" s="1">
        <v>41.32</v>
      </c>
      <c r="D41" s="1">
        <v>18.154657293497365</v>
      </c>
    </row>
    <row r="42" spans="1:4">
      <c r="A42">
        <v>47</v>
      </c>
      <c r="B42" s="1">
        <v>2.113</v>
      </c>
      <c r="C42" s="1">
        <v>38.869999999999997</v>
      </c>
      <c r="D42" s="1">
        <v>18.39564600094652</v>
      </c>
    </row>
    <row r="43" spans="1:4">
      <c r="A43">
        <v>48</v>
      </c>
      <c r="B43" s="1">
        <v>3.0059999999999998</v>
      </c>
      <c r="C43" s="1">
        <v>83.787999999999997</v>
      </c>
      <c r="D43" s="1">
        <v>27.87358616101131</v>
      </c>
    </row>
    <row r="44" spans="1:4">
      <c r="A44">
        <v>49</v>
      </c>
      <c r="B44" s="1">
        <v>3.0379999999999998</v>
      </c>
      <c r="C44" s="1">
        <v>86.561000000000007</v>
      </c>
      <c r="D44" s="1">
        <v>28.492758393680056</v>
      </c>
    </row>
    <row r="45" spans="1:4">
      <c r="A45">
        <v>50</v>
      </c>
      <c r="B45" s="1">
        <v>2.2229999999999999</v>
      </c>
      <c r="C45" s="1">
        <v>39.896999999999998</v>
      </c>
      <c r="D45" s="1">
        <v>17.947368421052634</v>
      </c>
    </row>
    <row r="46" spans="1:4">
      <c r="A46">
        <v>51</v>
      </c>
      <c r="B46" s="1">
        <v>2.48</v>
      </c>
      <c r="C46" s="1">
        <v>47.171999999999997</v>
      </c>
      <c r="D46" s="1">
        <v>19.020967741935483</v>
      </c>
    </row>
    <row r="47" spans="1:4">
      <c r="A47">
        <v>52</v>
      </c>
      <c r="B47" s="1">
        <v>2.2639999999999998</v>
      </c>
      <c r="C47" s="1">
        <v>38.902000000000001</v>
      </c>
      <c r="D47" s="1">
        <v>17.182862190812724</v>
      </c>
    </row>
    <row r="48" spans="1:4">
      <c r="A48">
        <v>53</v>
      </c>
      <c r="B48" s="1">
        <v>2.1579999999999999</v>
      </c>
      <c r="C48" s="1">
        <v>38.256</v>
      </c>
      <c r="D48" s="1">
        <v>17.727525486561632</v>
      </c>
    </row>
    <row r="49" spans="1:4">
      <c r="A49">
        <v>54</v>
      </c>
      <c r="B49" s="1">
        <v>2.1890000000000001</v>
      </c>
      <c r="C49" s="1">
        <v>39.14</v>
      </c>
      <c r="D49" s="1">
        <v>17.880310644129739</v>
      </c>
    </row>
    <row r="50" spans="1:4">
      <c r="A50">
        <v>55</v>
      </c>
      <c r="B50" s="1">
        <v>2.177</v>
      </c>
      <c r="C50" s="1">
        <v>38.125999999999998</v>
      </c>
      <c r="D50" s="1">
        <v>17.513091410197518</v>
      </c>
    </row>
    <row r="51" spans="1:4">
      <c r="A51">
        <v>56</v>
      </c>
      <c r="B51" s="1">
        <v>2.3029999999999999</v>
      </c>
      <c r="C51" s="1">
        <v>39.326999999999998</v>
      </c>
      <c r="D51" s="1">
        <v>17.076422058184974</v>
      </c>
    </row>
    <row r="52" spans="1:4" hidden="1">
      <c r="A52">
        <v>57</v>
      </c>
      <c r="B52" s="1">
        <v>2.169</v>
      </c>
      <c r="C52" s="1" t="s">
        <v>17</v>
      </c>
      <c r="D52" s="1" t="s">
        <v>17</v>
      </c>
    </row>
    <row r="53" spans="1:4" hidden="1">
      <c r="A53">
        <v>58</v>
      </c>
      <c r="B53" s="1">
        <v>2.4809999999999999</v>
      </c>
      <c r="C53" s="1" t="s">
        <v>17</v>
      </c>
      <c r="D53" s="1" t="s">
        <v>17</v>
      </c>
    </row>
    <row r="54" spans="1:4">
      <c r="A54">
        <v>59</v>
      </c>
      <c r="B54" s="1">
        <v>2.1070000000000002</v>
      </c>
      <c r="C54" s="1">
        <v>38.707999999999998</v>
      </c>
      <c r="D54" s="1">
        <v>18.371143806359751</v>
      </c>
    </row>
    <row r="55" spans="1:4">
      <c r="A55">
        <v>60</v>
      </c>
      <c r="B55" s="1">
        <v>4.1079999999999997</v>
      </c>
      <c r="C55" s="1">
        <v>119.14700000000001</v>
      </c>
      <c r="D55" s="1">
        <v>29.003651411879265</v>
      </c>
    </row>
    <row r="56" spans="1:4">
      <c r="A56">
        <v>61</v>
      </c>
      <c r="B56" s="1">
        <v>2.2330000000000001</v>
      </c>
      <c r="C56" s="1">
        <v>47.828000000000003</v>
      </c>
      <c r="D56" s="1">
        <v>21.418719211822662</v>
      </c>
    </row>
    <row r="57" spans="1:4" hidden="1">
      <c r="A57">
        <v>62</v>
      </c>
      <c r="B57" s="1">
        <v>3.637</v>
      </c>
      <c r="C57" s="1" t="s">
        <v>17</v>
      </c>
      <c r="D57" s="1" t="s">
        <v>17</v>
      </c>
    </row>
    <row r="58" spans="1:4" hidden="1">
      <c r="A58">
        <v>63</v>
      </c>
      <c r="B58" s="1">
        <v>2.73</v>
      </c>
      <c r="C58" s="1" t="s">
        <v>17</v>
      </c>
      <c r="D58" s="1" t="s">
        <v>17</v>
      </c>
    </row>
    <row r="59" spans="1:4" hidden="1">
      <c r="A59">
        <v>64</v>
      </c>
      <c r="B59" s="1">
        <v>3.38</v>
      </c>
      <c r="C59" s="1" t="s">
        <v>17</v>
      </c>
      <c r="D59" s="1" t="s">
        <v>17</v>
      </c>
    </row>
    <row r="60" spans="1:4" hidden="1">
      <c r="A60">
        <v>65</v>
      </c>
      <c r="B60" s="1">
        <v>2.21</v>
      </c>
      <c r="C60" s="1" t="s">
        <v>17</v>
      </c>
      <c r="D60" s="1" t="s">
        <v>17</v>
      </c>
    </row>
    <row r="61" spans="1:4">
      <c r="A61">
        <v>66</v>
      </c>
      <c r="B61" s="1">
        <v>2.33</v>
      </c>
      <c r="C61" s="1">
        <v>47.933</v>
      </c>
      <c r="D61" s="1">
        <v>20.572103004291844</v>
      </c>
    </row>
    <row r="62" spans="1:4">
      <c r="A62">
        <v>67</v>
      </c>
      <c r="B62" s="1">
        <v>2.7890000000000001</v>
      </c>
      <c r="C62" s="1">
        <v>131.661</v>
      </c>
      <c r="D62" s="1">
        <v>47.20724273933309</v>
      </c>
    </row>
    <row r="63" spans="1:4">
      <c r="A63">
        <v>68</v>
      </c>
      <c r="B63" s="1">
        <v>2.2530000000000001</v>
      </c>
      <c r="C63" s="1">
        <v>42.991</v>
      </c>
      <c r="D63" s="1">
        <v>19.081668885929869</v>
      </c>
    </row>
    <row r="64" spans="1:4" hidden="1">
      <c r="A64">
        <v>69</v>
      </c>
      <c r="B64" s="1" t="s">
        <v>17</v>
      </c>
      <c r="C64" s="1">
        <v>76.974999999999994</v>
      </c>
      <c r="D64" s="1" t="s">
        <v>17</v>
      </c>
    </row>
    <row r="65" spans="1:4">
      <c r="A65">
        <v>71</v>
      </c>
      <c r="B65" s="1">
        <v>2.141</v>
      </c>
      <c r="C65" s="1">
        <v>38.72</v>
      </c>
      <c r="D65" s="1">
        <v>18.08500700607193</v>
      </c>
    </row>
    <row r="66" spans="1:4">
      <c r="A66">
        <v>72</v>
      </c>
      <c r="B66" s="1">
        <v>2.1379999999999999</v>
      </c>
      <c r="C66" s="1">
        <v>38.451000000000001</v>
      </c>
      <c r="D66" s="1">
        <v>17.984565014031805</v>
      </c>
    </row>
    <row r="67" spans="1:4">
      <c r="A67">
        <v>73</v>
      </c>
      <c r="B67" s="1">
        <v>2.1749999999999998</v>
      </c>
      <c r="C67" s="1">
        <v>38.823</v>
      </c>
      <c r="D67" s="1">
        <v>17.849655172413794</v>
      </c>
    </row>
    <row r="68" spans="1:4">
      <c r="A68">
        <v>74</v>
      </c>
      <c r="B68" s="1">
        <v>2.194</v>
      </c>
      <c r="C68" s="1">
        <v>39.067999999999998</v>
      </c>
      <c r="D68" s="1">
        <v>17.806745670009114</v>
      </c>
    </row>
    <row r="69" spans="1:4" hidden="1">
      <c r="A69">
        <v>75</v>
      </c>
      <c r="B69" s="1">
        <v>5.2240000000000002</v>
      </c>
      <c r="C69" s="1" t="s">
        <v>17</v>
      </c>
      <c r="D69" s="1" t="s">
        <v>17</v>
      </c>
    </row>
    <row r="70" spans="1:4">
      <c r="A70">
        <v>77</v>
      </c>
      <c r="B70" s="1">
        <v>2.3069999999999999</v>
      </c>
      <c r="C70" s="1">
        <v>40.484000000000002</v>
      </c>
      <c r="D70" s="1">
        <v>17.548331166016474</v>
      </c>
    </row>
    <row r="71" spans="1:4">
      <c r="A71">
        <v>79</v>
      </c>
      <c r="B71" s="1">
        <v>2.6480000000000001</v>
      </c>
      <c r="C71" s="1">
        <v>57.805</v>
      </c>
      <c r="D71" s="1">
        <v>21.829682779456192</v>
      </c>
    </row>
    <row r="72" spans="1:4">
      <c r="A72">
        <v>80</v>
      </c>
      <c r="B72" s="1">
        <v>2.2759999999999998</v>
      </c>
      <c r="C72" s="1">
        <v>39.188000000000002</v>
      </c>
      <c r="D72" s="1">
        <v>17.217926186291741</v>
      </c>
    </row>
    <row r="73" spans="1:4">
      <c r="A73">
        <v>81</v>
      </c>
      <c r="B73" s="1">
        <v>3.177</v>
      </c>
      <c r="C73" s="1">
        <v>141.05099999999999</v>
      </c>
      <c r="D73" s="1">
        <v>44.397544853635502</v>
      </c>
    </row>
    <row r="74" spans="1:4">
      <c r="A74">
        <v>82</v>
      </c>
      <c r="B74" s="1">
        <v>2.1560000000000001</v>
      </c>
      <c r="C74" s="1">
        <v>38.387999999999998</v>
      </c>
      <c r="D74" s="1">
        <v>17.805194805194802</v>
      </c>
    </row>
    <row r="75" spans="1:4">
      <c r="A75">
        <v>83</v>
      </c>
      <c r="B75" s="1">
        <v>2.2080000000000002</v>
      </c>
      <c r="C75" s="1">
        <v>38.357999999999997</v>
      </c>
      <c r="D75" s="1">
        <v>17.372282608695649</v>
      </c>
    </row>
    <row r="76" spans="1:4">
      <c r="A76">
        <v>85</v>
      </c>
      <c r="B76" s="1">
        <v>2.456</v>
      </c>
      <c r="C76" s="1">
        <v>41.353999999999999</v>
      </c>
      <c r="D76" s="1">
        <v>16.837947882736156</v>
      </c>
    </row>
    <row r="77" spans="1:4">
      <c r="A77">
        <v>86</v>
      </c>
      <c r="B77" s="1">
        <v>2.202</v>
      </c>
      <c r="C77" s="1">
        <v>39.051000000000002</v>
      </c>
      <c r="D77" s="1">
        <v>17.734332425068121</v>
      </c>
    </row>
    <row r="78" spans="1:4" hidden="1">
      <c r="A78">
        <v>87</v>
      </c>
      <c r="B78" s="1">
        <v>2.4</v>
      </c>
      <c r="C78" s="1" t="s">
        <v>17</v>
      </c>
      <c r="D78" s="1" t="s">
        <v>17</v>
      </c>
    </row>
    <row r="79" spans="1:4">
      <c r="A79">
        <v>88</v>
      </c>
      <c r="B79" s="1">
        <v>2.677</v>
      </c>
      <c r="C79" s="1">
        <v>54.045000000000002</v>
      </c>
      <c r="D79" s="1">
        <v>20.188644004482629</v>
      </c>
    </row>
    <row r="80" spans="1:4">
      <c r="A80">
        <v>89</v>
      </c>
      <c r="B80" s="1">
        <v>2.234</v>
      </c>
      <c r="C80" s="1">
        <v>40.552999999999997</v>
      </c>
      <c r="D80" s="1">
        <v>18.152641002685765</v>
      </c>
    </row>
    <row r="81" spans="1:4">
      <c r="A81">
        <v>90</v>
      </c>
      <c r="B81" s="1">
        <v>4.9210000000000003</v>
      </c>
      <c r="C81" s="1">
        <v>198.947</v>
      </c>
      <c r="D81" s="1">
        <v>40.428165007112376</v>
      </c>
    </row>
    <row r="82" spans="1:4">
      <c r="A82">
        <v>91</v>
      </c>
      <c r="B82" s="1">
        <v>2.2440000000000002</v>
      </c>
      <c r="C82" s="1">
        <v>40.293999999999997</v>
      </c>
      <c r="D82" s="1">
        <v>17.956327985739748</v>
      </c>
    </row>
    <row r="83" spans="1:4">
      <c r="A83">
        <v>92</v>
      </c>
      <c r="B83" s="1">
        <v>2.258</v>
      </c>
      <c r="C83" s="1">
        <v>42.945</v>
      </c>
      <c r="D83" s="1">
        <v>19.019043401240037</v>
      </c>
    </row>
    <row r="84" spans="1:4">
      <c r="A84">
        <v>93</v>
      </c>
      <c r="B84" s="1">
        <v>2.194</v>
      </c>
      <c r="C84" s="1">
        <v>41.295000000000002</v>
      </c>
      <c r="D84" s="1">
        <v>18.82178669097539</v>
      </c>
    </row>
    <row r="85" spans="1:4">
      <c r="A85">
        <v>94</v>
      </c>
      <c r="B85" s="1">
        <v>2.3340000000000001</v>
      </c>
      <c r="C85" s="1">
        <v>49.914999999999999</v>
      </c>
      <c r="D85" s="1">
        <v>21.386032562125106</v>
      </c>
    </row>
    <row r="86" spans="1:4" hidden="1">
      <c r="A86">
        <v>95</v>
      </c>
      <c r="B86" s="1">
        <v>2.2709999999999999</v>
      </c>
      <c r="C86" s="1" t="s">
        <v>17</v>
      </c>
      <c r="D86" s="1" t="s">
        <v>17</v>
      </c>
    </row>
    <row r="87" spans="1:4" hidden="1">
      <c r="A87">
        <v>96</v>
      </c>
      <c r="B87" s="1">
        <v>2.5510000000000002</v>
      </c>
      <c r="C87" s="1" t="s">
        <v>17</v>
      </c>
      <c r="D87" s="1" t="s">
        <v>17</v>
      </c>
    </row>
    <row r="88" spans="1:4">
      <c r="A88">
        <v>97</v>
      </c>
      <c r="B88" s="1">
        <v>2.2360000000000002</v>
      </c>
      <c r="C88" s="1">
        <v>39.018999999999998</v>
      </c>
      <c r="D88" s="1">
        <v>17.450357781753127</v>
      </c>
    </row>
    <row r="89" spans="1:4">
      <c r="A89">
        <v>98</v>
      </c>
      <c r="B89" s="1">
        <v>2.198</v>
      </c>
      <c r="C89" s="1">
        <v>38.335000000000001</v>
      </c>
      <c r="D89" s="1">
        <v>17.44085532302093</v>
      </c>
    </row>
    <row r="90" spans="1:4">
      <c r="A90">
        <v>99</v>
      </c>
      <c r="B90" s="1">
        <v>2.2370000000000001</v>
      </c>
      <c r="C90" s="1">
        <v>39.295999999999999</v>
      </c>
      <c r="D90" s="1">
        <v>17.566383549396512</v>
      </c>
    </row>
    <row r="91" spans="1:4">
      <c r="A91">
        <v>100</v>
      </c>
      <c r="B91" s="1">
        <v>2.29</v>
      </c>
      <c r="C91" s="1">
        <v>38.914999999999999</v>
      </c>
      <c r="D91" s="1">
        <v>16.99344978165939</v>
      </c>
    </row>
    <row r="92" spans="1:4">
      <c r="A92">
        <v>101</v>
      </c>
      <c r="B92" s="1">
        <v>2.165</v>
      </c>
      <c r="C92" s="1">
        <v>38.761000000000003</v>
      </c>
      <c r="D92" s="1">
        <v>17.903464203233256</v>
      </c>
    </row>
    <row r="93" spans="1:4">
      <c r="A93">
        <v>102</v>
      </c>
      <c r="B93" s="1">
        <v>2.4409999999999998</v>
      </c>
      <c r="C93" s="1">
        <v>38.485999999999997</v>
      </c>
      <c r="D93" s="1">
        <v>15.766489143793526</v>
      </c>
    </row>
    <row r="94" spans="1:4">
      <c r="A94">
        <v>103</v>
      </c>
      <c r="B94" s="1">
        <v>2.1960000000000002</v>
      </c>
      <c r="C94" s="1">
        <v>38.570999999999998</v>
      </c>
      <c r="D94" s="1">
        <v>17.564207650273222</v>
      </c>
    </row>
    <row r="95" spans="1:4">
      <c r="A95">
        <v>104</v>
      </c>
      <c r="B95" s="1">
        <v>2.3140000000000001</v>
      </c>
      <c r="C95" s="1">
        <v>38.874000000000002</v>
      </c>
      <c r="D95" s="1">
        <v>16.799481417458946</v>
      </c>
    </row>
    <row r="96" spans="1:4">
      <c r="A96">
        <v>105</v>
      </c>
      <c r="B96" s="1">
        <v>2.2669999999999999</v>
      </c>
      <c r="C96" s="1">
        <v>39.542999999999999</v>
      </c>
      <c r="D96" s="1">
        <v>17.442876047640052</v>
      </c>
    </row>
    <row r="97" spans="1:4" hidden="1">
      <c r="A97">
        <v>106</v>
      </c>
      <c r="B97" s="1">
        <v>4.9420000000000002</v>
      </c>
      <c r="C97" s="1" t="s">
        <v>17</v>
      </c>
      <c r="D97" s="1" t="s">
        <v>17</v>
      </c>
    </row>
    <row r="98" spans="1:4" hidden="1">
      <c r="A98">
        <v>107</v>
      </c>
      <c r="B98" s="1">
        <v>2.427</v>
      </c>
      <c r="C98" s="1" t="s">
        <v>17</v>
      </c>
      <c r="D98" s="1" t="s">
        <v>17</v>
      </c>
    </row>
    <row r="99" spans="1:4">
      <c r="A99">
        <v>108</v>
      </c>
      <c r="B99" s="1">
        <v>2.214</v>
      </c>
      <c r="C99" s="1">
        <v>39.270000000000003</v>
      </c>
      <c r="D99" s="1">
        <v>17.737127371273715</v>
      </c>
    </row>
    <row r="100" spans="1:4">
      <c r="A100">
        <v>109</v>
      </c>
      <c r="B100" s="1">
        <v>2.2570000000000001</v>
      </c>
      <c r="C100" s="1">
        <v>39.575000000000003</v>
      </c>
      <c r="D100" s="1">
        <v>17.534337616304828</v>
      </c>
    </row>
    <row r="101" spans="1:4">
      <c r="A101">
        <v>110</v>
      </c>
      <c r="B101" s="1">
        <v>2.2589999999999999</v>
      </c>
      <c r="C101" s="1">
        <v>39.585999999999999</v>
      </c>
      <c r="D101" s="1">
        <v>17.523683045595398</v>
      </c>
    </row>
    <row r="102" spans="1:4">
      <c r="A102">
        <v>111</v>
      </c>
      <c r="B102" s="1">
        <v>2.246</v>
      </c>
      <c r="C102" s="1">
        <v>40.018999999999998</v>
      </c>
      <c r="D102" s="1">
        <v>17.817898486197684</v>
      </c>
    </row>
    <row r="103" spans="1:4">
      <c r="A103">
        <v>112</v>
      </c>
      <c r="B103" s="1">
        <v>2.1520000000000001</v>
      </c>
      <c r="C103" s="1">
        <v>38.325000000000003</v>
      </c>
      <c r="D103" s="1">
        <v>17.809014869888475</v>
      </c>
    </row>
    <row r="104" spans="1:4">
      <c r="A104">
        <v>113</v>
      </c>
      <c r="B104" s="1">
        <v>2.3170000000000002</v>
      </c>
      <c r="C104" s="1">
        <v>39.243000000000002</v>
      </c>
      <c r="D104" s="1">
        <v>16.93698748381528</v>
      </c>
    </row>
    <row r="105" spans="1:4" hidden="1">
      <c r="A105">
        <v>114</v>
      </c>
      <c r="B105" s="1">
        <v>2.5139999999999998</v>
      </c>
      <c r="C105" s="1" t="s">
        <v>17</v>
      </c>
      <c r="D105" s="1" t="s">
        <v>17</v>
      </c>
    </row>
    <row r="106" spans="1:4">
      <c r="A106">
        <v>115</v>
      </c>
      <c r="B106" s="1">
        <v>2.1680000000000001</v>
      </c>
      <c r="C106" s="1">
        <v>38.450000000000003</v>
      </c>
      <c r="D106" s="1">
        <v>17.735239852398525</v>
      </c>
    </row>
    <row r="107" spans="1:4">
      <c r="A107">
        <v>116</v>
      </c>
      <c r="B107" s="1">
        <v>3.9140000000000001</v>
      </c>
      <c r="C107" s="1">
        <v>127.327</v>
      </c>
      <c r="D107" s="1">
        <v>32.531170158405722</v>
      </c>
    </row>
    <row r="108" spans="1:4">
      <c r="A108">
        <v>117</v>
      </c>
      <c r="B108" s="1">
        <v>2.3959999999999999</v>
      </c>
      <c r="C108" s="1">
        <v>38.896999999999998</v>
      </c>
      <c r="D108" s="1">
        <v>16.234140233722872</v>
      </c>
    </row>
    <row r="109" spans="1:4">
      <c r="A109">
        <v>118</v>
      </c>
      <c r="B109" s="1">
        <v>2.1869999999999998</v>
      </c>
      <c r="C109" s="1">
        <v>38.835999999999999</v>
      </c>
      <c r="D109" s="1">
        <v>17.757658893461365</v>
      </c>
    </row>
    <row r="110" spans="1:4">
      <c r="A110">
        <v>119</v>
      </c>
      <c r="B110" s="1">
        <v>2.46</v>
      </c>
      <c r="C110" s="1">
        <v>39.011000000000003</v>
      </c>
      <c r="D110" s="1">
        <v>15.858130081300814</v>
      </c>
    </row>
    <row r="111" spans="1:4">
      <c r="A111">
        <v>120</v>
      </c>
      <c r="B111" s="1">
        <v>2.339</v>
      </c>
      <c r="C111" s="1">
        <v>38.677</v>
      </c>
      <c r="D111" s="1">
        <v>16.535699016673792</v>
      </c>
    </row>
    <row r="112" spans="1:4">
      <c r="A112">
        <v>121</v>
      </c>
      <c r="B112" s="1">
        <v>2.2080000000000002</v>
      </c>
      <c r="C112" s="1">
        <v>39.021999999999998</v>
      </c>
      <c r="D112" s="1">
        <v>17.673007246376809</v>
      </c>
    </row>
    <row r="113" spans="1:4">
      <c r="A113">
        <v>122</v>
      </c>
      <c r="B113" s="1">
        <v>2.2429999999999999</v>
      </c>
      <c r="C113" s="1">
        <v>39.238999999999997</v>
      </c>
      <c r="D113" s="1">
        <v>17.493981275078021</v>
      </c>
    </row>
    <row r="114" spans="1:4">
      <c r="A114">
        <v>123</v>
      </c>
      <c r="B114" s="1">
        <v>2.2429999999999999</v>
      </c>
      <c r="C114" s="1">
        <v>38.994</v>
      </c>
      <c r="D114" s="1">
        <v>17.384752563530988</v>
      </c>
    </row>
    <row r="115" spans="1:4">
      <c r="A115">
        <v>124</v>
      </c>
      <c r="B115" s="1">
        <v>2.2749999999999999</v>
      </c>
      <c r="C115" s="1">
        <v>39.859000000000002</v>
      </c>
      <c r="D115" s="1">
        <v>17.520439560439563</v>
      </c>
    </row>
    <row r="116" spans="1:4">
      <c r="A116">
        <v>125</v>
      </c>
      <c r="B116" s="1">
        <v>2.5139999999999998</v>
      </c>
      <c r="C116" s="1">
        <v>39.015000000000001</v>
      </c>
      <c r="D116" s="1">
        <v>15.519093078758951</v>
      </c>
    </row>
    <row r="117" spans="1:4">
      <c r="A117">
        <v>126</v>
      </c>
      <c r="B117" s="1">
        <v>2.1680000000000001</v>
      </c>
      <c r="C117" s="1">
        <v>38.936999999999998</v>
      </c>
      <c r="D117" s="1">
        <v>17.959870848708483</v>
      </c>
    </row>
    <row r="118" spans="1:4">
      <c r="A118">
        <v>127</v>
      </c>
      <c r="B118" s="1">
        <v>2.504</v>
      </c>
      <c r="C118" s="1">
        <v>39.207000000000001</v>
      </c>
      <c r="D118" s="1">
        <v>15.657747603833865</v>
      </c>
    </row>
    <row r="119" spans="1:4">
      <c r="A119">
        <v>128</v>
      </c>
      <c r="B119" s="1">
        <v>2.3039999999999998</v>
      </c>
      <c r="C119" s="1">
        <v>38.835999999999999</v>
      </c>
      <c r="D119" s="1">
        <v>16.855902777777779</v>
      </c>
    </row>
    <row r="120" spans="1:4">
      <c r="A120">
        <v>129</v>
      </c>
      <c r="B120" s="1">
        <v>2.3370000000000002</v>
      </c>
      <c r="C120" s="1">
        <v>39.39</v>
      </c>
      <c r="D120" s="1">
        <v>16.854942233632862</v>
      </c>
    </row>
    <row r="121" spans="1:4">
      <c r="A121">
        <v>130</v>
      </c>
      <c r="B121" s="1">
        <v>2.1960000000000002</v>
      </c>
      <c r="C121" s="1">
        <v>39.033000000000001</v>
      </c>
      <c r="D121" s="1">
        <v>17.774590163934427</v>
      </c>
    </row>
    <row r="122" spans="1:4">
      <c r="A122">
        <v>131</v>
      </c>
      <c r="B122" s="1">
        <v>2.5459999999999998</v>
      </c>
      <c r="C122" s="1">
        <v>39.670999999999999</v>
      </c>
      <c r="D122" s="1">
        <v>15.581696779261588</v>
      </c>
    </row>
    <row r="123" spans="1:4" hidden="1">
      <c r="A123">
        <v>132</v>
      </c>
      <c r="B123" s="1">
        <v>2.722</v>
      </c>
      <c r="C123" s="1" t="s">
        <v>17</v>
      </c>
      <c r="D123" s="1" t="s">
        <v>17</v>
      </c>
    </row>
    <row r="124" spans="1:4" hidden="1">
      <c r="A124">
        <v>133</v>
      </c>
      <c r="B124" s="1">
        <v>2.806</v>
      </c>
      <c r="C124" s="1" t="s">
        <v>17</v>
      </c>
      <c r="D124" s="1" t="s">
        <v>17</v>
      </c>
    </row>
    <row r="125" spans="1:4">
      <c r="A125">
        <v>134</v>
      </c>
      <c r="B125" s="1">
        <v>2.2080000000000002</v>
      </c>
      <c r="C125" s="1">
        <v>38.58</v>
      </c>
      <c r="D125" s="1">
        <v>17.47282608695652</v>
      </c>
    </row>
    <row r="126" spans="1:4" hidden="1">
      <c r="A126">
        <v>135</v>
      </c>
      <c r="B126" s="1">
        <v>3.2</v>
      </c>
      <c r="C126" s="1" t="s">
        <v>17</v>
      </c>
      <c r="D126" s="1" t="s">
        <v>17</v>
      </c>
    </row>
    <row r="127" spans="1:4">
      <c r="A127">
        <v>136</v>
      </c>
      <c r="B127" s="1">
        <v>2.7</v>
      </c>
      <c r="C127" s="1">
        <v>133.886</v>
      </c>
      <c r="D127" s="1">
        <v>49.587407407407404</v>
      </c>
    </row>
    <row r="128" spans="1:4">
      <c r="A128">
        <v>137</v>
      </c>
      <c r="B128" s="1">
        <v>2.6349999999999998</v>
      </c>
      <c r="C128" s="1">
        <v>41.542999999999999</v>
      </c>
      <c r="D128" s="1">
        <v>15.765844402277041</v>
      </c>
    </row>
    <row r="129" spans="1:4">
      <c r="A129">
        <v>138</v>
      </c>
      <c r="B129" s="1">
        <v>2.1930000000000001</v>
      </c>
      <c r="C129" s="1">
        <v>39.414000000000001</v>
      </c>
      <c r="D129" s="1">
        <v>17.972640218878251</v>
      </c>
    </row>
    <row r="130" spans="1:4">
      <c r="A130">
        <v>139</v>
      </c>
      <c r="B130" s="1">
        <v>2.395</v>
      </c>
      <c r="C130" s="1">
        <v>39.170999999999999</v>
      </c>
      <c r="D130" s="1">
        <v>16.355323590814194</v>
      </c>
    </row>
    <row r="131" spans="1:4">
      <c r="A131">
        <v>140</v>
      </c>
      <c r="B131" s="1">
        <v>2.2930000000000001</v>
      </c>
      <c r="C131" s="1">
        <v>38.582000000000001</v>
      </c>
      <c r="D131" s="1">
        <v>16.825992150021804</v>
      </c>
    </row>
    <row r="132" spans="1:4">
      <c r="A132">
        <v>141</v>
      </c>
      <c r="B132" s="1">
        <v>2.133</v>
      </c>
      <c r="C132" s="1">
        <v>38.578000000000003</v>
      </c>
      <c r="D132" s="1">
        <v>18.086263478668542</v>
      </c>
    </row>
    <row r="133" spans="1:4" hidden="1">
      <c r="A133">
        <v>142</v>
      </c>
      <c r="B133" s="1">
        <v>2.831</v>
      </c>
      <c r="C133" s="1" t="s">
        <v>17</v>
      </c>
      <c r="D133" s="1" t="s">
        <v>17</v>
      </c>
    </row>
    <row r="134" spans="1:4">
      <c r="A134">
        <v>143</v>
      </c>
      <c r="B134" s="1">
        <v>2.3479999999999999</v>
      </c>
      <c r="C134" s="1">
        <v>39.531999999999996</v>
      </c>
      <c r="D134" s="1">
        <v>16.836456558773424</v>
      </c>
    </row>
    <row r="135" spans="1:4">
      <c r="A135">
        <v>144</v>
      </c>
      <c r="B135" s="1">
        <v>3.0289999999999999</v>
      </c>
      <c r="C135" s="1">
        <v>85.769000000000005</v>
      </c>
      <c r="D135" s="1">
        <v>28.315945856718393</v>
      </c>
    </row>
    <row r="136" spans="1:4">
      <c r="A136">
        <v>145</v>
      </c>
      <c r="B136" s="1">
        <v>2.2810000000000001</v>
      </c>
      <c r="C136" s="1">
        <v>43.048999999999999</v>
      </c>
      <c r="D136" s="1">
        <v>18.872862779482681</v>
      </c>
    </row>
    <row r="137" spans="1:4">
      <c r="A137">
        <v>146</v>
      </c>
      <c r="B137" s="1">
        <v>2.242</v>
      </c>
      <c r="C137" s="1">
        <v>41.680999999999997</v>
      </c>
      <c r="D137" s="1">
        <v>18.590990187332739</v>
      </c>
    </row>
    <row r="138" spans="1:4">
      <c r="A138">
        <v>147</v>
      </c>
      <c r="B138" s="1">
        <v>2.3889999999999998</v>
      </c>
      <c r="C138" s="1">
        <v>60.033999999999999</v>
      </c>
      <c r="D138" s="1">
        <v>25.129342821264128</v>
      </c>
    </row>
    <row r="139" spans="1:4">
      <c r="A139">
        <v>148</v>
      </c>
      <c r="B139" s="1">
        <v>2.3860000000000001</v>
      </c>
      <c r="C139" s="1">
        <v>40.500999999999998</v>
      </c>
      <c r="D139" s="1">
        <v>16.974434199497065</v>
      </c>
    </row>
    <row r="140" spans="1:4">
      <c r="A140">
        <v>149</v>
      </c>
      <c r="B140" s="1">
        <v>4.2530000000000001</v>
      </c>
      <c r="C140" s="1">
        <v>76.436999999999998</v>
      </c>
      <c r="D140" s="1">
        <v>17.972490007053842</v>
      </c>
    </row>
    <row r="141" spans="1:4">
      <c r="A141">
        <v>151</v>
      </c>
      <c r="B141" s="1">
        <v>2.1720000000000002</v>
      </c>
      <c r="C141" s="1">
        <v>38.765000000000001</v>
      </c>
      <c r="D141" s="1">
        <v>17.847605893186003</v>
      </c>
    </row>
    <row r="142" spans="1:4">
      <c r="A142">
        <v>152</v>
      </c>
      <c r="B142" s="1">
        <v>2.206</v>
      </c>
      <c r="C142" s="1">
        <v>41.127000000000002</v>
      </c>
      <c r="D142" s="1">
        <v>18.64324569356301</v>
      </c>
    </row>
    <row r="143" spans="1:4">
      <c r="A143">
        <v>153</v>
      </c>
      <c r="B143" s="1">
        <v>2.2149999999999999</v>
      </c>
      <c r="C143" s="1">
        <v>39.585999999999999</v>
      </c>
      <c r="D143" s="1">
        <v>17.871783295711062</v>
      </c>
    </row>
    <row r="144" spans="1:4">
      <c r="A144">
        <v>155</v>
      </c>
      <c r="B144" s="1">
        <v>2.1669999999999998</v>
      </c>
      <c r="C144" s="1">
        <v>38.293999999999997</v>
      </c>
      <c r="D144" s="1">
        <v>17.671435163820952</v>
      </c>
    </row>
    <row r="145" spans="1:4">
      <c r="A145">
        <v>157</v>
      </c>
      <c r="B145" s="1">
        <v>2.4750000000000001</v>
      </c>
      <c r="C145" s="1">
        <v>50.073999999999998</v>
      </c>
      <c r="D145" s="1">
        <v>20.231919191919189</v>
      </c>
    </row>
    <row r="146" spans="1:4">
      <c r="A146">
        <v>160</v>
      </c>
      <c r="B146" s="1">
        <v>2.1829999999999998</v>
      </c>
      <c r="C146" s="1">
        <v>38.540999999999997</v>
      </c>
      <c r="D146" s="1">
        <v>17.655061841502519</v>
      </c>
    </row>
    <row r="147" spans="1:4" hidden="1">
      <c r="A147">
        <v>161</v>
      </c>
      <c r="B147" s="1" t="s">
        <v>17</v>
      </c>
      <c r="C147" s="1">
        <v>47.68</v>
      </c>
      <c r="D147" s="1" t="s">
        <v>17</v>
      </c>
    </row>
    <row r="148" spans="1:4">
      <c r="A148">
        <v>162</v>
      </c>
      <c r="B148" s="1">
        <v>2.952</v>
      </c>
      <c r="C148" s="1">
        <v>69.742000000000004</v>
      </c>
      <c r="D148" s="1">
        <v>23.625338753387535</v>
      </c>
    </row>
    <row r="149" spans="1:4">
      <c r="A149">
        <v>163</v>
      </c>
      <c r="B149" s="1">
        <v>2.5630000000000002</v>
      </c>
      <c r="C149" s="1">
        <v>38.838999999999999</v>
      </c>
      <c r="D149" s="1">
        <v>15.153726102223954</v>
      </c>
    </row>
    <row r="150" spans="1:4" hidden="1">
      <c r="A150">
        <v>164</v>
      </c>
      <c r="B150" s="1">
        <v>2.6259999999999999</v>
      </c>
      <c r="C150" s="1" t="s">
        <v>17</v>
      </c>
      <c r="D150" s="1" t="s">
        <v>17</v>
      </c>
    </row>
    <row r="151" spans="1:4">
      <c r="A151">
        <v>165</v>
      </c>
      <c r="B151" s="1">
        <v>2.4369999999999998</v>
      </c>
      <c r="C151" s="1">
        <v>45.984000000000002</v>
      </c>
      <c r="D151" s="1">
        <v>18.869101354123924</v>
      </c>
    </row>
    <row r="152" spans="1:4">
      <c r="A152">
        <v>166</v>
      </c>
      <c r="B152" s="1">
        <v>2.2189999999999999</v>
      </c>
      <c r="C152" s="1">
        <v>38.947000000000003</v>
      </c>
      <c r="D152" s="1">
        <v>17.551599819738623</v>
      </c>
    </row>
    <row r="153" spans="1:4">
      <c r="A153">
        <v>167</v>
      </c>
      <c r="B153" s="1">
        <v>2.2240000000000002</v>
      </c>
      <c r="C153" s="1">
        <v>38.432000000000002</v>
      </c>
      <c r="D153" s="1">
        <v>17.280575539568346</v>
      </c>
    </row>
    <row r="154" spans="1:4">
      <c r="A154">
        <v>168</v>
      </c>
      <c r="B154" s="1">
        <v>2.2010000000000001</v>
      </c>
      <c r="C154" s="1">
        <v>38.442999999999998</v>
      </c>
      <c r="D154" s="1">
        <v>17.466151749204904</v>
      </c>
    </row>
    <row r="155" spans="1:4" hidden="1">
      <c r="A155">
        <v>169</v>
      </c>
      <c r="B155" s="1">
        <v>2.2610000000000001</v>
      </c>
      <c r="C155" s="1" t="s">
        <v>17</v>
      </c>
      <c r="D155" s="1" t="s">
        <v>17</v>
      </c>
    </row>
    <row r="156" spans="1:4" hidden="1">
      <c r="A156">
        <v>170</v>
      </c>
      <c r="B156" s="1">
        <v>2.3940000000000001</v>
      </c>
      <c r="C156" s="1" t="s">
        <v>17</v>
      </c>
      <c r="D156" s="1" t="s">
        <v>17</v>
      </c>
    </row>
    <row r="157" spans="1:4" hidden="1">
      <c r="A157">
        <v>171</v>
      </c>
      <c r="B157" s="1">
        <v>2.5009999999999999</v>
      </c>
      <c r="C157" s="1" t="s">
        <v>17</v>
      </c>
      <c r="D157" s="1" t="s">
        <v>17</v>
      </c>
    </row>
    <row r="158" spans="1:4">
      <c r="A158">
        <v>172</v>
      </c>
      <c r="B158" s="1">
        <v>2.2080000000000002</v>
      </c>
      <c r="C158" s="1">
        <v>39.335000000000001</v>
      </c>
      <c r="D158" s="1">
        <v>17.814764492753621</v>
      </c>
    </row>
    <row r="159" spans="1:4" hidden="1">
      <c r="A159">
        <v>173</v>
      </c>
      <c r="B159" s="1">
        <v>2.6339999999999999</v>
      </c>
      <c r="C159" s="1" t="s">
        <v>17</v>
      </c>
      <c r="D159" s="1" t="s">
        <v>17</v>
      </c>
    </row>
    <row r="160" spans="1:4">
      <c r="A160">
        <v>174</v>
      </c>
      <c r="B160" s="1">
        <v>2.2370000000000001</v>
      </c>
      <c r="C160" s="1">
        <v>38.247999999999998</v>
      </c>
      <c r="D160" s="1">
        <v>17.097898971837282</v>
      </c>
    </row>
    <row r="161" spans="1:4">
      <c r="A161">
        <v>175</v>
      </c>
      <c r="B161" s="1">
        <v>2.375</v>
      </c>
      <c r="C161" s="1">
        <v>43.713000000000001</v>
      </c>
      <c r="D161" s="1">
        <v>18.405473684210527</v>
      </c>
    </row>
    <row r="162" spans="1:4">
      <c r="A162">
        <v>176</v>
      </c>
      <c r="B162" s="1">
        <v>2.4430000000000001</v>
      </c>
      <c r="C162" s="1">
        <v>40.777999999999999</v>
      </c>
      <c r="D162" s="1">
        <v>16.691772410970117</v>
      </c>
    </row>
    <row r="163" spans="1:4">
      <c r="A163">
        <v>177</v>
      </c>
      <c r="B163" s="1">
        <v>2.4129999999999998</v>
      </c>
      <c r="C163" s="1">
        <v>41.442999999999998</v>
      </c>
      <c r="D163" s="1">
        <v>17.174886033982595</v>
      </c>
    </row>
    <row r="164" spans="1:4" hidden="1">
      <c r="A164">
        <v>181</v>
      </c>
      <c r="B164" s="1">
        <v>2.347</v>
      </c>
      <c r="C164" s="1" t="s">
        <v>17</v>
      </c>
      <c r="D164" s="1" t="s">
        <v>17</v>
      </c>
    </row>
    <row r="165" spans="1:4">
      <c r="A165">
        <v>186</v>
      </c>
      <c r="B165" s="1">
        <v>2.2970000000000002</v>
      </c>
      <c r="C165" s="1">
        <v>60.856999999999999</v>
      </c>
      <c r="D165" s="1">
        <v>26.494122768828905</v>
      </c>
    </row>
    <row r="166" spans="1:4" hidden="1">
      <c r="A166">
        <v>187</v>
      </c>
      <c r="B166" s="1">
        <v>2.4</v>
      </c>
      <c r="C166" s="1" t="s">
        <v>17</v>
      </c>
      <c r="D166" s="1" t="s">
        <v>17</v>
      </c>
    </row>
    <row r="167" spans="1:4">
      <c r="A167">
        <v>188</v>
      </c>
      <c r="B167" s="1">
        <v>2.2570000000000001</v>
      </c>
      <c r="C167" s="1">
        <v>39.704999999999998</v>
      </c>
      <c r="D167" s="1">
        <v>17.591936198493574</v>
      </c>
    </row>
    <row r="168" spans="1:4" hidden="1">
      <c r="A168">
        <v>189</v>
      </c>
      <c r="B168" s="1">
        <v>2.6139999999999999</v>
      </c>
      <c r="C168" s="1" t="s">
        <v>17</v>
      </c>
      <c r="D168" s="1" t="s">
        <v>17</v>
      </c>
    </row>
    <row r="169" spans="1:4">
      <c r="A169">
        <v>192</v>
      </c>
      <c r="B169" s="1">
        <v>2.125</v>
      </c>
      <c r="C169" s="1">
        <v>38.698</v>
      </c>
      <c r="D169" s="1">
        <v>18.210823529411766</v>
      </c>
    </row>
    <row r="170" spans="1:4">
      <c r="A170">
        <v>193</v>
      </c>
      <c r="B170" s="1">
        <v>2.153</v>
      </c>
      <c r="C170" s="1">
        <v>40.485999999999997</v>
      </c>
      <c r="D170" s="1">
        <v>18.80445889456572</v>
      </c>
    </row>
    <row r="171" spans="1:4">
      <c r="A171">
        <v>194</v>
      </c>
      <c r="B171" s="1">
        <v>2.2469999999999999</v>
      </c>
      <c r="C171" s="1">
        <v>39.561999999999998</v>
      </c>
      <c r="D171" s="1">
        <v>17.606586559857586</v>
      </c>
    </row>
    <row r="172" spans="1:4">
      <c r="A172">
        <v>195</v>
      </c>
      <c r="B172" s="1">
        <v>2.2690000000000001</v>
      </c>
      <c r="C172" s="1">
        <v>41.704999999999998</v>
      </c>
      <c r="D172" s="1">
        <v>18.380343763772586</v>
      </c>
    </row>
    <row r="173" spans="1:4" hidden="1">
      <c r="A173">
        <v>196</v>
      </c>
      <c r="B173" s="1">
        <v>2.786</v>
      </c>
      <c r="C173" s="1" t="s">
        <v>17</v>
      </c>
      <c r="D173" s="1" t="s">
        <v>17</v>
      </c>
    </row>
    <row r="174" spans="1:4" hidden="1">
      <c r="A174">
        <v>197</v>
      </c>
      <c r="B174" s="1" t="s">
        <v>17</v>
      </c>
      <c r="C174" s="1" t="s">
        <v>17</v>
      </c>
      <c r="D174" s="1" t="s">
        <v>17</v>
      </c>
    </row>
    <row r="175" spans="1:4" hidden="1">
      <c r="A175">
        <v>198</v>
      </c>
      <c r="B175" s="1">
        <v>3.1589999999999998</v>
      </c>
      <c r="C175" s="1" t="s">
        <v>17</v>
      </c>
      <c r="D175" s="1" t="s">
        <v>17</v>
      </c>
    </row>
    <row r="176" spans="1:4">
      <c r="A176">
        <v>200</v>
      </c>
      <c r="B176" s="1">
        <v>2.2490000000000001</v>
      </c>
      <c r="C176" s="1">
        <v>39.286000000000001</v>
      </c>
      <c r="D176" s="1">
        <v>17.468208092485551</v>
      </c>
    </row>
    <row r="177" spans="1:4">
      <c r="A177">
        <v>201</v>
      </c>
      <c r="B177" s="1">
        <v>2.173</v>
      </c>
      <c r="C177" s="1">
        <v>39.267000000000003</v>
      </c>
      <c r="D177" s="1">
        <v>18.07040957202025</v>
      </c>
    </row>
    <row r="178" spans="1:4">
      <c r="A178">
        <v>203</v>
      </c>
      <c r="B178" s="1">
        <v>2.1850000000000001</v>
      </c>
      <c r="C178" s="1">
        <v>38.835000000000001</v>
      </c>
      <c r="D178" s="1">
        <v>17.773455377574372</v>
      </c>
    </row>
    <row r="179" spans="1:4" hidden="1">
      <c r="A179">
        <v>204</v>
      </c>
      <c r="B179" s="1">
        <v>6.12</v>
      </c>
      <c r="C179" s="1" t="s">
        <v>17</v>
      </c>
      <c r="D179" s="1" t="s">
        <v>17</v>
      </c>
    </row>
    <row r="180" spans="1:4">
      <c r="A180">
        <v>205</v>
      </c>
      <c r="B180" s="1">
        <v>2.3050000000000002</v>
      </c>
      <c r="C180" s="1">
        <v>48.14</v>
      </c>
      <c r="D180" s="1">
        <v>20.885032537960953</v>
      </c>
    </row>
    <row r="181" spans="1:4">
      <c r="A181">
        <v>207</v>
      </c>
      <c r="B181" s="1">
        <v>2.1150000000000002</v>
      </c>
      <c r="C181" s="1">
        <v>38.579000000000001</v>
      </c>
      <c r="D181" s="1">
        <v>18.240661938534277</v>
      </c>
    </row>
    <row r="182" spans="1:4" hidden="1">
      <c r="A182">
        <v>208</v>
      </c>
      <c r="B182" s="1">
        <v>2.2210000000000001</v>
      </c>
      <c r="C182" s="1" t="s">
        <v>17</v>
      </c>
      <c r="D182" s="1" t="s">
        <v>17</v>
      </c>
    </row>
    <row r="183" spans="1:4" hidden="1">
      <c r="A183">
        <v>209</v>
      </c>
      <c r="B183" s="1">
        <v>2.9910000000000001</v>
      </c>
      <c r="C183" s="1" t="s">
        <v>17</v>
      </c>
      <c r="D183" s="1" t="s">
        <v>17</v>
      </c>
    </row>
    <row r="184" spans="1:4" hidden="1">
      <c r="A184">
        <v>210</v>
      </c>
      <c r="B184" s="1">
        <v>2.3839999999999999</v>
      </c>
      <c r="C184" s="1" t="s">
        <v>17</v>
      </c>
      <c r="D184" s="1" t="s">
        <v>17</v>
      </c>
    </row>
    <row r="185" spans="1:4">
      <c r="A185">
        <v>211</v>
      </c>
      <c r="B185" s="1">
        <v>3.472</v>
      </c>
      <c r="C185" s="1">
        <v>129.874</v>
      </c>
      <c r="D185" s="1">
        <v>37.406105990783409</v>
      </c>
    </row>
    <row r="186" spans="1:4" hidden="1">
      <c r="A186">
        <v>212</v>
      </c>
      <c r="B186" s="1">
        <v>2.5049999999999999</v>
      </c>
      <c r="C186" s="1" t="s">
        <v>17</v>
      </c>
      <c r="D186" s="1" t="s">
        <v>17</v>
      </c>
    </row>
    <row r="187" spans="1:4">
      <c r="A187">
        <v>213</v>
      </c>
      <c r="B187" s="1">
        <v>4.8739999999999997</v>
      </c>
      <c r="C187" s="1">
        <v>267.95299999999997</v>
      </c>
      <c r="D187" s="1">
        <v>54.975995075913005</v>
      </c>
    </row>
    <row r="188" spans="1:4">
      <c r="A188">
        <v>214</v>
      </c>
      <c r="B188" s="1">
        <v>43.585999999999999</v>
      </c>
      <c r="C188" s="1">
        <v>39.276000000000003</v>
      </c>
      <c r="D188" s="1">
        <v>0.90111503693846662</v>
      </c>
    </row>
    <row r="189" spans="1:4" hidden="1">
      <c r="A189">
        <v>215</v>
      </c>
      <c r="B189" s="1" t="s">
        <v>17</v>
      </c>
      <c r="C189" s="1" t="s">
        <v>17</v>
      </c>
      <c r="D189" s="1" t="s">
        <v>17</v>
      </c>
    </row>
    <row r="190" spans="1:4" hidden="1">
      <c r="A190">
        <v>216</v>
      </c>
      <c r="B190" s="1">
        <v>2.262</v>
      </c>
      <c r="C190" s="1" t="s">
        <v>17</v>
      </c>
      <c r="D190" s="1" t="s">
        <v>17</v>
      </c>
    </row>
    <row r="191" spans="1:4" hidden="1">
      <c r="A191">
        <v>218</v>
      </c>
      <c r="B191" s="1" t="s">
        <v>17</v>
      </c>
      <c r="C191" s="1" t="s">
        <v>17</v>
      </c>
      <c r="D191" s="1" t="s">
        <v>17</v>
      </c>
    </row>
    <row r="192" spans="1:4" hidden="1">
      <c r="A192">
        <v>219</v>
      </c>
      <c r="B192" s="1">
        <v>2.1669999999999998</v>
      </c>
      <c r="C192" s="1" t="s">
        <v>17</v>
      </c>
      <c r="D192" s="1" t="s">
        <v>17</v>
      </c>
    </row>
    <row r="193" spans="1:4" hidden="1">
      <c r="A193">
        <v>220</v>
      </c>
      <c r="B193" s="1">
        <v>4.7130000000000001</v>
      </c>
      <c r="C193" s="1" t="s">
        <v>17</v>
      </c>
      <c r="D193" s="1" t="s">
        <v>17</v>
      </c>
    </row>
    <row r="194" spans="1:4">
      <c r="A194">
        <v>221</v>
      </c>
      <c r="B194" s="1">
        <v>2.3199999999999998</v>
      </c>
      <c r="C194" s="1">
        <v>39.271999999999998</v>
      </c>
      <c r="D194" s="1">
        <v>16.927586206896553</v>
      </c>
    </row>
    <row r="195" spans="1:4" hidden="1">
      <c r="A195">
        <v>224</v>
      </c>
      <c r="B195" s="1">
        <v>2.5649999999999999</v>
      </c>
      <c r="C195" s="1" t="s">
        <v>17</v>
      </c>
      <c r="D195" s="1" t="s">
        <v>17</v>
      </c>
    </row>
    <row r="196" spans="1:4">
      <c r="A196">
        <v>225</v>
      </c>
      <c r="B196" s="1">
        <v>2.4340000000000002</v>
      </c>
      <c r="C196" s="1">
        <v>42.777000000000001</v>
      </c>
      <c r="D196" s="1">
        <v>17.574774034511091</v>
      </c>
    </row>
    <row r="197" spans="1:4">
      <c r="A197">
        <v>226</v>
      </c>
      <c r="B197" s="1">
        <v>2.1320000000000001</v>
      </c>
      <c r="C197" s="1">
        <v>38.485999999999997</v>
      </c>
      <c r="D197" s="1">
        <v>18.051594746716695</v>
      </c>
    </row>
    <row r="198" spans="1:4">
      <c r="A198">
        <v>227</v>
      </c>
      <c r="B198" s="1">
        <v>2.202</v>
      </c>
      <c r="C198" s="1">
        <v>39.280999999999999</v>
      </c>
      <c r="D198" s="1">
        <v>17.838782924613987</v>
      </c>
    </row>
    <row r="199" spans="1:4" hidden="1">
      <c r="A199">
        <v>228</v>
      </c>
      <c r="B199" s="1">
        <v>2.198</v>
      </c>
      <c r="C199" s="1" t="s">
        <v>17</v>
      </c>
      <c r="D199" s="1" t="s">
        <v>17</v>
      </c>
    </row>
    <row r="200" spans="1:4" hidden="1">
      <c r="A200">
        <v>229</v>
      </c>
      <c r="B200" s="1">
        <v>2.2400000000000002</v>
      </c>
      <c r="C200" s="1" t="s">
        <v>17</v>
      </c>
      <c r="D200" s="1" t="s">
        <v>17</v>
      </c>
    </row>
    <row r="201" spans="1:4" hidden="1">
      <c r="A201">
        <v>230</v>
      </c>
      <c r="B201" s="1">
        <v>2.2130000000000001</v>
      </c>
      <c r="C201" s="1" t="s">
        <v>17</v>
      </c>
      <c r="D201" s="1" t="s">
        <v>17</v>
      </c>
    </row>
    <row r="202" spans="1:4">
      <c r="A202">
        <v>231</v>
      </c>
      <c r="B202" s="1">
        <v>2.234</v>
      </c>
      <c r="C202" s="1">
        <v>39.000999999999998</v>
      </c>
      <c r="D202" s="1">
        <v>17.457923008057296</v>
      </c>
    </row>
    <row r="203" spans="1:4">
      <c r="A203">
        <v>233</v>
      </c>
      <c r="B203" s="1">
        <v>2.4060000000000001</v>
      </c>
      <c r="C203" s="1">
        <v>81.376999999999995</v>
      </c>
      <c r="D203" s="1">
        <v>33.822527015793845</v>
      </c>
    </row>
    <row r="204" spans="1:4">
      <c r="A204">
        <v>234</v>
      </c>
      <c r="B204" s="1">
        <v>2.194</v>
      </c>
      <c r="C204" s="1">
        <v>38.997</v>
      </c>
      <c r="D204" s="1">
        <v>17.774384685505925</v>
      </c>
    </row>
    <row r="205" spans="1:4">
      <c r="A205">
        <v>235</v>
      </c>
      <c r="B205" s="1">
        <v>2.46</v>
      </c>
      <c r="C205" s="1">
        <v>95.483999999999995</v>
      </c>
      <c r="D205" s="1">
        <v>38.814634146341461</v>
      </c>
    </row>
    <row r="206" spans="1:4">
      <c r="A206">
        <v>236</v>
      </c>
      <c r="B206" s="1">
        <v>2.1720000000000002</v>
      </c>
      <c r="C206" s="1">
        <v>39.167000000000002</v>
      </c>
      <c r="D206" s="1">
        <v>18.03268876611418</v>
      </c>
    </row>
    <row r="207" spans="1:4">
      <c r="A207">
        <v>237</v>
      </c>
      <c r="B207" s="1">
        <v>2.3069999999999999</v>
      </c>
      <c r="C207" s="1">
        <v>38.893999999999998</v>
      </c>
      <c r="D207" s="1">
        <v>16.859124403987863</v>
      </c>
    </row>
    <row r="208" spans="1:4">
      <c r="A208">
        <v>238</v>
      </c>
      <c r="B208" s="1">
        <v>2.6259999999999999</v>
      </c>
      <c r="C208" s="1">
        <v>55.704999999999998</v>
      </c>
      <c r="D208" s="1">
        <v>21.212871287128714</v>
      </c>
    </row>
    <row r="209" spans="1:4">
      <c r="A209">
        <v>239</v>
      </c>
      <c r="B209" s="1">
        <v>2.5739999999999998</v>
      </c>
      <c r="C209" s="1">
        <v>58.506999999999998</v>
      </c>
      <c r="D209" s="1">
        <v>22.729992229992231</v>
      </c>
    </row>
    <row r="210" spans="1:4">
      <c r="A210">
        <v>240</v>
      </c>
      <c r="B210" s="1">
        <v>2.8359999999999999</v>
      </c>
      <c r="C210" s="1">
        <v>73.146000000000001</v>
      </c>
      <c r="D210" s="1">
        <v>25.791960507757405</v>
      </c>
    </row>
    <row r="211" spans="1:4">
      <c r="A211">
        <v>241</v>
      </c>
      <c r="B211" s="1">
        <v>3.0249999999999999</v>
      </c>
      <c r="C211" s="1">
        <v>96.334000000000003</v>
      </c>
      <c r="D211" s="1">
        <v>31.845950413223143</v>
      </c>
    </row>
    <row r="212" spans="1:4">
      <c r="A212">
        <v>242</v>
      </c>
      <c r="B212" s="1">
        <v>2.8780000000000001</v>
      </c>
      <c r="C212" s="1">
        <v>58.030999999999999</v>
      </c>
      <c r="D212" s="1">
        <v>20.1636553161918</v>
      </c>
    </row>
    <row r="213" spans="1:4">
      <c r="A213">
        <v>243</v>
      </c>
      <c r="B213" s="1">
        <v>2.2570000000000001</v>
      </c>
      <c r="C213" s="1">
        <v>38.718000000000004</v>
      </c>
      <c r="D213" s="1">
        <v>17.154630039875943</v>
      </c>
    </row>
    <row r="214" spans="1:4" hidden="1">
      <c r="A214">
        <v>246</v>
      </c>
      <c r="B214" s="1">
        <v>5.2380000000000004</v>
      </c>
      <c r="C214" s="1" t="s">
        <v>17</v>
      </c>
      <c r="D214" s="1" t="s">
        <v>17</v>
      </c>
    </row>
    <row r="215" spans="1:4" hidden="1">
      <c r="A215">
        <v>247</v>
      </c>
      <c r="B215" s="1">
        <v>5.492</v>
      </c>
      <c r="C215" s="1" t="s">
        <v>17</v>
      </c>
      <c r="D215" s="1" t="s">
        <v>17</v>
      </c>
    </row>
    <row r="216" spans="1:4">
      <c r="A216">
        <v>248</v>
      </c>
      <c r="B216" s="1">
        <v>2.3079999999999998</v>
      </c>
      <c r="C216" s="1">
        <v>49.985999999999997</v>
      </c>
      <c r="D216" s="1">
        <v>21.657712305025996</v>
      </c>
    </row>
    <row r="217" spans="1:4" hidden="1">
      <c r="A217">
        <v>249</v>
      </c>
      <c r="B217" s="1">
        <v>2.629</v>
      </c>
      <c r="C217" s="1" t="s">
        <v>17</v>
      </c>
      <c r="D217" s="1" t="s">
        <v>17</v>
      </c>
    </row>
    <row r="218" spans="1:4">
      <c r="A218">
        <v>250</v>
      </c>
      <c r="B218" s="1">
        <v>2.1629999999999998</v>
      </c>
      <c r="C218" s="1">
        <v>38.531999999999996</v>
      </c>
      <c r="D218" s="1">
        <v>17.814147018030514</v>
      </c>
    </row>
    <row r="219" spans="1:4">
      <c r="A219">
        <v>251</v>
      </c>
      <c r="B219" s="1">
        <v>2.129</v>
      </c>
      <c r="C219" s="1">
        <v>38.671999999999997</v>
      </c>
      <c r="D219" s="1">
        <v>18.164396430248942</v>
      </c>
    </row>
    <row r="220" spans="1:4">
      <c r="A220">
        <v>252</v>
      </c>
      <c r="B220" s="1">
        <v>2.2509999999999999</v>
      </c>
      <c r="C220" s="1">
        <v>39.651000000000003</v>
      </c>
      <c r="D220" s="1">
        <v>17.614837849844516</v>
      </c>
    </row>
    <row r="221" spans="1:4">
      <c r="A221">
        <v>253</v>
      </c>
      <c r="B221" s="1">
        <v>2.1320000000000001</v>
      </c>
      <c r="C221" s="1">
        <v>39.11</v>
      </c>
      <c r="D221" s="1">
        <v>18.344277673545964</v>
      </c>
    </row>
    <row r="222" spans="1:4">
      <c r="A222">
        <v>254</v>
      </c>
      <c r="B222" s="1">
        <v>2.2269999999999999</v>
      </c>
      <c r="C222" s="1">
        <v>38.895000000000003</v>
      </c>
      <c r="D222" s="1">
        <v>17.465199820386172</v>
      </c>
    </row>
    <row r="223" spans="1:4">
      <c r="A223">
        <v>256</v>
      </c>
      <c r="B223" s="1">
        <v>2.1509999999999998</v>
      </c>
      <c r="C223" s="1">
        <v>38.450000000000003</v>
      </c>
      <c r="D223" s="1">
        <v>17.875406787540683</v>
      </c>
    </row>
    <row r="224" spans="1:4">
      <c r="A224">
        <v>257</v>
      </c>
      <c r="B224" s="1">
        <v>2.2349999999999999</v>
      </c>
      <c r="C224" s="1">
        <v>39.323</v>
      </c>
      <c r="D224" s="1">
        <v>17.594183445190158</v>
      </c>
    </row>
    <row r="225" spans="1:4">
      <c r="A225">
        <v>258</v>
      </c>
      <c r="B225" s="1">
        <v>2.6</v>
      </c>
      <c r="C225" s="1">
        <v>64.671000000000006</v>
      </c>
      <c r="D225" s="1">
        <v>24.873461538461541</v>
      </c>
    </row>
    <row r="226" spans="1:4" hidden="1">
      <c r="A226">
        <v>259</v>
      </c>
      <c r="B226" s="1">
        <v>2.375</v>
      </c>
      <c r="C226" s="1" t="s">
        <v>17</v>
      </c>
      <c r="D226" s="1" t="s">
        <v>17</v>
      </c>
    </row>
    <row r="227" spans="1:4">
      <c r="A227">
        <v>260</v>
      </c>
      <c r="B227" s="1">
        <v>2.177</v>
      </c>
      <c r="C227" s="1">
        <v>40.231000000000002</v>
      </c>
      <c r="D227" s="1">
        <v>18.480018373909051</v>
      </c>
    </row>
    <row r="228" spans="1:4">
      <c r="A228">
        <v>261</v>
      </c>
      <c r="B228" s="1">
        <v>2.173</v>
      </c>
      <c r="C228" s="1">
        <v>40.433999999999997</v>
      </c>
      <c r="D228" s="1">
        <v>18.607455131155085</v>
      </c>
    </row>
    <row r="229" spans="1:4">
      <c r="A229">
        <v>262</v>
      </c>
      <c r="B229" s="1">
        <v>2.7120000000000002</v>
      </c>
      <c r="C229" s="1">
        <v>119.685</v>
      </c>
      <c r="D229" s="1">
        <v>44.131637168141587</v>
      </c>
    </row>
    <row r="230" spans="1:4" hidden="1">
      <c r="A230">
        <v>264</v>
      </c>
      <c r="B230" s="1">
        <v>13.737</v>
      </c>
      <c r="C230" s="1" t="s">
        <v>17</v>
      </c>
      <c r="D230" s="1" t="s">
        <v>17</v>
      </c>
    </row>
    <row r="231" spans="1:4" hidden="1">
      <c r="A231">
        <v>265</v>
      </c>
      <c r="B231" s="1">
        <v>2.2160000000000002</v>
      </c>
      <c r="C231" s="1" t="s">
        <v>17</v>
      </c>
      <c r="D231" s="1" t="s">
        <v>17</v>
      </c>
    </row>
    <row r="232" spans="1:4">
      <c r="A232">
        <v>266</v>
      </c>
      <c r="B232" s="1">
        <v>2.2530000000000001</v>
      </c>
      <c r="C232" s="1">
        <v>38.726999999999997</v>
      </c>
      <c r="D232" s="1">
        <v>17.189081225033288</v>
      </c>
    </row>
    <row r="233" spans="1:4">
      <c r="A233">
        <v>267</v>
      </c>
      <c r="B233" s="1">
        <v>2.4470000000000001</v>
      </c>
      <c r="C233" s="1">
        <v>51.351999999999997</v>
      </c>
      <c r="D233" s="1">
        <v>20.985696771557006</v>
      </c>
    </row>
    <row r="234" spans="1:4">
      <c r="A234">
        <v>268</v>
      </c>
      <c r="B234" s="1">
        <v>2.23</v>
      </c>
      <c r="C234" s="1">
        <v>41.601999999999997</v>
      </c>
      <c r="D234" s="1">
        <v>18.65560538116592</v>
      </c>
    </row>
    <row r="235" spans="1:4">
      <c r="A235">
        <v>269</v>
      </c>
      <c r="B235" s="1">
        <v>2.3239999999999998</v>
      </c>
      <c r="C235" s="1">
        <v>40.329000000000001</v>
      </c>
      <c r="D235" s="1">
        <v>17.353270223752151</v>
      </c>
    </row>
    <row r="236" spans="1:4" hidden="1">
      <c r="A236">
        <v>270</v>
      </c>
      <c r="B236" s="1">
        <v>5.3369999999999997</v>
      </c>
      <c r="C236" s="1" t="s">
        <v>17</v>
      </c>
      <c r="D236" s="1" t="s">
        <v>17</v>
      </c>
    </row>
    <row r="237" spans="1:4">
      <c r="A237">
        <v>271</v>
      </c>
      <c r="B237" s="1">
        <v>2.202</v>
      </c>
      <c r="C237" s="1">
        <v>39.362000000000002</v>
      </c>
      <c r="D237" s="1">
        <v>17.875567665758403</v>
      </c>
    </row>
    <row r="238" spans="1:4" hidden="1">
      <c r="A238">
        <v>272</v>
      </c>
      <c r="B238" s="1">
        <v>2.8839999999999999</v>
      </c>
      <c r="C238" s="1" t="s">
        <v>17</v>
      </c>
      <c r="D238" s="1" t="s">
        <v>17</v>
      </c>
    </row>
    <row r="239" spans="1:4">
      <c r="A239">
        <v>273</v>
      </c>
      <c r="B239" s="1">
        <v>2.3380000000000001</v>
      </c>
      <c r="C239" s="1">
        <v>41.86</v>
      </c>
      <c r="D239" s="1">
        <v>17.904191616766465</v>
      </c>
    </row>
    <row r="240" spans="1:4">
      <c r="A240">
        <v>274</v>
      </c>
      <c r="B240" s="1">
        <v>3.2879999999999998</v>
      </c>
      <c r="C240" s="1">
        <v>126.776</v>
      </c>
      <c r="D240" s="1">
        <v>38.557177615571774</v>
      </c>
    </row>
    <row r="241" spans="1:4" hidden="1">
      <c r="A241">
        <v>275</v>
      </c>
      <c r="B241" s="1">
        <v>2.4550000000000001</v>
      </c>
      <c r="C241" s="1" t="s">
        <v>17</v>
      </c>
      <c r="D241" s="1" t="s">
        <v>17</v>
      </c>
    </row>
    <row r="242" spans="1:4">
      <c r="A242">
        <v>276</v>
      </c>
      <c r="B242" s="1">
        <v>2.3010000000000002</v>
      </c>
      <c r="C242" s="1">
        <v>44.860999999999997</v>
      </c>
      <c r="D242" s="1">
        <v>19.496305953933071</v>
      </c>
    </row>
    <row r="243" spans="1:4" hidden="1">
      <c r="A243">
        <v>277</v>
      </c>
      <c r="B243" s="1">
        <v>2.282</v>
      </c>
      <c r="C243" s="1" t="s">
        <v>17</v>
      </c>
      <c r="D243" s="1" t="s">
        <v>17</v>
      </c>
    </row>
    <row r="244" spans="1:4" hidden="1">
      <c r="A244">
        <v>278</v>
      </c>
      <c r="B244" s="1">
        <v>2.2490000000000001</v>
      </c>
      <c r="C244" s="1" t="s">
        <v>17</v>
      </c>
      <c r="D244" s="1" t="s">
        <v>17</v>
      </c>
    </row>
    <row r="245" spans="1:4">
      <c r="A245">
        <v>279</v>
      </c>
      <c r="B245" s="1">
        <v>2.278</v>
      </c>
      <c r="C245" s="1">
        <v>38.915999999999997</v>
      </c>
      <c r="D245" s="1">
        <v>17.083406496927129</v>
      </c>
    </row>
    <row r="246" spans="1:4">
      <c r="A246">
        <v>280</v>
      </c>
      <c r="B246" s="1">
        <v>2.1469999999999998</v>
      </c>
      <c r="C246" s="1">
        <v>39.249000000000002</v>
      </c>
      <c r="D246" s="1">
        <v>18.280857009781094</v>
      </c>
    </row>
    <row r="247" spans="1:4">
      <c r="A247">
        <v>281</v>
      </c>
      <c r="B247" s="1">
        <v>2.2189999999999999</v>
      </c>
      <c r="C247" s="1">
        <v>43.612000000000002</v>
      </c>
      <c r="D247" s="1">
        <v>19.653898152320867</v>
      </c>
    </row>
    <row r="248" spans="1:4">
      <c r="A248">
        <v>282</v>
      </c>
      <c r="B248" s="1">
        <v>2.246</v>
      </c>
      <c r="C248" s="1">
        <v>39.817999999999998</v>
      </c>
      <c r="D248" s="1">
        <v>17.728406055209259</v>
      </c>
    </row>
    <row r="249" spans="1:4" hidden="1">
      <c r="A249">
        <v>283</v>
      </c>
      <c r="B249" s="1">
        <v>6.2889999999999997</v>
      </c>
      <c r="C249" s="1" t="s">
        <v>17</v>
      </c>
      <c r="D249" s="1" t="s">
        <v>17</v>
      </c>
    </row>
    <row r="250" spans="1:4" hidden="1">
      <c r="A250">
        <v>284</v>
      </c>
      <c r="B250" s="1">
        <v>2.2349999999999999</v>
      </c>
      <c r="C250" s="1" t="s">
        <v>17</v>
      </c>
      <c r="D250" s="1" t="s">
        <v>17</v>
      </c>
    </row>
    <row r="251" spans="1:4" hidden="1">
      <c r="A251">
        <v>285</v>
      </c>
      <c r="B251" s="1">
        <v>6.1680000000000001</v>
      </c>
      <c r="C251" s="1" t="s">
        <v>17</v>
      </c>
      <c r="D251" s="1" t="s">
        <v>17</v>
      </c>
    </row>
    <row r="252" spans="1:4">
      <c r="A252">
        <v>286</v>
      </c>
      <c r="B252" s="1">
        <v>2.351</v>
      </c>
      <c r="C252" s="1">
        <v>39.607999999999997</v>
      </c>
      <c r="D252" s="1">
        <v>16.847299021692894</v>
      </c>
    </row>
    <row r="253" spans="1:4">
      <c r="A253">
        <v>287</v>
      </c>
      <c r="B253" s="1">
        <v>2.2570000000000001</v>
      </c>
      <c r="C253" s="1">
        <v>40.777000000000001</v>
      </c>
      <c r="D253" s="1">
        <v>18.066902968542312</v>
      </c>
    </row>
    <row r="254" spans="1:4">
      <c r="A254">
        <v>289</v>
      </c>
      <c r="B254" s="1">
        <v>2.3780000000000001</v>
      </c>
      <c r="C254" s="1">
        <v>44.932000000000002</v>
      </c>
      <c r="D254" s="1">
        <v>18.894869638351555</v>
      </c>
    </row>
    <row r="255" spans="1:4" hidden="1">
      <c r="A255">
        <v>290</v>
      </c>
      <c r="B255" s="1">
        <v>2.919</v>
      </c>
      <c r="C255" s="1" t="s">
        <v>17</v>
      </c>
      <c r="D255" s="1" t="s">
        <v>17</v>
      </c>
    </row>
    <row r="256" spans="1:4">
      <c r="A256">
        <v>291</v>
      </c>
      <c r="B256" s="1">
        <v>2.2269999999999999</v>
      </c>
      <c r="C256" s="1">
        <v>38.451000000000001</v>
      </c>
      <c r="D256" s="1">
        <v>17.265828468792098</v>
      </c>
    </row>
    <row r="257" spans="1:4">
      <c r="A257">
        <v>292</v>
      </c>
      <c r="B257" s="1">
        <v>2.2170000000000001</v>
      </c>
      <c r="C257" s="1">
        <v>40.942999999999998</v>
      </c>
      <c r="D257" s="1">
        <v>18.467749210645014</v>
      </c>
    </row>
    <row r="258" spans="1:4">
      <c r="A258">
        <v>293</v>
      </c>
      <c r="B258" s="1">
        <v>2.3580000000000001</v>
      </c>
      <c r="C258" s="1">
        <v>38.898000000000003</v>
      </c>
      <c r="D258" s="1">
        <v>16.496183206106871</v>
      </c>
    </row>
    <row r="259" spans="1:4">
      <c r="A259">
        <v>294</v>
      </c>
      <c r="B259" s="1">
        <v>2.206</v>
      </c>
      <c r="C259" s="1">
        <v>38.911000000000001</v>
      </c>
      <c r="D259" s="1">
        <v>17.638712601994563</v>
      </c>
    </row>
    <row r="260" spans="1:4">
      <c r="A260">
        <v>295</v>
      </c>
      <c r="B260" s="1">
        <v>2.19</v>
      </c>
      <c r="C260" s="1">
        <v>39.128999999999998</v>
      </c>
      <c r="D260" s="1">
        <v>17.867123287671234</v>
      </c>
    </row>
    <row r="261" spans="1:4">
      <c r="A261">
        <v>296</v>
      </c>
      <c r="B261" s="1">
        <v>2.1469999999999998</v>
      </c>
      <c r="C261" s="1">
        <v>38.857999999999997</v>
      </c>
      <c r="D261" s="1">
        <v>18.098742431299488</v>
      </c>
    </row>
    <row r="262" spans="1:4">
      <c r="A262">
        <v>297</v>
      </c>
      <c r="B262" s="1">
        <v>2.2400000000000002</v>
      </c>
      <c r="C262" s="1">
        <v>38.966999999999999</v>
      </c>
      <c r="D262" s="1">
        <v>17.39598214285714</v>
      </c>
    </row>
    <row r="263" spans="1:4">
      <c r="A263">
        <v>298</v>
      </c>
      <c r="B263" s="1">
        <v>2.2789999999999999</v>
      </c>
      <c r="C263" s="1">
        <v>40.11</v>
      </c>
      <c r="D263" s="1">
        <v>17.599824484422992</v>
      </c>
    </row>
    <row r="264" spans="1:4">
      <c r="A264">
        <v>299</v>
      </c>
      <c r="B264" s="1">
        <v>2.2389999999999999</v>
      </c>
      <c r="C264" s="1">
        <v>39.093000000000004</v>
      </c>
      <c r="D264" s="1">
        <v>17.460026797677536</v>
      </c>
    </row>
    <row r="265" spans="1:4">
      <c r="A265">
        <v>300</v>
      </c>
      <c r="B265" s="1">
        <v>2.17</v>
      </c>
      <c r="C265" s="1">
        <v>39.213000000000001</v>
      </c>
      <c r="D265" s="1">
        <v>18.070506912442397</v>
      </c>
    </row>
    <row r="266" spans="1:4">
      <c r="A266">
        <v>301</v>
      </c>
      <c r="B266" s="1">
        <v>2.1869999999999998</v>
      </c>
      <c r="C266" s="1">
        <v>38.578000000000003</v>
      </c>
      <c r="D266" s="1">
        <v>17.639689071787839</v>
      </c>
    </row>
    <row r="267" spans="1:4">
      <c r="A267">
        <v>302</v>
      </c>
      <c r="B267" s="1">
        <v>2.383</v>
      </c>
      <c r="C267" s="1">
        <v>39.305</v>
      </c>
      <c r="D267" s="1">
        <v>16.493915232899706</v>
      </c>
    </row>
    <row r="268" spans="1:4" hidden="1">
      <c r="A268">
        <v>303</v>
      </c>
      <c r="B268" s="1" t="s">
        <v>17</v>
      </c>
      <c r="C268" s="1" t="s">
        <v>17</v>
      </c>
      <c r="D268" s="1" t="s">
        <v>17</v>
      </c>
    </row>
    <row r="269" spans="1:4">
      <c r="A269">
        <v>304</v>
      </c>
      <c r="B269" s="1">
        <v>2.456</v>
      </c>
      <c r="C269" s="1">
        <v>78.751000000000005</v>
      </c>
      <c r="D269" s="1">
        <v>32.064739413680783</v>
      </c>
    </row>
    <row r="270" spans="1:4" hidden="1">
      <c r="A270">
        <v>305</v>
      </c>
      <c r="B270" s="1">
        <v>2.7269999999999999</v>
      </c>
      <c r="C270" s="1" t="s">
        <v>17</v>
      </c>
      <c r="D270" s="1" t="s">
        <v>17</v>
      </c>
    </row>
  </sheetData>
  <autoFilter ref="A1:D270" xr:uid="{6D5303D2-6B0B-8941-9672-9FEE8B1AC290}">
    <filterColumn colId="1">
      <filters>
        <filter val="10.15"/>
        <filter val="13.74"/>
        <filter val="2.11"/>
        <filter val="2.12"/>
        <filter val="2.13"/>
        <filter val="2.14"/>
        <filter val="2.15"/>
        <filter val="2.16"/>
        <filter val="2.17"/>
        <filter val="2.18"/>
        <filter val="2.19"/>
        <filter val="2.20"/>
        <filter val="2.21"/>
        <filter val="2.22"/>
        <filter val="2.23"/>
        <filter val="2.24"/>
        <filter val="2.25"/>
        <filter val="2.26"/>
        <filter val="2.27"/>
        <filter val="2.28"/>
        <filter val="2.29"/>
        <filter val="2.30"/>
        <filter val="2.31"/>
        <filter val="2.32"/>
        <filter val="2.33"/>
        <filter val="2.34"/>
        <filter val="2.35"/>
        <filter val="2.36"/>
        <filter val="2.38"/>
        <filter val="2.39"/>
        <filter val="2.40"/>
        <filter val="2.41"/>
        <filter val="2.43"/>
        <filter val="2.44"/>
        <filter val="2.45"/>
        <filter val="2.46"/>
        <filter val="2.48"/>
        <filter val="2.49"/>
        <filter val="2.50"/>
        <filter val="2.51"/>
        <filter val="2.55"/>
        <filter val="2.56"/>
        <filter val="2.57"/>
        <filter val="2.60"/>
        <filter val="2.61"/>
        <filter val="2.63"/>
        <filter val="2.64"/>
        <filter val="2.65"/>
        <filter val="2.68"/>
        <filter val="2.70"/>
        <filter val="2.71"/>
        <filter val="2.72"/>
        <filter val="2.73"/>
        <filter val="2.79"/>
        <filter val="2.81"/>
        <filter val="2.83"/>
        <filter val="2.84"/>
        <filter val="2.88"/>
        <filter val="2.92"/>
        <filter val="2.95"/>
        <filter val="2.99"/>
        <filter val="3.01"/>
        <filter val="3.03"/>
        <filter val="3.04"/>
        <filter val="3.16"/>
        <filter val="3.18"/>
        <filter val="3.20"/>
        <filter val="3.29"/>
        <filter val="3.35"/>
        <filter val="3.38"/>
        <filter val="3.47"/>
        <filter val="3.64"/>
        <filter val="3.91"/>
        <filter val="4.11"/>
        <filter val="4.25"/>
        <filter val="4.71"/>
        <filter val="4.87"/>
        <filter val="4.92"/>
        <filter val="4.94"/>
        <filter val="43.59"/>
        <filter val="5.22"/>
        <filter val="5.24"/>
        <filter val="5.34"/>
        <filter val="5.49"/>
        <filter val="6.12"/>
        <filter val="6.17"/>
        <filter val="6.29"/>
        <filter val="7.90"/>
      </filters>
    </filterColumn>
    <filterColumn colId="2">
      <filters>
        <filter val="119.15"/>
        <filter val="119.69"/>
        <filter val="126.78"/>
        <filter val="127.33"/>
        <filter val="129.87"/>
        <filter val="131.66"/>
        <filter val="133.89"/>
        <filter val="141.05"/>
        <filter val="198.95"/>
        <filter val="267.95"/>
        <filter val="38.13"/>
        <filter val="38.25"/>
        <filter val="38.26"/>
        <filter val="38.29"/>
        <filter val="38.33"/>
        <filter val="38.34"/>
        <filter val="38.36"/>
        <filter val="38.39"/>
        <filter val="38.42"/>
        <filter val="38.43"/>
        <filter val="38.44"/>
        <filter val="38.45"/>
        <filter val="38.49"/>
        <filter val="38.53"/>
        <filter val="38.54"/>
        <filter val="38.57"/>
        <filter val="38.58"/>
        <filter val="38.60"/>
        <filter val="38.61"/>
        <filter val="38.63"/>
        <filter val="38.67"/>
        <filter val="38.68"/>
        <filter val="38.69"/>
        <filter val="38.70"/>
        <filter val="38.71"/>
        <filter val="38.72"/>
        <filter val="38.73"/>
        <filter val="38.76"/>
        <filter val="38.77"/>
        <filter val="38.79"/>
        <filter val="38.82"/>
        <filter val="38.84"/>
        <filter val="38.86"/>
        <filter val="38.87"/>
        <filter val="38.89"/>
        <filter val="38.90"/>
        <filter val="38.91"/>
        <filter val="38.92"/>
        <filter val="38.94"/>
        <filter val="38.95"/>
        <filter val="38.97"/>
        <filter val="38.99"/>
        <filter val="39.00"/>
        <filter val="39.01"/>
        <filter val="39.02"/>
        <filter val="39.03"/>
        <filter val="39.05"/>
        <filter val="39.06"/>
        <filter val="39.07"/>
        <filter val="39.09"/>
        <filter val="39.11"/>
        <filter val="39.13"/>
        <filter val="39.14"/>
        <filter val="39.17"/>
        <filter val="39.19"/>
        <filter val="39.21"/>
        <filter val="39.24"/>
        <filter val="39.25"/>
        <filter val="39.26"/>
        <filter val="39.27"/>
        <filter val="39.28"/>
        <filter val="39.29"/>
        <filter val="39.30"/>
        <filter val="39.31"/>
        <filter val="39.32"/>
        <filter val="39.33"/>
        <filter val="39.34"/>
        <filter val="39.36"/>
        <filter val="39.39"/>
        <filter val="39.41"/>
        <filter val="39.48"/>
        <filter val="39.53"/>
        <filter val="39.54"/>
        <filter val="39.56"/>
        <filter val="39.58"/>
        <filter val="39.59"/>
        <filter val="39.61"/>
        <filter val="39.65"/>
        <filter val="39.67"/>
        <filter val="39.71"/>
        <filter val="39.82"/>
        <filter val="39.86"/>
        <filter val="39.90"/>
        <filter val="40.02"/>
        <filter val="40.11"/>
        <filter val="40.18"/>
        <filter val="40.23"/>
        <filter val="40.29"/>
        <filter val="40.31"/>
        <filter val="40.33"/>
        <filter val="40.43"/>
        <filter val="40.48"/>
        <filter val="40.49"/>
        <filter val="40.50"/>
        <filter val="40.55"/>
        <filter val="40.78"/>
        <filter val="40.94"/>
        <filter val="41.13"/>
        <filter val="41.30"/>
        <filter val="41.32"/>
        <filter val="41.35"/>
        <filter val="41.44"/>
        <filter val="41.54"/>
        <filter val="41.60"/>
        <filter val="41.68"/>
        <filter val="41.71"/>
        <filter val="41.86"/>
        <filter val="41.94"/>
        <filter val="42.78"/>
        <filter val="42.95"/>
        <filter val="42.99"/>
        <filter val="43.05"/>
        <filter val="43.29"/>
        <filter val="43.61"/>
        <filter val="43.71"/>
        <filter val="43.91"/>
        <filter val="44.33"/>
        <filter val="44.86"/>
        <filter val="44.93"/>
        <filter val="45.10"/>
        <filter val="45.98"/>
        <filter val="47.17"/>
        <filter val="47.83"/>
        <filter val="47.93"/>
        <filter val="48.10"/>
        <filter val="48.14"/>
        <filter val="49.92"/>
        <filter val="49.99"/>
        <filter val="50.07"/>
        <filter val="51.35"/>
        <filter val="54.05"/>
        <filter val="55.71"/>
        <filter val="57.50"/>
        <filter val="57.81"/>
        <filter val="58.03"/>
        <filter val="58.51"/>
        <filter val="60.03"/>
        <filter val="60.86"/>
        <filter val="64.67"/>
        <filter val="68.53"/>
        <filter val="69.74"/>
        <filter val="73.15"/>
        <filter val="76.44"/>
        <filter val="78.75"/>
        <filter val="81.38"/>
        <filter val="83.79"/>
        <filter val="85.77"/>
        <filter val="86.56"/>
        <filter val="95.48"/>
        <filter val="96.33"/>
        <filter val="96.87"/>
        <filter val="98.99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2F5D-D56E-6847-8151-EE180B0E3B43}">
  <dimension ref="A1:J556"/>
  <sheetViews>
    <sheetView topLeftCell="A185" workbookViewId="0">
      <selection activeCell="F213" sqref="F213"/>
    </sheetView>
  </sheetViews>
  <sheetFormatPr baseColWidth="10" defaultRowHeight="18"/>
  <sheetData>
    <row r="1" spans="1:10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>
      <c r="A2">
        <v>1</v>
      </c>
      <c r="B2">
        <v>1</v>
      </c>
      <c r="C2" s="1">
        <v>38.835999999999999</v>
      </c>
      <c r="D2" s="1">
        <f>AVERAGE($C$2:$C$201)</f>
        <v>49.568600000000018</v>
      </c>
      <c r="E2" s="1">
        <f>STDEV($C$2:$C$201)</f>
        <v>27.855479536728538</v>
      </c>
      <c r="F2" s="1">
        <f>MIN($C$2:$C$201)</f>
        <v>38.125999999999998</v>
      </c>
      <c r="G2" s="1">
        <f>MAX($C$2:$C$201)</f>
        <v>267.95299999999997</v>
      </c>
      <c r="H2">
        <f>($G$2-$F$2)/100</f>
        <v>2.2982699999999996</v>
      </c>
      <c r="I2" s="1">
        <f>$F$2</f>
        <v>38.125999999999998</v>
      </c>
      <c r="J2">
        <f>_xlfn.NORM.DIST($I2,$D$2,$E$2,FALSE)</f>
        <v>1.3163068704805702E-2</v>
      </c>
    </row>
    <row r="3" spans="1:10">
      <c r="A3">
        <v>2</v>
      </c>
      <c r="B3">
        <v>2</v>
      </c>
      <c r="C3" s="1">
        <v>38.823</v>
      </c>
      <c r="I3" s="1">
        <f>$I2+$H$2</f>
        <v>40.42427</v>
      </c>
      <c r="J3">
        <f t="shared" ref="J3:J66" si="0">_xlfn.NORM.DIST($I3,$D$2,$E$2,FALSE)</f>
        <v>1.3570576485502346E-2</v>
      </c>
    </row>
    <row r="4" spans="1:10">
      <c r="A4">
        <v>3</v>
      </c>
      <c r="B4">
        <v>4</v>
      </c>
      <c r="C4" s="1">
        <v>39.258000000000003</v>
      </c>
      <c r="I4" s="1">
        <f t="shared" ref="I4:I67" si="1">$I3+$H$2</f>
        <v>42.722540000000002</v>
      </c>
      <c r="J4">
        <f t="shared" si="0"/>
        <v>1.3895783304382271E-2</v>
      </c>
    </row>
    <row r="5" spans="1:10">
      <c r="A5">
        <v>4</v>
      </c>
      <c r="B5">
        <v>5</v>
      </c>
      <c r="C5" s="1">
        <v>38.793999999999997</v>
      </c>
      <c r="I5" s="1">
        <f t="shared" si="1"/>
        <v>45.020810000000004</v>
      </c>
      <c r="J5">
        <f t="shared" si="0"/>
        <v>1.4132251435070079E-2</v>
      </c>
    </row>
    <row r="6" spans="1:10">
      <c r="A6">
        <v>5</v>
      </c>
      <c r="B6">
        <v>6</v>
      </c>
      <c r="C6" s="1">
        <v>38.627000000000002</v>
      </c>
      <c r="I6" s="1">
        <f t="shared" si="1"/>
        <v>47.319080000000007</v>
      </c>
      <c r="J6">
        <f t="shared" si="0"/>
        <v>1.4275234958520117E-2</v>
      </c>
    </row>
    <row r="7" spans="1:10">
      <c r="A7">
        <v>6</v>
      </c>
      <c r="B7">
        <v>8</v>
      </c>
      <c r="C7" s="1">
        <v>38.597000000000001</v>
      </c>
      <c r="I7" s="1">
        <f t="shared" si="1"/>
        <v>49.617350000000009</v>
      </c>
      <c r="J7">
        <f t="shared" si="0"/>
        <v>1.432183814759164E-2</v>
      </c>
    </row>
    <row r="8" spans="1:10">
      <c r="A8">
        <v>7</v>
      </c>
      <c r="B8">
        <v>10</v>
      </c>
      <c r="C8" s="1">
        <v>38.415999999999997</v>
      </c>
      <c r="I8" s="1">
        <f t="shared" si="1"/>
        <v>51.915620000000011</v>
      </c>
      <c r="J8">
        <f t="shared" si="0"/>
        <v>1.4271112987429512E-2</v>
      </c>
    </row>
    <row r="9" spans="1:10">
      <c r="A9">
        <v>8</v>
      </c>
      <c r="B9">
        <v>11</v>
      </c>
      <c r="C9" s="1">
        <v>40.777000000000001</v>
      </c>
      <c r="I9" s="1">
        <f t="shared" si="1"/>
        <v>54.213890000000013</v>
      </c>
      <c r="J9">
        <f t="shared" si="0"/>
        <v>1.4124091244110319E-2</v>
      </c>
    </row>
    <row r="10" spans="1:10">
      <c r="A10">
        <v>9</v>
      </c>
      <c r="B10">
        <v>13</v>
      </c>
      <c r="C10" s="1">
        <v>40.31</v>
      </c>
      <c r="I10" s="1">
        <f t="shared" si="1"/>
        <v>56.512160000000016</v>
      </c>
      <c r="J10">
        <f t="shared" si="0"/>
        <v>1.3883749566274658E-2</v>
      </c>
    </row>
    <row r="11" spans="1:10">
      <c r="A11">
        <v>10</v>
      </c>
      <c r="B11">
        <v>14</v>
      </c>
      <c r="C11" s="1">
        <v>38.61</v>
      </c>
      <c r="I11" s="1">
        <f t="shared" si="1"/>
        <v>58.810430000000018</v>
      </c>
      <c r="J11">
        <f t="shared" si="0"/>
        <v>1.3554909268574654E-2</v>
      </c>
    </row>
    <row r="12" spans="1:10">
      <c r="A12">
        <v>11</v>
      </c>
      <c r="B12">
        <v>20</v>
      </c>
      <c r="C12" s="1">
        <v>39.241</v>
      </c>
      <c r="I12" s="1">
        <f t="shared" si="1"/>
        <v>61.10870000000002</v>
      </c>
      <c r="J12">
        <f t="shared" si="0"/>
        <v>1.3144075509941081E-2</v>
      </c>
    </row>
    <row r="13" spans="1:10">
      <c r="A13">
        <v>12</v>
      </c>
      <c r="B13">
        <v>21</v>
      </c>
      <c r="C13" s="1">
        <v>45.101999999999997</v>
      </c>
      <c r="I13" s="1">
        <f t="shared" si="1"/>
        <v>63.406970000000022</v>
      </c>
      <c r="J13">
        <f t="shared" si="0"/>
        <v>1.2659223359520881E-2</v>
      </c>
    </row>
    <row r="14" spans="1:10">
      <c r="A14">
        <v>13</v>
      </c>
      <c r="B14">
        <v>22</v>
      </c>
      <c r="C14" s="1">
        <v>41.936999999999998</v>
      </c>
      <c r="I14" s="1">
        <f t="shared" si="1"/>
        <v>65.705240000000018</v>
      </c>
      <c r="J14">
        <f t="shared" si="0"/>
        <v>1.2109540575176622E-2</v>
      </c>
    </row>
    <row r="15" spans="1:10">
      <c r="A15">
        <v>14</v>
      </c>
      <c r="B15">
        <v>23</v>
      </c>
      <c r="C15" s="1">
        <v>98.994</v>
      </c>
      <c r="I15" s="1">
        <f t="shared" si="1"/>
        <v>68.00351000000002</v>
      </c>
      <c r="J15">
        <f t="shared" si="0"/>
        <v>1.1505138672831197E-2</v>
      </c>
    </row>
    <row r="16" spans="1:10">
      <c r="A16">
        <v>15</v>
      </c>
      <c r="B16">
        <v>24</v>
      </c>
      <c r="C16" s="1">
        <v>38.889000000000003</v>
      </c>
      <c r="I16" s="1">
        <f t="shared" si="1"/>
        <v>70.301780000000022</v>
      </c>
      <c r="J16">
        <f t="shared" si="0"/>
        <v>1.0856744950389251E-2</v>
      </c>
    </row>
    <row r="17" spans="1:10">
      <c r="A17">
        <v>16</v>
      </c>
      <c r="B17">
        <v>26</v>
      </c>
      <c r="C17" s="1">
        <v>43.912999999999997</v>
      </c>
      <c r="I17" s="1">
        <f t="shared" si="1"/>
        <v>72.600050000000024</v>
      </c>
      <c r="J17">
        <f t="shared" si="0"/>
        <v>1.0175388505118836E-2</v>
      </c>
    </row>
    <row r="18" spans="1:10">
      <c r="A18">
        <v>17</v>
      </c>
      <c r="B18">
        <v>27</v>
      </c>
      <c r="C18" s="1">
        <v>68.533000000000001</v>
      </c>
      <c r="I18" s="1">
        <f t="shared" si="1"/>
        <v>74.898320000000027</v>
      </c>
      <c r="J18">
        <f t="shared" si="0"/>
        <v>9.4720929543358184E-3</v>
      </c>
    </row>
    <row r="19" spans="1:10">
      <c r="A19">
        <v>18</v>
      </c>
      <c r="B19">
        <v>28</v>
      </c>
      <c r="C19" s="1">
        <v>40.179000000000002</v>
      </c>
      <c r="I19" s="1">
        <f t="shared" si="1"/>
        <v>77.196590000000029</v>
      </c>
      <c r="J19">
        <f t="shared" si="0"/>
        <v>8.7575875881780452E-3</v>
      </c>
    </row>
    <row r="20" spans="1:10">
      <c r="A20">
        <v>19</v>
      </c>
      <c r="B20">
        <v>29</v>
      </c>
      <c r="C20" s="1">
        <v>39.066000000000003</v>
      </c>
      <c r="I20" s="1">
        <f t="shared" si="1"/>
        <v>79.494860000000031</v>
      </c>
      <c r="J20">
        <f t="shared" si="0"/>
        <v>8.0420471425401447E-3</v>
      </c>
    </row>
    <row r="21" spans="1:10">
      <c r="A21">
        <v>20</v>
      </c>
      <c r="B21">
        <v>30</v>
      </c>
      <c r="C21" s="1">
        <v>44.332000000000001</v>
      </c>
      <c r="I21" s="1">
        <f t="shared" si="1"/>
        <v>81.793130000000033</v>
      </c>
      <c r="J21">
        <f t="shared" si="0"/>
        <v>7.3348684036231857E-3</v>
      </c>
    </row>
    <row r="22" spans="1:10">
      <c r="A22">
        <v>21</v>
      </c>
      <c r="B22">
        <v>31</v>
      </c>
      <c r="C22" s="1">
        <v>38.689</v>
      </c>
      <c r="I22" s="1">
        <f t="shared" si="1"/>
        <v>84.091400000000036</v>
      </c>
      <c r="J22">
        <f t="shared" si="0"/>
        <v>6.6444895874703631E-3</v>
      </c>
    </row>
    <row r="23" spans="1:10">
      <c r="A23">
        <v>22</v>
      </c>
      <c r="B23">
        <v>32</v>
      </c>
      <c r="C23" s="1">
        <v>96.866</v>
      </c>
      <c r="I23" s="1">
        <f t="shared" si="1"/>
        <v>86.389670000000038</v>
      </c>
      <c r="J23">
        <f t="shared" si="0"/>
        <v>5.9782560317417268E-3</v>
      </c>
    </row>
    <row r="24" spans="1:10">
      <c r="A24">
        <v>23</v>
      </c>
      <c r="B24">
        <v>33</v>
      </c>
      <c r="C24" s="1">
        <v>48.097000000000001</v>
      </c>
      <c r="I24" s="1">
        <f t="shared" si="1"/>
        <v>88.68794000000004</v>
      </c>
      <c r="J24">
        <f t="shared" si="0"/>
        <v>5.3423333436803718E-3</v>
      </c>
    </row>
    <row r="25" spans="1:10">
      <c r="A25">
        <v>24</v>
      </c>
      <c r="B25">
        <v>39</v>
      </c>
      <c r="C25" s="1">
        <v>43.286999999999999</v>
      </c>
      <c r="I25" s="1">
        <f t="shared" si="1"/>
        <v>90.986210000000042</v>
      </c>
      <c r="J25">
        <f t="shared" si="0"/>
        <v>4.7416669055073812E-3</v>
      </c>
    </row>
    <row r="26" spans="1:10">
      <c r="A26">
        <v>25</v>
      </c>
      <c r="B26">
        <v>40</v>
      </c>
      <c r="C26" s="1">
        <v>57.502000000000002</v>
      </c>
      <c r="I26" s="1">
        <f t="shared" si="1"/>
        <v>93.284480000000045</v>
      </c>
      <c r="J26">
        <f t="shared" si="0"/>
        <v>4.1799846623913018E-3</v>
      </c>
    </row>
    <row r="27" spans="1:10">
      <c r="A27">
        <v>26</v>
      </c>
      <c r="B27">
        <v>41</v>
      </c>
      <c r="C27" s="1">
        <v>38.524999999999999</v>
      </c>
      <c r="I27" s="1">
        <f t="shared" si="1"/>
        <v>95.582750000000047</v>
      </c>
      <c r="J27">
        <f t="shared" si="0"/>
        <v>3.6598384967625906E-3</v>
      </c>
    </row>
    <row r="28" spans="1:10">
      <c r="A28">
        <v>27</v>
      </c>
      <c r="B28">
        <v>42</v>
      </c>
      <c r="C28" s="1">
        <v>39.057000000000002</v>
      </c>
      <c r="I28" s="1">
        <f t="shared" si="1"/>
        <v>97.881020000000049</v>
      </c>
      <c r="J28">
        <f t="shared" si="0"/>
        <v>3.1826782827400475E-3</v>
      </c>
    </row>
    <row r="29" spans="1:10">
      <c r="A29">
        <v>28</v>
      </c>
      <c r="B29">
        <v>43</v>
      </c>
      <c r="C29" s="1">
        <v>38.673000000000002</v>
      </c>
      <c r="I29" s="1">
        <f t="shared" si="1"/>
        <v>100.17929000000005</v>
      </c>
      <c r="J29">
        <f t="shared" si="0"/>
        <v>2.748951940284277E-3</v>
      </c>
    </row>
    <row r="30" spans="1:10">
      <c r="A30">
        <v>29</v>
      </c>
      <c r="B30">
        <v>45</v>
      </c>
      <c r="C30" s="1">
        <v>39.478000000000002</v>
      </c>
      <c r="I30" s="1">
        <f t="shared" si="1"/>
        <v>102.47756000000005</v>
      </c>
      <c r="J30">
        <f t="shared" si="0"/>
        <v>2.3582244644860849E-3</v>
      </c>
    </row>
    <row r="31" spans="1:10">
      <c r="A31">
        <v>30</v>
      </c>
      <c r="B31">
        <v>46</v>
      </c>
      <c r="C31" s="1">
        <v>41.32</v>
      </c>
      <c r="I31" s="1">
        <f t="shared" si="1"/>
        <v>104.77583000000006</v>
      </c>
      <c r="J31">
        <f t="shared" si="0"/>
        <v>2.0093089587421096E-3</v>
      </c>
    </row>
    <row r="32" spans="1:10">
      <c r="A32">
        <v>31</v>
      </c>
      <c r="B32">
        <v>47</v>
      </c>
      <c r="C32" s="1">
        <v>38.869999999999997</v>
      </c>
      <c r="I32" s="1">
        <f t="shared" si="1"/>
        <v>107.07410000000006</v>
      </c>
      <c r="J32">
        <f t="shared" si="0"/>
        <v>1.7004030980298983E-3</v>
      </c>
    </row>
    <row r="33" spans="1:10">
      <c r="A33">
        <v>32</v>
      </c>
      <c r="B33">
        <v>48</v>
      </c>
      <c r="C33" s="1">
        <v>83.787999999999997</v>
      </c>
      <c r="I33" s="1">
        <f t="shared" si="1"/>
        <v>109.37237000000006</v>
      </c>
      <c r="J33">
        <f t="shared" si="0"/>
        <v>1.4292251219513224E-3</v>
      </c>
    </row>
    <row r="34" spans="1:10">
      <c r="A34">
        <v>33</v>
      </c>
      <c r="B34">
        <v>49</v>
      </c>
      <c r="C34" s="1">
        <v>86.561000000000007</v>
      </c>
      <c r="I34" s="1">
        <f t="shared" si="1"/>
        <v>111.67064000000006</v>
      </c>
      <c r="J34">
        <f t="shared" si="0"/>
        <v>1.1931443305046056E-3</v>
      </c>
    </row>
    <row r="35" spans="1:10">
      <c r="A35">
        <v>34</v>
      </c>
      <c r="B35">
        <v>50</v>
      </c>
      <c r="C35" s="1">
        <v>39.896999999999998</v>
      </c>
      <c r="I35" s="1">
        <f t="shared" si="1"/>
        <v>113.96891000000006</v>
      </c>
      <c r="J35">
        <f t="shared" si="0"/>
        <v>9.893020508095669E-4</v>
      </c>
    </row>
    <row r="36" spans="1:10">
      <c r="A36">
        <v>35</v>
      </c>
      <c r="B36">
        <v>51</v>
      </c>
      <c r="C36" s="1">
        <v>47.171999999999997</v>
      </c>
      <c r="I36" s="1">
        <f t="shared" si="1"/>
        <v>116.26718000000007</v>
      </c>
      <c r="J36">
        <f t="shared" si="0"/>
        <v>8.1472008626087779E-4</v>
      </c>
    </row>
    <row r="37" spans="1:10">
      <c r="A37">
        <v>36</v>
      </c>
      <c r="B37">
        <v>52</v>
      </c>
      <c r="C37" s="1">
        <v>38.902000000000001</v>
      </c>
      <c r="I37" s="1">
        <f t="shared" si="1"/>
        <v>118.56545000000007</v>
      </c>
      <c r="J37">
        <f t="shared" si="0"/>
        <v>6.6639468517431112E-4</v>
      </c>
    </row>
    <row r="38" spans="1:10">
      <c r="A38">
        <v>37</v>
      </c>
      <c r="B38">
        <v>53</v>
      </c>
      <c r="C38" s="1">
        <v>38.256</v>
      </c>
      <c r="I38" s="1">
        <f t="shared" si="1"/>
        <v>120.86372000000007</v>
      </c>
      <c r="J38">
        <f t="shared" si="0"/>
        <v>5.413750197809775E-4</v>
      </c>
    </row>
    <row r="39" spans="1:10">
      <c r="A39">
        <v>38</v>
      </c>
      <c r="B39">
        <v>54</v>
      </c>
      <c r="C39" s="1">
        <v>39.14</v>
      </c>
      <c r="I39" s="1">
        <f t="shared" si="1"/>
        <v>123.16199000000007</v>
      </c>
      <c r="J39">
        <f t="shared" si="0"/>
        <v>4.3682600759263894E-4</v>
      </c>
    </row>
    <row r="40" spans="1:10">
      <c r="A40">
        <v>39</v>
      </c>
      <c r="B40">
        <v>55</v>
      </c>
      <c r="C40" s="1">
        <v>38.125999999999998</v>
      </c>
      <c r="I40" s="1">
        <f t="shared" si="1"/>
        <v>125.46026000000008</v>
      </c>
      <c r="J40">
        <f t="shared" si="0"/>
        <v>3.5007600873594659E-4</v>
      </c>
    </row>
    <row r="41" spans="1:10">
      <c r="A41">
        <v>40</v>
      </c>
      <c r="B41">
        <v>56</v>
      </c>
      <c r="C41" s="1">
        <v>39.326999999999998</v>
      </c>
      <c r="I41" s="1">
        <f t="shared" si="1"/>
        <v>127.75853000000008</v>
      </c>
      <c r="J41">
        <f t="shared" si="0"/>
        <v>2.7865048113869938E-4</v>
      </c>
    </row>
    <row r="42" spans="1:10">
      <c r="A42">
        <v>41</v>
      </c>
      <c r="B42">
        <v>59</v>
      </c>
      <c r="C42" s="1">
        <v>38.707999999999998</v>
      </c>
      <c r="I42" s="1">
        <f t="shared" si="1"/>
        <v>130.05680000000007</v>
      </c>
      <c r="J42">
        <f t="shared" si="0"/>
        <v>2.2029306857835731E-4</v>
      </c>
    </row>
    <row r="43" spans="1:10">
      <c r="A43">
        <v>42</v>
      </c>
      <c r="B43">
        <v>60</v>
      </c>
      <c r="C43" s="1">
        <v>119.14700000000001</v>
      </c>
      <c r="I43" s="1">
        <f t="shared" si="1"/>
        <v>132.35507000000007</v>
      </c>
      <c r="J43">
        <f t="shared" si="0"/>
        <v>1.7297584248226959E-4</v>
      </c>
    </row>
    <row r="44" spans="1:10">
      <c r="A44">
        <v>43</v>
      </c>
      <c r="B44">
        <v>61</v>
      </c>
      <c r="C44" s="1">
        <v>47.828000000000003</v>
      </c>
      <c r="I44" s="1">
        <f t="shared" si="1"/>
        <v>134.65334000000007</v>
      </c>
      <c r="J44">
        <f t="shared" si="0"/>
        <v>1.349005323109363E-4</v>
      </c>
    </row>
    <row r="45" spans="1:10">
      <c r="A45">
        <v>44</v>
      </c>
      <c r="B45">
        <v>66</v>
      </c>
      <c r="C45" s="1">
        <v>47.933</v>
      </c>
      <c r="I45" s="1">
        <f t="shared" si="1"/>
        <v>136.95161000000007</v>
      </c>
      <c r="J45">
        <f t="shared" si="0"/>
        <v>1.0449258161187802E-4</v>
      </c>
    </row>
    <row r="46" spans="1:10">
      <c r="A46">
        <v>45</v>
      </c>
      <c r="B46">
        <v>67</v>
      </c>
      <c r="C46" s="1">
        <v>131.661</v>
      </c>
      <c r="I46" s="1">
        <f t="shared" si="1"/>
        <v>139.24988000000008</v>
      </c>
      <c r="J46">
        <f t="shared" si="0"/>
        <v>8.038978026493737E-5</v>
      </c>
    </row>
    <row r="47" spans="1:10">
      <c r="A47">
        <v>46</v>
      </c>
      <c r="B47">
        <v>68</v>
      </c>
      <c r="C47" s="1">
        <v>42.991</v>
      </c>
      <c r="I47" s="1">
        <f t="shared" si="1"/>
        <v>141.54815000000008</v>
      </c>
      <c r="J47">
        <f t="shared" si="0"/>
        <v>6.1427071476937629E-5</v>
      </c>
    </row>
    <row r="48" spans="1:10">
      <c r="A48">
        <v>47</v>
      </c>
      <c r="B48">
        <v>69</v>
      </c>
      <c r="C48" s="1">
        <v>76.974999999999994</v>
      </c>
      <c r="I48" s="1">
        <f t="shared" si="1"/>
        <v>143.84642000000008</v>
      </c>
      <c r="J48">
        <f t="shared" si="0"/>
        <v>4.6618937055093235E-5</v>
      </c>
    </row>
    <row r="49" spans="1:10">
      <c r="A49">
        <v>48</v>
      </c>
      <c r="B49">
        <v>71</v>
      </c>
      <c r="C49" s="1">
        <v>38.72</v>
      </c>
      <c r="I49" s="1">
        <f t="shared" si="1"/>
        <v>146.14469000000008</v>
      </c>
      <c r="J49">
        <f t="shared" si="0"/>
        <v>3.5140546400792205E-5</v>
      </c>
    </row>
    <row r="50" spans="1:10">
      <c r="A50">
        <v>49</v>
      </c>
      <c r="B50">
        <v>72</v>
      </c>
      <c r="C50" s="1">
        <v>38.451000000000001</v>
      </c>
      <c r="I50" s="1">
        <f t="shared" si="1"/>
        <v>148.44296000000008</v>
      </c>
      <c r="J50">
        <f t="shared" si="0"/>
        <v>2.6308630407337168E-5</v>
      </c>
    </row>
    <row r="51" spans="1:10">
      <c r="A51">
        <v>50</v>
      </c>
      <c r="B51">
        <v>73</v>
      </c>
      <c r="C51" s="1">
        <v>38.823</v>
      </c>
      <c r="I51" s="1">
        <f t="shared" si="1"/>
        <v>150.74123000000009</v>
      </c>
      <c r="J51">
        <f t="shared" si="0"/>
        <v>1.956282439492565E-5</v>
      </c>
    </row>
    <row r="52" spans="1:10">
      <c r="A52">
        <v>51</v>
      </c>
      <c r="B52">
        <v>74</v>
      </c>
      <c r="C52" s="1">
        <v>39.067999999999998</v>
      </c>
      <c r="I52" s="1">
        <f t="shared" si="1"/>
        <v>153.03950000000009</v>
      </c>
      <c r="J52">
        <f t="shared" si="0"/>
        <v>1.4448024185967803E-5</v>
      </c>
    </row>
    <row r="53" spans="1:10">
      <c r="A53">
        <v>52</v>
      </c>
      <c r="B53">
        <v>77</v>
      </c>
      <c r="C53" s="1">
        <v>40.484000000000002</v>
      </c>
      <c r="I53" s="1">
        <f t="shared" si="1"/>
        <v>155.33777000000009</v>
      </c>
      <c r="J53">
        <f t="shared" si="0"/>
        <v>1.0598122870986971E-5</v>
      </c>
    </row>
    <row r="54" spans="1:10">
      <c r="A54">
        <v>53</v>
      </c>
      <c r="B54">
        <v>79</v>
      </c>
      <c r="C54" s="1">
        <v>57.805</v>
      </c>
      <c r="I54" s="1">
        <f t="shared" si="1"/>
        <v>157.63604000000009</v>
      </c>
      <c r="J54">
        <f t="shared" si="0"/>
        <v>7.7213462381084603E-6</v>
      </c>
    </row>
    <row r="55" spans="1:10">
      <c r="A55">
        <v>54</v>
      </c>
      <c r="B55">
        <v>80</v>
      </c>
      <c r="C55" s="1">
        <v>39.188000000000002</v>
      </c>
      <c r="I55" s="1">
        <f t="shared" si="1"/>
        <v>159.9343100000001</v>
      </c>
      <c r="J55">
        <f t="shared" si="0"/>
        <v>5.5872832839609431E-6</v>
      </c>
    </row>
    <row r="56" spans="1:10">
      <c r="A56">
        <v>55</v>
      </c>
      <c r="B56">
        <v>81</v>
      </c>
      <c r="C56" s="1">
        <v>141.05099999999999</v>
      </c>
      <c r="I56" s="1">
        <f t="shared" si="1"/>
        <v>162.2325800000001</v>
      </c>
      <c r="J56">
        <f t="shared" si="0"/>
        <v>4.0156138373424286E-6</v>
      </c>
    </row>
    <row r="57" spans="1:10">
      <c r="A57">
        <v>56</v>
      </c>
      <c r="B57">
        <v>82</v>
      </c>
      <c r="C57" s="1">
        <v>38.387999999999998</v>
      </c>
      <c r="I57" s="1">
        <f t="shared" si="1"/>
        <v>164.5308500000001</v>
      </c>
      <c r="J57">
        <f t="shared" si="0"/>
        <v>2.8664658999237496E-6</v>
      </c>
    </row>
    <row r="58" spans="1:10">
      <c r="A58">
        <v>57</v>
      </c>
      <c r="B58">
        <v>83</v>
      </c>
      <c r="C58" s="1">
        <v>38.357999999999997</v>
      </c>
      <c r="I58" s="1">
        <f t="shared" si="1"/>
        <v>166.8291200000001</v>
      </c>
      <c r="J58">
        <f t="shared" si="0"/>
        <v>2.032287772120128E-6</v>
      </c>
    </row>
    <row r="59" spans="1:10">
      <c r="A59">
        <v>58</v>
      </c>
      <c r="B59">
        <v>85</v>
      </c>
      <c r="C59" s="1">
        <v>41.353999999999999</v>
      </c>
      <c r="I59" s="1">
        <f t="shared" si="1"/>
        <v>169.1273900000001</v>
      </c>
      <c r="J59">
        <f t="shared" si="0"/>
        <v>1.4310908841889641E-6</v>
      </c>
    </row>
    <row r="60" spans="1:10">
      <c r="A60">
        <v>59</v>
      </c>
      <c r="B60">
        <v>86</v>
      </c>
      <c r="C60" s="1">
        <v>39.051000000000002</v>
      </c>
      <c r="I60" s="1">
        <f t="shared" si="1"/>
        <v>171.42566000000011</v>
      </c>
      <c r="J60">
        <f t="shared" si="0"/>
        <v>1.000904895482484E-6</v>
      </c>
    </row>
    <row r="61" spans="1:10">
      <c r="A61">
        <v>60</v>
      </c>
      <c r="B61">
        <v>88</v>
      </c>
      <c r="C61" s="1">
        <v>54.045000000000002</v>
      </c>
      <c r="I61" s="1">
        <f t="shared" si="1"/>
        <v>173.72393000000011</v>
      </c>
      <c r="J61">
        <f t="shared" si="0"/>
        <v>6.9528362036739855E-7</v>
      </c>
    </row>
    <row r="62" spans="1:10">
      <c r="A62">
        <v>61</v>
      </c>
      <c r="B62">
        <v>89</v>
      </c>
      <c r="C62" s="1">
        <v>40.552999999999997</v>
      </c>
      <c r="I62" s="1">
        <f t="shared" si="1"/>
        <v>176.02220000000011</v>
      </c>
      <c r="J62">
        <f t="shared" si="0"/>
        <v>4.7970557973661199E-7</v>
      </c>
    </row>
    <row r="63" spans="1:10">
      <c r="A63">
        <v>62</v>
      </c>
      <c r="B63">
        <v>90</v>
      </c>
      <c r="C63" s="1">
        <v>198.947</v>
      </c>
      <c r="I63" s="1">
        <f t="shared" si="1"/>
        <v>178.32047000000011</v>
      </c>
      <c r="J63">
        <f t="shared" si="0"/>
        <v>3.2872378479344881E-7</v>
      </c>
    </row>
    <row r="64" spans="1:10">
      <c r="A64">
        <v>63</v>
      </c>
      <c r="B64">
        <v>91</v>
      </c>
      <c r="C64" s="1">
        <v>40.293999999999997</v>
      </c>
      <c r="I64" s="1">
        <f t="shared" si="1"/>
        <v>180.61874000000012</v>
      </c>
      <c r="J64">
        <f t="shared" si="0"/>
        <v>2.2373352953144496E-7</v>
      </c>
    </row>
    <row r="65" spans="1:10">
      <c r="A65">
        <v>64</v>
      </c>
      <c r="B65">
        <v>92</v>
      </c>
      <c r="C65" s="1">
        <v>42.945</v>
      </c>
      <c r="I65" s="1">
        <f t="shared" si="1"/>
        <v>182.91701000000012</v>
      </c>
      <c r="J65">
        <f t="shared" si="0"/>
        <v>1.5124276418726931E-7</v>
      </c>
    </row>
    <row r="66" spans="1:10">
      <c r="A66">
        <v>65</v>
      </c>
      <c r="B66">
        <v>93</v>
      </c>
      <c r="C66" s="1">
        <v>41.295000000000002</v>
      </c>
      <c r="I66" s="1">
        <f t="shared" si="1"/>
        <v>185.21528000000012</v>
      </c>
      <c r="J66">
        <f t="shared" si="0"/>
        <v>1.015457438262178E-7</v>
      </c>
    </row>
    <row r="67" spans="1:10">
      <c r="A67">
        <v>66</v>
      </c>
      <c r="B67">
        <v>94</v>
      </c>
      <c r="C67" s="1">
        <v>49.914999999999999</v>
      </c>
      <c r="I67" s="1">
        <f t="shared" si="1"/>
        <v>187.51355000000012</v>
      </c>
      <c r="J67">
        <f t="shared" ref="J67:J102" si="2">_xlfn.NORM.DIST($I67,$D$2,$E$2,FALSE)</f>
        <v>6.7716176924129025E-8</v>
      </c>
    </row>
    <row r="68" spans="1:10">
      <c r="A68">
        <v>67</v>
      </c>
      <c r="B68">
        <v>97</v>
      </c>
      <c r="C68" s="1">
        <v>39.018999999999998</v>
      </c>
      <c r="I68" s="1">
        <f t="shared" ref="I68:I102" si="3">$I67+$H$2</f>
        <v>189.81182000000013</v>
      </c>
      <c r="J68">
        <f t="shared" si="2"/>
        <v>4.4850441620451058E-8</v>
      </c>
    </row>
    <row r="69" spans="1:10">
      <c r="A69">
        <v>68</v>
      </c>
      <c r="B69">
        <v>98</v>
      </c>
      <c r="C69" s="1">
        <v>38.335000000000001</v>
      </c>
      <c r="I69" s="1">
        <f t="shared" si="3"/>
        <v>192.11009000000013</v>
      </c>
      <c r="J69">
        <f t="shared" si="2"/>
        <v>2.9504251621362778E-8</v>
      </c>
    </row>
    <row r="70" spans="1:10">
      <c r="A70">
        <v>69</v>
      </c>
      <c r="B70">
        <v>99</v>
      </c>
      <c r="C70" s="1">
        <v>39.295999999999999</v>
      </c>
      <c r="I70" s="1">
        <f t="shared" si="3"/>
        <v>194.40836000000013</v>
      </c>
      <c r="J70">
        <f t="shared" si="2"/>
        <v>1.927729393894996E-8</v>
      </c>
    </row>
    <row r="71" spans="1:10">
      <c r="A71">
        <v>70</v>
      </c>
      <c r="B71">
        <v>100</v>
      </c>
      <c r="C71" s="1">
        <v>38.914999999999999</v>
      </c>
      <c r="I71" s="1">
        <f t="shared" si="3"/>
        <v>196.70663000000013</v>
      </c>
      <c r="J71">
        <f t="shared" si="2"/>
        <v>1.2509821781731616E-8</v>
      </c>
    </row>
    <row r="72" spans="1:10">
      <c r="A72">
        <v>71</v>
      </c>
      <c r="B72">
        <v>101</v>
      </c>
      <c r="C72" s="1">
        <v>38.761000000000003</v>
      </c>
      <c r="I72" s="1">
        <f t="shared" si="3"/>
        <v>199.00490000000013</v>
      </c>
      <c r="J72">
        <f t="shared" si="2"/>
        <v>8.0630576067159548E-9</v>
      </c>
    </row>
    <row r="73" spans="1:10">
      <c r="A73">
        <v>72</v>
      </c>
      <c r="B73">
        <v>102</v>
      </c>
      <c r="C73" s="1">
        <v>38.485999999999997</v>
      </c>
      <c r="I73" s="1">
        <f t="shared" si="3"/>
        <v>201.30317000000014</v>
      </c>
      <c r="J73">
        <f t="shared" si="2"/>
        <v>5.1616908467197219E-9</v>
      </c>
    </row>
    <row r="74" spans="1:10">
      <c r="A74">
        <v>73</v>
      </c>
      <c r="B74">
        <v>103</v>
      </c>
      <c r="C74" s="1">
        <v>38.570999999999998</v>
      </c>
      <c r="I74" s="1">
        <f t="shared" si="3"/>
        <v>203.60144000000014</v>
      </c>
      <c r="J74">
        <f t="shared" si="2"/>
        <v>3.2819185836291826E-9</v>
      </c>
    </row>
    <row r="75" spans="1:10">
      <c r="A75">
        <v>74</v>
      </c>
      <c r="B75">
        <v>104</v>
      </c>
      <c r="C75" s="1">
        <v>38.874000000000002</v>
      </c>
      <c r="I75" s="1">
        <f t="shared" si="3"/>
        <v>205.89971000000014</v>
      </c>
      <c r="J75">
        <f t="shared" si="2"/>
        <v>2.0725604362723391E-9</v>
      </c>
    </row>
    <row r="76" spans="1:10">
      <c r="A76">
        <v>75</v>
      </c>
      <c r="B76">
        <v>105</v>
      </c>
      <c r="C76" s="1">
        <v>39.542999999999999</v>
      </c>
      <c r="I76" s="1">
        <f t="shared" si="3"/>
        <v>208.19798000000014</v>
      </c>
      <c r="J76">
        <f t="shared" si="2"/>
        <v>1.2999606034559169E-9</v>
      </c>
    </row>
    <row r="77" spans="1:10">
      <c r="A77">
        <v>76</v>
      </c>
      <c r="B77">
        <v>108</v>
      </c>
      <c r="C77" s="1">
        <v>39.270000000000003</v>
      </c>
      <c r="I77" s="1">
        <f t="shared" si="3"/>
        <v>210.49625000000015</v>
      </c>
      <c r="J77">
        <f t="shared" si="2"/>
        <v>8.0983541476850556E-10</v>
      </c>
    </row>
    <row r="78" spans="1:10">
      <c r="A78">
        <v>77</v>
      </c>
      <c r="B78">
        <v>109</v>
      </c>
      <c r="C78" s="1">
        <v>39.575000000000003</v>
      </c>
      <c r="I78" s="1">
        <f t="shared" si="3"/>
        <v>212.79452000000015</v>
      </c>
      <c r="J78">
        <f t="shared" si="2"/>
        <v>5.0107983510274439E-10</v>
      </c>
    </row>
    <row r="79" spans="1:10">
      <c r="A79">
        <v>78</v>
      </c>
      <c r="B79">
        <v>110</v>
      </c>
      <c r="C79" s="1">
        <v>39.585999999999999</v>
      </c>
      <c r="I79" s="1">
        <f t="shared" si="3"/>
        <v>215.09279000000015</v>
      </c>
      <c r="J79">
        <f t="shared" si="2"/>
        <v>3.0793614852678584E-10</v>
      </c>
    </row>
    <row r="80" spans="1:10">
      <c r="A80">
        <v>79</v>
      </c>
      <c r="B80">
        <v>111</v>
      </c>
      <c r="C80" s="1">
        <v>40.018999999999998</v>
      </c>
      <c r="I80" s="1">
        <f t="shared" si="3"/>
        <v>217.39106000000015</v>
      </c>
      <c r="J80">
        <f t="shared" si="2"/>
        <v>1.879567851553017E-10</v>
      </c>
    </row>
    <row r="81" spans="1:10">
      <c r="A81">
        <v>80</v>
      </c>
      <c r="B81">
        <v>112</v>
      </c>
      <c r="C81" s="1">
        <v>38.325000000000003</v>
      </c>
      <c r="I81" s="1">
        <f t="shared" si="3"/>
        <v>219.68933000000015</v>
      </c>
      <c r="J81">
        <f t="shared" si="2"/>
        <v>1.1394595944146484E-10</v>
      </c>
    </row>
    <row r="82" spans="1:10">
      <c r="A82">
        <v>81</v>
      </c>
      <c r="B82">
        <v>113</v>
      </c>
      <c r="C82" s="1">
        <v>39.243000000000002</v>
      </c>
      <c r="I82" s="1">
        <f t="shared" si="3"/>
        <v>221.98760000000016</v>
      </c>
      <c r="J82">
        <f t="shared" si="2"/>
        <v>6.8609371000903877E-11</v>
      </c>
    </row>
    <row r="83" spans="1:10">
      <c r="A83">
        <v>82</v>
      </c>
      <c r="B83">
        <v>115</v>
      </c>
      <c r="C83" s="1">
        <v>38.450000000000003</v>
      </c>
      <c r="I83" s="1">
        <f t="shared" si="3"/>
        <v>224.28587000000016</v>
      </c>
      <c r="J83">
        <f t="shared" si="2"/>
        <v>4.1030946263448349E-11</v>
      </c>
    </row>
    <row r="84" spans="1:10">
      <c r="A84">
        <v>83</v>
      </c>
      <c r="B84">
        <v>116</v>
      </c>
      <c r="C84" s="1">
        <v>127.327</v>
      </c>
      <c r="I84" s="1">
        <f t="shared" si="3"/>
        <v>226.58414000000016</v>
      </c>
      <c r="J84">
        <f t="shared" si="2"/>
        <v>2.437155359713001E-11</v>
      </c>
    </row>
    <row r="85" spans="1:10">
      <c r="A85">
        <v>84</v>
      </c>
      <c r="B85">
        <v>117</v>
      </c>
      <c r="C85" s="1">
        <v>38.896999999999998</v>
      </c>
      <c r="I85" s="1">
        <f t="shared" si="3"/>
        <v>228.88241000000016</v>
      </c>
      <c r="J85">
        <f t="shared" si="2"/>
        <v>1.4378000138395597E-11</v>
      </c>
    </row>
    <row r="86" spans="1:10">
      <c r="A86">
        <v>85</v>
      </c>
      <c r="B86">
        <v>118</v>
      </c>
      <c r="C86" s="1">
        <v>38.835999999999999</v>
      </c>
      <c r="I86" s="1">
        <f t="shared" si="3"/>
        <v>231.18068000000017</v>
      </c>
      <c r="J86">
        <f t="shared" si="2"/>
        <v>8.4247561438546966E-12</v>
      </c>
    </row>
    <row r="87" spans="1:10">
      <c r="A87">
        <v>86</v>
      </c>
      <c r="B87">
        <v>119</v>
      </c>
      <c r="C87" s="1">
        <v>39.011000000000003</v>
      </c>
      <c r="I87" s="1">
        <f t="shared" si="3"/>
        <v>233.47895000000017</v>
      </c>
      <c r="J87">
        <f t="shared" si="2"/>
        <v>4.9029761576488531E-12</v>
      </c>
    </row>
    <row r="88" spans="1:10">
      <c r="A88">
        <v>87</v>
      </c>
      <c r="B88">
        <v>120</v>
      </c>
      <c r="C88" s="1">
        <v>38.677</v>
      </c>
      <c r="I88" s="1">
        <f t="shared" si="3"/>
        <v>235.77722000000017</v>
      </c>
      <c r="J88">
        <f t="shared" si="2"/>
        <v>2.834038922577882E-12</v>
      </c>
    </row>
    <row r="89" spans="1:10">
      <c r="A89">
        <v>88</v>
      </c>
      <c r="B89">
        <v>121</v>
      </c>
      <c r="C89" s="1">
        <v>39.021999999999998</v>
      </c>
      <c r="I89" s="1">
        <f t="shared" si="3"/>
        <v>238.07549000000017</v>
      </c>
      <c r="J89">
        <f t="shared" si="2"/>
        <v>1.627029497218513E-12</v>
      </c>
    </row>
    <row r="90" spans="1:10">
      <c r="A90">
        <v>89</v>
      </c>
      <c r="B90">
        <v>122</v>
      </c>
      <c r="C90" s="1">
        <v>39.238999999999997</v>
      </c>
      <c r="I90" s="1">
        <f t="shared" si="3"/>
        <v>240.37376000000017</v>
      </c>
      <c r="J90">
        <f t="shared" si="2"/>
        <v>9.2774501484252027E-13</v>
      </c>
    </row>
    <row r="91" spans="1:10">
      <c r="A91">
        <v>90</v>
      </c>
      <c r="B91">
        <v>123</v>
      </c>
      <c r="C91" s="1">
        <v>38.994</v>
      </c>
      <c r="I91" s="1">
        <f t="shared" si="3"/>
        <v>242.67203000000018</v>
      </c>
      <c r="J91">
        <f t="shared" si="2"/>
        <v>5.2541857114414209E-13</v>
      </c>
    </row>
    <row r="92" spans="1:10">
      <c r="A92">
        <v>91</v>
      </c>
      <c r="B92">
        <v>124</v>
      </c>
      <c r="C92" s="1">
        <v>39.859000000000002</v>
      </c>
      <c r="I92" s="1">
        <f t="shared" si="3"/>
        <v>244.97030000000018</v>
      </c>
      <c r="J92">
        <f t="shared" si="2"/>
        <v>2.955464829438408E-13</v>
      </c>
    </row>
    <row r="93" spans="1:10">
      <c r="A93">
        <v>92</v>
      </c>
      <c r="B93">
        <v>125</v>
      </c>
      <c r="C93" s="1">
        <v>39.015000000000001</v>
      </c>
      <c r="I93" s="1">
        <f t="shared" si="3"/>
        <v>247.26857000000018</v>
      </c>
      <c r="J93">
        <f t="shared" si="2"/>
        <v>1.6511622801248615E-13</v>
      </c>
    </row>
    <row r="94" spans="1:10">
      <c r="A94">
        <v>93</v>
      </c>
      <c r="B94">
        <v>126</v>
      </c>
      <c r="C94" s="1">
        <v>38.936999999999998</v>
      </c>
      <c r="I94" s="1">
        <f t="shared" si="3"/>
        <v>249.56684000000018</v>
      </c>
      <c r="J94">
        <f t="shared" si="2"/>
        <v>9.1621481297266136E-14</v>
      </c>
    </row>
    <row r="95" spans="1:10">
      <c r="A95">
        <v>94</v>
      </c>
      <c r="B95">
        <v>127</v>
      </c>
      <c r="C95" s="1">
        <v>39.207000000000001</v>
      </c>
      <c r="I95" s="1">
        <f t="shared" si="3"/>
        <v>251.86511000000019</v>
      </c>
      <c r="J95">
        <f t="shared" si="2"/>
        <v>5.0495008070736774E-14</v>
      </c>
    </row>
    <row r="96" spans="1:10">
      <c r="A96">
        <v>95</v>
      </c>
      <c r="B96">
        <v>128</v>
      </c>
      <c r="C96" s="1">
        <v>38.835999999999999</v>
      </c>
      <c r="I96" s="1">
        <f t="shared" si="3"/>
        <v>254.16338000000019</v>
      </c>
      <c r="J96">
        <f t="shared" si="2"/>
        <v>2.7640326558934401E-14</v>
      </c>
    </row>
    <row r="97" spans="1:10">
      <c r="A97">
        <v>96</v>
      </c>
      <c r="B97">
        <v>129</v>
      </c>
      <c r="C97" s="1">
        <v>39.39</v>
      </c>
      <c r="I97" s="1">
        <f t="shared" si="3"/>
        <v>256.46165000000019</v>
      </c>
      <c r="J97">
        <f t="shared" si="2"/>
        <v>1.502731812264388E-14</v>
      </c>
    </row>
    <row r="98" spans="1:10">
      <c r="A98">
        <v>97</v>
      </c>
      <c r="B98">
        <v>130</v>
      </c>
      <c r="C98" s="1">
        <v>39.033000000000001</v>
      </c>
      <c r="I98" s="1">
        <f t="shared" si="3"/>
        <v>258.75992000000019</v>
      </c>
      <c r="J98">
        <f t="shared" si="2"/>
        <v>8.1145301417639306E-15</v>
      </c>
    </row>
    <row r="99" spans="1:10">
      <c r="A99">
        <v>98</v>
      </c>
      <c r="B99">
        <v>131</v>
      </c>
      <c r="C99" s="1">
        <v>39.670999999999999</v>
      </c>
      <c r="I99" s="1">
        <f t="shared" si="3"/>
        <v>261.0581900000002</v>
      </c>
      <c r="J99">
        <f t="shared" si="2"/>
        <v>4.3519997532338222E-15</v>
      </c>
    </row>
    <row r="100" spans="1:10">
      <c r="A100">
        <v>99</v>
      </c>
      <c r="B100">
        <v>134</v>
      </c>
      <c r="C100" s="1">
        <v>38.58</v>
      </c>
      <c r="I100" s="1">
        <f t="shared" si="3"/>
        <v>263.3564600000002</v>
      </c>
      <c r="J100">
        <f t="shared" si="2"/>
        <v>2.3182375342899136E-15</v>
      </c>
    </row>
    <row r="101" spans="1:10">
      <c r="A101">
        <v>100</v>
      </c>
      <c r="B101">
        <v>136</v>
      </c>
      <c r="C101" s="1">
        <v>133.886</v>
      </c>
      <c r="I101" s="1">
        <f t="shared" si="3"/>
        <v>265.6547300000002</v>
      </c>
      <c r="J101">
        <f t="shared" si="2"/>
        <v>1.2265085812141198E-15</v>
      </c>
    </row>
    <row r="102" spans="1:10">
      <c r="A102">
        <v>101</v>
      </c>
      <c r="B102">
        <v>137</v>
      </c>
      <c r="C102" s="1">
        <v>41.542999999999999</v>
      </c>
      <c r="I102" s="1">
        <f t="shared" si="3"/>
        <v>267.9530000000002</v>
      </c>
      <c r="J102">
        <f t="shared" si="2"/>
        <v>6.4450580865788083E-16</v>
      </c>
    </row>
    <row r="103" spans="1:10">
      <c r="A103">
        <v>102</v>
      </c>
      <c r="B103">
        <v>138</v>
      </c>
      <c r="C103" s="1">
        <v>39.414000000000001</v>
      </c>
      <c r="I103" s="1"/>
    </row>
    <row r="104" spans="1:10">
      <c r="A104">
        <v>103</v>
      </c>
      <c r="B104">
        <v>139</v>
      </c>
      <c r="C104" s="1">
        <v>39.170999999999999</v>
      </c>
      <c r="I104" s="1"/>
    </row>
    <row r="105" spans="1:10">
      <c r="A105">
        <v>104</v>
      </c>
      <c r="B105">
        <v>140</v>
      </c>
      <c r="C105" s="1">
        <v>38.582000000000001</v>
      </c>
      <c r="I105" s="1"/>
    </row>
    <row r="106" spans="1:10">
      <c r="A106">
        <v>105</v>
      </c>
      <c r="B106">
        <v>141</v>
      </c>
      <c r="C106" s="1">
        <v>38.578000000000003</v>
      </c>
      <c r="I106" s="1"/>
    </row>
    <row r="107" spans="1:10">
      <c r="A107">
        <v>106</v>
      </c>
      <c r="B107">
        <v>143</v>
      </c>
      <c r="C107" s="1">
        <v>39.531999999999996</v>
      </c>
      <c r="I107" s="1"/>
    </row>
    <row r="108" spans="1:10">
      <c r="A108">
        <v>107</v>
      </c>
      <c r="B108">
        <v>144</v>
      </c>
      <c r="C108" s="1">
        <v>85.769000000000005</v>
      </c>
      <c r="I108" s="1"/>
    </row>
    <row r="109" spans="1:10">
      <c r="A109">
        <v>108</v>
      </c>
      <c r="B109">
        <v>145</v>
      </c>
      <c r="C109" s="1">
        <v>43.048999999999999</v>
      </c>
      <c r="I109" s="1"/>
    </row>
    <row r="110" spans="1:10">
      <c r="A110">
        <v>109</v>
      </c>
      <c r="B110">
        <v>146</v>
      </c>
      <c r="C110" s="1">
        <v>41.680999999999997</v>
      </c>
      <c r="I110" s="1"/>
    </row>
    <row r="111" spans="1:10">
      <c r="A111">
        <v>110</v>
      </c>
      <c r="B111">
        <v>147</v>
      </c>
      <c r="C111" s="1">
        <v>60.033999999999999</v>
      </c>
      <c r="I111" s="1"/>
    </row>
    <row r="112" spans="1:10">
      <c r="A112">
        <v>111</v>
      </c>
      <c r="B112">
        <v>148</v>
      </c>
      <c r="C112" s="1">
        <v>40.500999999999998</v>
      </c>
      <c r="I112" s="1"/>
    </row>
    <row r="113" spans="1:9">
      <c r="A113">
        <v>112</v>
      </c>
      <c r="B113">
        <v>149</v>
      </c>
      <c r="C113" s="1">
        <v>76.436999999999998</v>
      </c>
      <c r="I113" s="1"/>
    </row>
    <row r="114" spans="1:9">
      <c r="A114">
        <v>113</v>
      </c>
      <c r="B114">
        <v>151</v>
      </c>
      <c r="C114" s="1">
        <v>38.765000000000001</v>
      </c>
      <c r="I114" s="1"/>
    </row>
    <row r="115" spans="1:9">
      <c r="A115">
        <v>114</v>
      </c>
      <c r="B115">
        <v>152</v>
      </c>
      <c r="C115" s="1">
        <v>41.127000000000002</v>
      </c>
      <c r="I115" s="1"/>
    </row>
    <row r="116" spans="1:9">
      <c r="A116">
        <v>115</v>
      </c>
      <c r="B116">
        <v>153</v>
      </c>
      <c r="C116" s="1">
        <v>39.585999999999999</v>
      </c>
      <c r="I116" s="1"/>
    </row>
    <row r="117" spans="1:9">
      <c r="A117">
        <v>116</v>
      </c>
      <c r="B117">
        <v>155</v>
      </c>
      <c r="C117" s="1">
        <v>38.293999999999997</v>
      </c>
      <c r="I117" s="1"/>
    </row>
    <row r="118" spans="1:9">
      <c r="A118">
        <v>117</v>
      </c>
      <c r="B118">
        <v>157</v>
      </c>
      <c r="C118" s="1">
        <v>50.073999999999998</v>
      </c>
      <c r="I118" s="1"/>
    </row>
    <row r="119" spans="1:9">
      <c r="A119">
        <v>118</v>
      </c>
      <c r="B119">
        <v>160</v>
      </c>
      <c r="C119" s="1">
        <v>38.540999999999997</v>
      </c>
      <c r="I119" s="1"/>
    </row>
    <row r="120" spans="1:9">
      <c r="A120">
        <v>119</v>
      </c>
      <c r="B120">
        <v>161</v>
      </c>
      <c r="C120" s="1">
        <v>47.68</v>
      </c>
      <c r="I120" s="1"/>
    </row>
    <row r="121" spans="1:9">
      <c r="A121">
        <v>120</v>
      </c>
      <c r="B121">
        <v>162</v>
      </c>
      <c r="C121" s="1">
        <v>69.742000000000004</v>
      </c>
      <c r="I121" s="1"/>
    </row>
    <row r="122" spans="1:9">
      <c r="A122">
        <v>121</v>
      </c>
      <c r="B122">
        <v>163</v>
      </c>
      <c r="C122" s="1">
        <v>38.838999999999999</v>
      </c>
      <c r="I122" s="1"/>
    </row>
    <row r="123" spans="1:9">
      <c r="A123">
        <v>122</v>
      </c>
      <c r="B123">
        <v>165</v>
      </c>
      <c r="C123" s="1">
        <v>45.984000000000002</v>
      </c>
      <c r="I123" s="1"/>
    </row>
    <row r="124" spans="1:9">
      <c r="A124">
        <v>123</v>
      </c>
      <c r="B124">
        <v>166</v>
      </c>
      <c r="C124" s="1">
        <v>38.947000000000003</v>
      </c>
      <c r="I124" s="1"/>
    </row>
    <row r="125" spans="1:9">
      <c r="A125">
        <v>124</v>
      </c>
      <c r="B125">
        <v>167</v>
      </c>
      <c r="C125" s="1">
        <v>38.432000000000002</v>
      </c>
      <c r="I125" s="1"/>
    </row>
    <row r="126" spans="1:9">
      <c r="A126">
        <v>125</v>
      </c>
      <c r="B126">
        <v>168</v>
      </c>
      <c r="C126" s="1">
        <v>38.442999999999998</v>
      </c>
      <c r="I126" s="1"/>
    </row>
    <row r="127" spans="1:9">
      <c r="A127">
        <v>126</v>
      </c>
      <c r="B127">
        <v>172</v>
      </c>
      <c r="C127" s="1">
        <v>39.335000000000001</v>
      </c>
      <c r="I127" s="1"/>
    </row>
    <row r="128" spans="1:9">
      <c r="A128">
        <v>127</v>
      </c>
      <c r="B128">
        <v>174</v>
      </c>
      <c r="C128" s="1">
        <v>38.247999999999998</v>
      </c>
      <c r="I128" s="1"/>
    </row>
    <row r="129" spans="1:9">
      <c r="A129">
        <v>128</v>
      </c>
      <c r="B129">
        <v>175</v>
      </c>
      <c r="C129" s="1">
        <v>43.713000000000001</v>
      </c>
      <c r="I129" s="1"/>
    </row>
    <row r="130" spans="1:9">
      <c r="A130">
        <v>129</v>
      </c>
      <c r="B130">
        <v>176</v>
      </c>
      <c r="C130" s="1">
        <v>40.777999999999999</v>
      </c>
      <c r="I130" s="1"/>
    </row>
    <row r="131" spans="1:9">
      <c r="A131">
        <v>130</v>
      </c>
      <c r="B131">
        <v>177</v>
      </c>
      <c r="C131" s="1">
        <v>41.442999999999998</v>
      </c>
      <c r="I131" s="1"/>
    </row>
    <row r="132" spans="1:9">
      <c r="A132">
        <v>131</v>
      </c>
      <c r="B132">
        <v>186</v>
      </c>
      <c r="C132" s="1">
        <v>60.856999999999999</v>
      </c>
      <c r="I132" s="1"/>
    </row>
    <row r="133" spans="1:9">
      <c r="A133">
        <v>132</v>
      </c>
      <c r="B133">
        <v>188</v>
      </c>
      <c r="C133" s="1">
        <v>39.704999999999998</v>
      </c>
      <c r="I133" s="1"/>
    </row>
    <row r="134" spans="1:9">
      <c r="A134">
        <v>133</v>
      </c>
      <c r="B134">
        <v>192</v>
      </c>
      <c r="C134" s="1">
        <v>38.698</v>
      </c>
      <c r="I134" s="1"/>
    </row>
    <row r="135" spans="1:9">
      <c r="A135">
        <v>134</v>
      </c>
      <c r="B135">
        <v>193</v>
      </c>
      <c r="C135" s="1">
        <v>40.485999999999997</v>
      </c>
      <c r="I135" s="1"/>
    </row>
    <row r="136" spans="1:9">
      <c r="A136">
        <v>135</v>
      </c>
      <c r="B136">
        <v>194</v>
      </c>
      <c r="C136" s="1">
        <v>39.561999999999998</v>
      </c>
      <c r="I136" s="1"/>
    </row>
    <row r="137" spans="1:9">
      <c r="A137">
        <v>136</v>
      </c>
      <c r="B137">
        <v>195</v>
      </c>
      <c r="C137" s="1">
        <v>41.704999999999998</v>
      </c>
      <c r="I137" s="1"/>
    </row>
    <row r="138" spans="1:9">
      <c r="A138">
        <v>137</v>
      </c>
      <c r="B138">
        <v>200</v>
      </c>
      <c r="C138" s="1">
        <v>39.286000000000001</v>
      </c>
      <c r="I138" s="1"/>
    </row>
    <row r="139" spans="1:9">
      <c r="A139">
        <v>138</v>
      </c>
      <c r="B139">
        <v>201</v>
      </c>
      <c r="C139" s="1">
        <v>39.267000000000003</v>
      </c>
      <c r="I139" s="1"/>
    </row>
    <row r="140" spans="1:9">
      <c r="A140">
        <v>139</v>
      </c>
      <c r="B140">
        <v>203</v>
      </c>
      <c r="C140" s="1">
        <v>38.835000000000001</v>
      </c>
      <c r="I140" s="1"/>
    </row>
    <row r="141" spans="1:9">
      <c r="A141">
        <v>140</v>
      </c>
      <c r="B141">
        <v>205</v>
      </c>
      <c r="C141" s="1">
        <v>48.14</v>
      </c>
      <c r="I141" s="1"/>
    </row>
    <row r="142" spans="1:9">
      <c r="A142">
        <v>141</v>
      </c>
      <c r="B142">
        <v>207</v>
      </c>
      <c r="C142" s="1">
        <v>38.579000000000001</v>
      </c>
      <c r="I142" s="1"/>
    </row>
    <row r="143" spans="1:9">
      <c r="A143">
        <v>142</v>
      </c>
      <c r="B143">
        <v>211</v>
      </c>
      <c r="C143" s="1">
        <v>129.874</v>
      </c>
      <c r="I143" s="1"/>
    </row>
    <row r="144" spans="1:9">
      <c r="A144">
        <v>143</v>
      </c>
      <c r="B144">
        <v>213</v>
      </c>
      <c r="C144" s="1">
        <v>267.95299999999997</v>
      </c>
      <c r="I144" s="1"/>
    </row>
    <row r="145" spans="1:9">
      <c r="A145">
        <v>144</v>
      </c>
      <c r="B145">
        <v>214</v>
      </c>
      <c r="C145" s="1">
        <v>39.276000000000003</v>
      </c>
      <c r="I145" s="1"/>
    </row>
    <row r="146" spans="1:9">
      <c r="A146">
        <v>145</v>
      </c>
      <c r="B146">
        <v>221</v>
      </c>
      <c r="C146" s="1">
        <v>39.271999999999998</v>
      </c>
      <c r="I146" s="1"/>
    </row>
    <row r="147" spans="1:9">
      <c r="A147">
        <v>146</v>
      </c>
      <c r="B147">
        <v>225</v>
      </c>
      <c r="C147" s="1">
        <v>42.777000000000001</v>
      </c>
      <c r="I147" s="1"/>
    </row>
    <row r="148" spans="1:9">
      <c r="A148">
        <v>147</v>
      </c>
      <c r="B148">
        <v>226</v>
      </c>
      <c r="C148" s="1">
        <v>38.485999999999997</v>
      </c>
      <c r="I148" s="1"/>
    </row>
    <row r="149" spans="1:9">
      <c r="A149">
        <v>148</v>
      </c>
      <c r="B149">
        <v>227</v>
      </c>
      <c r="C149" s="1">
        <v>39.280999999999999</v>
      </c>
      <c r="I149" s="1"/>
    </row>
    <row r="150" spans="1:9">
      <c r="A150">
        <v>149</v>
      </c>
      <c r="B150">
        <v>231</v>
      </c>
      <c r="C150" s="1">
        <v>39.000999999999998</v>
      </c>
      <c r="I150" s="1"/>
    </row>
    <row r="151" spans="1:9">
      <c r="A151">
        <v>150</v>
      </c>
      <c r="B151">
        <v>233</v>
      </c>
      <c r="C151" s="1">
        <v>81.376999999999995</v>
      </c>
      <c r="I151" s="1"/>
    </row>
    <row r="152" spans="1:9">
      <c r="A152">
        <v>151</v>
      </c>
      <c r="B152">
        <v>234</v>
      </c>
      <c r="C152" s="1">
        <v>38.997</v>
      </c>
      <c r="I152" s="1"/>
    </row>
    <row r="153" spans="1:9">
      <c r="A153">
        <v>152</v>
      </c>
      <c r="B153">
        <v>235</v>
      </c>
      <c r="C153" s="1">
        <v>95.483999999999995</v>
      </c>
      <c r="I153" s="1"/>
    </row>
    <row r="154" spans="1:9">
      <c r="A154">
        <v>153</v>
      </c>
      <c r="B154">
        <v>236</v>
      </c>
      <c r="C154" s="1">
        <v>39.167000000000002</v>
      </c>
      <c r="I154" s="1"/>
    </row>
    <row r="155" spans="1:9">
      <c r="A155">
        <v>154</v>
      </c>
      <c r="B155">
        <v>237</v>
      </c>
      <c r="C155" s="1">
        <v>38.893999999999998</v>
      </c>
      <c r="I155" s="1"/>
    </row>
    <row r="156" spans="1:9">
      <c r="A156">
        <v>155</v>
      </c>
      <c r="B156">
        <v>238</v>
      </c>
      <c r="C156" s="1">
        <v>55.704999999999998</v>
      </c>
      <c r="I156" s="1"/>
    </row>
    <row r="157" spans="1:9">
      <c r="A157">
        <v>156</v>
      </c>
      <c r="B157">
        <v>239</v>
      </c>
      <c r="C157" s="1">
        <v>58.506999999999998</v>
      </c>
      <c r="I157" s="1"/>
    </row>
    <row r="158" spans="1:9">
      <c r="A158">
        <v>157</v>
      </c>
      <c r="B158">
        <v>240</v>
      </c>
      <c r="C158" s="1">
        <v>73.146000000000001</v>
      </c>
      <c r="I158" s="1"/>
    </row>
    <row r="159" spans="1:9">
      <c r="A159">
        <v>158</v>
      </c>
      <c r="B159">
        <v>241</v>
      </c>
      <c r="C159" s="1">
        <v>96.334000000000003</v>
      </c>
      <c r="I159" s="1"/>
    </row>
    <row r="160" spans="1:9">
      <c r="A160">
        <v>158</v>
      </c>
      <c r="B160">
        <v>242</v>
      </c>
      <c r="C160" s="1">
        <v>58.030999999999999</v>
      </c>
      <c r="I160" s="1"/>
    </row>
    <row r="161" spans="1:9">
      <c r="A161">
        <v>158</v>
      </c>
      <c r="B161">
        <v>243</v>
      </c>
      <c r="C161" s="1">
        <v>38.718000000000004</v>
      </c>
      <c r="I161" s="1"/>
    </row>
    <row r="162" spans="1:9">
      <c r="A162">
        <v>158</v>
      </c>
      <c r="B162">
        <v>248</v>
      </c>
      <c r="C162" s="1">
        <v>49.985999999999997</v>
      </c>
      <c r="I162" s="1"/>
    </row>
    <row r="163" spans="1:9">
      <c r="A163">
        <v>158</v>
      </c>
      <c r="B163">
        <v>250</v>
      </c>
      <c r="C163" s="1">
        <v>38.531999999999996</v>
      </c>
      <c r="I163" s="1"/>
    </row>
    <row r="164" spans="1:9">
      <c r="A164">
        <v>158</v>
      </c>
      <c r="B164">
        <v>251</v>
      </c>
      <c r="C164" s="1">
        <v>38.671999999999997</v>
      </c>
      <c r="I164" s="1"/>
    </row>
    <row r="165" spans="1:9">
      <c r="A165">
        <v>158</v>
      </c>
      <c r="B165">
        <v>252</v>
      </c>
      <c r="C165" s="1">
        <v>39.651000000000003</v>
      </c>
      <c r="I165" s="1"/>
    </row>
    <row r="166" spans="1:9">
      <c r="A166">
        <v>158</v>
      </c>
      <c r="B166">
        <v>253</v>
      </c>
      <c r="C166" s="1">
        <v>39.11</v>
      </c>
      <c r="I166" s="1"/>
    </row>
    <row r="167" spans="1:9">
      <c r="A167">
        <v>158</v>
      </c>
      <c r="B167">
        <v>254</v>
      </c>
      <c r="C167" s="1">
        <v>38.895000000000003</v>
      </c>
      <c r="I167" s="1"/>
    </row>
    <row r="168" spans="1:9">
      <c r="A168">
        <v>158</v>
      </c>
      <c r="B168">
        <v>256</v>
      </c>
      <c r="C168" s="1">
        <v>38.450000000000003</v>
      </c>
      <c r="I168" s="1"/>
    </row>
    <row r="169" spans="1:9">
      <c r="A169">
        <v>158</v>
      </c>
      <c r="B169">
        <v>257</v>
      </c>
      <c r="C169" s="1">
        <v>39.323</v>
      </c>
      <c r="I169" s="1"/>
    </row>
    <row r="170" spans="1:9">
      <c r="A170">
        <v>158</v>
      </c>
      <c r="B170">
        <v>258</v>
      </c>
      <c r="C170" s="1">
        <v>64.671000000000006</v>
      </c>
      <c r="I170" s="1"/>
    </row>
    <row r="171" spans="1:9">
      <c r="A171">
        <v>158</v>
      </c>
      <c r="B171">
        <v>260</v>
      </c>
      <c r="C171" s="1">
        <v>40.231000000000002</v>
      </c>
      <c r="I171" s="1"/>
    </row>
    <row r="172" spans="1:9">
      <c r="A172">
        <v>158</v>
      </c>
      <c r="B172">
        <v>261</v>
      </c>
      <c r="C172" s="1">
        <v>40.433999999999997</v>
      </c>
      <c r="I172" s="1"/>
    </row>
    <row r="173" spans="1:9">
      <c r="A173">
        <v>158</v>
      </c>
      <c r="B173">
        <v>262</v>
      </c>
      <c r="C173" s="1">
        <v>119.685</v>
      </c>
      <c r="I173" s="1"/>
    </row>
    <row r="174" spans="1:9">
      <c r="A174">
        <v>158</v>
      </c>
      <c r="B174">
        <v>266</v>
      </c>
      <c r="C174" s="1">
        <v>38.726999999999997</v>
      </c>
      <c r="I174" s="1"/>
    </row>
    <row r="175" spans="1:9">
      <c r="A175">
        <v>158</v>
      </c>
      <c r="B175">
        <v>267</v>
      </c>
      <c r="C175" s="1">
        <v>51.351999999999997</v>
      </c>
      <c r="I175" s="1"/>
    </row>
    <row r="176" spans="1:9">
      <c r="A176">
        <v>158</v>
      </c>
      <c r="B176">
        <v>268</v>
      </c>
      <c r="C176" s="1">
        <v>41.601999999999997</v>
      </c>
      <c r="I176" s="1"/>
    </row>
    <row r="177" spans="1:9">
      <c r="A177">
        <v>158</v>
      </c>
      <c r="B177">
        <v>269</v>
      </c>
      <c r="C177" s="1">
        <v>40.329000000000001</v>
      </c>
      <c r="I177" s="1"/>
    </row>
    <row r="178" spans="1:9">
      <c r="A178">
        <v>158</v>
      </c>
      <c r="B178">
        <v>271</v>
      </c>
      <c r="C178" s="1">
        <v>39.362000000000002</v>
      </c>
      <c r="I178" s="1"/>
    </row>
    <row r="179" spans="1:9">
      <c r="A179">
        <v>158</v>
      </c>
      <c r="B179">
        <v>273</v>
      </c>
      <c r="C179" s="1">
        <v>41.86</v>
      </c>
      <c r="I179" s="1"/>
    </row>
    <row r="180" spans="1:9">
      <c r="A180">
        <v>158</v>
      </c>
      <c r="B180">
        <v>274</v>
      </c>
      <c r="C180" s="1">
        <v>126.776</v>
      </c>
      <c r="I180" s="1"/>
    </row>
    <row r="181" spans="1:9">
      <c r="A181">
        <v>158</v>
      </c>
      <c r="B181">
        <v>276</v>
      </c>
      <c r="C181" s="1">
        <v>44.860999999999997</v>
      </c>
      <c r="I181" s="1"/>
    </row>
    <row r="182" spans="1:9">
      <c r="A182">
        <v>158</v>
      </c>
      <c r="B182">
        <v>279</v>
      </c>
      <c r="C182" s="1">
        <v>38.915999999999997</v>
      </c>
      <c r="I182" s="1"/>
    </row>
    <row r="183" spans="1:9">
      <c r="A183">
        <v>158</v>
      </c>
      <c r="B183">
        <v>280</v>
      </c>
      <c r="C183" s="1">
        <v>39.249000000000002</v>
      </c>
      <c r="I183" s="1"/>
    </row>
    <row r="184" spans="1:9">
      <c r="A184">
        <v>158</v>
      </c>
      <c r="B184">
        <v>281</v>
      </c>
      <c r="C184" s="1">
        <v>43.612000000000002</v>
      </c>
      <c r="I184" s="1"/>
    </row>
    <row r="185" spans="1:9">
      <c r="A185">
        <v>158</v>
      </c>
      <c r="B185">
        <v>282</v>
      </c>
      <c r="C185" s="1">
        <v>39.817999999999998</v>
      </c>
      <c r="I185" s="1"/>
    </row>
    <row r="186" spans="1:9">
      <c r="A186">
        <v>158</v>
      </c>
      <c r="B186">
        <v>286</v>
      </c>
      <c r="C186" s="1">
        <v>39.607999999999997</v>
      </c>
      <c r="I186" s="1"/>
    </row>
    <row r="187" spans="1:9">
      <c r="A187">
        <v>158</v>
      </c>
      <c r="B187">
        <v>287</v>
      </c>
      <c r="C187" s="1">
        <v>40.777000000000001</v>
      </c>
      <c r="I187" s="1"/>
    </row>
    <row r="188" spans="1:9">
      <c r="A188">
        <v>158</v>
      </c>
      <c r="B188">
        <v>289</v>
      </c>
      <c r="C188" s="1">
        <v>44.932000000000002</v>
      </c>
      <c r="I188" s="1"/>
    </row>
    <row r="189" spans="1:9">
      <c r="A189">
        <v>158</v>
      </c>
      <c r="B189">
        <v>291</v>
      </c>
      <c r="C189" s="1">
        <v>38.451000000000001</v>
      </c>
      <c r="I189" s="1"/>
    </row>
    <row r="190" spans="1:9">
      <c r="A190">
        <v>158</v>
      </c>
      <c r="B190">
        <v>292</v>
      </c>
      <c r="C190" s="1">
        <v>40.942999999999998</v>
      </c>
      <c r="I190" s="1"/>
    </row>
    <row r="191" spans="1:9">
      <c r="A191">
        <v>158</v>
      </c>
      <c r="B191">
        <v>293</v>
      </c>
      <c r="C191" s="1">
        <v>38.898000000000003</v>
      </c>
      <c r="I191" s="1"/>
    </row>
    <row r="192" spans="1:9">
      <c r="A192">
        <v>158</v>
      </c>
      <c r="B192">
        <v>294</v>
      </c>
      <c r="C192" s="1">
        <v>38.911000000000001</v>
      </c>
      <c r="I192" s="1"/>
    </row>
    <row r="193" spans="1:9">
      <c r="A193">
        <v>158</v>
      </c>
      <c r="B193">
        <v>295</v>
      </c>
      <c r="C193" s="1">
        <v>39.128999999999998</v>
      </c>
      <c r="I193" s="1"/>
    </row>
    <row r="194" spans="1:9">
      <c r="A194">
        <v>158</v>
      </c>
      <c r="B194">
        <v>296</v>
      </c>
      <c r="C194" s="1">
        <v>38.857999999999997</v>
      </c>
      <c r="I194" s="1"/>
    </row>
    <row r="195" spans="1:9">
      <c r="A195">
        <v>158</v>
      </c>
      <c r="B195">
        <v>297</v>
      </c>
      <c r="C195" s="1">
        <v>38.966999999999999</v>
      </c>
      <c r="I195" s="1"/>
    </row>
    <row r="196" spans="1:9">
      <c r="A196">
        <v>158</v>
      </c>
      <c r="B196">
        <v>298</v>
      </c>
      <c r="C196" s="1">
        <v>40.11</v>
      </c>
      <c r="I196" s="1"/>
    </row>
    <row r="197" spans="1:9">
      <c r="A197">
        <v>158</v>
      </c>
      <c r="B197">
        <v>299</v>
      </c>
      <c r="C197" s="1">
        <v>39.093000000000004</v>
      </c>
      <c r="I197" s="1"/>
    </row>
    <row r="198" spans="1:9">
      <c r="A198">
        <v>158</v>
      </c>
      <c r="B198">
        <v>300</v>
      </c>
      <c r="C198" s="1">
        <v>39.213000000000001</v>
      </c>
      <c r="I198" s="1"/>
    </row>
    <row r="199" spans="1:9">
      <c r="A199">
        <v>158</v>
      </c>
      <c r="B199">
        <v>301</v>
      </c>
      <c r="C199" s="1">
        <v>38.578000000000003</v>
      </c>
      <c r="I199" s="1"/>
    </row>
    <row r="200" spans="1:9">
      <c r="A200">
        <v>158</v>
      </c>
      <c r="B200">
        <v>302</v>
      </c>
      <c r="C200" s="1">
        <v>39.305</v>
      </c>
      <c r="I200" s="1"/>
    </row>
    <row r="201" spans="1:9">
      <c r="A201">
        <v>158</v>
      </c>
      <c r="B201">
        <v>304</v>
      </c>
      <c r="C201" s="1">
        <v>78.751000000000005</v>
      </c>
      <c r="I201" s="1"/>
    </row>
    <row r="202" spans="1:9">
      <c r="I202" s="1"/>
    </row>
    <row r="203" spans="1:9">
      <c r="I203" s="1"/>
    </row>
    <row r="204" spans="1:9">
      <c r="I204" s="1"/>
    </row>
    <row r="205" spans="1:9">
      <c r="I205" s="1"/>
    </row>
    <row r="206" spans="1:9">
      <c r="I206" s="1"/>
    </row>
    <row r="207" spans="1:9">
      <c r="I207" s="1"/>
    </row>
    <row r="208" spans="1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  <row r="384" spans="9:9">
      <c r="I384" s="1"/>
    </row>
    <row r="385" spans="9:9">
      <c r="I385" s="1"/>
    </row>
    <row r="386" spans="9:9">
      <c r="I386" s="1"/>
    </row>
    <row r="387" spans="9:9">
      <c r="I387" s="1"/>
    </row>
    <row r="388" spans="9:9">
      <c r="I388" s="1"/>
    </row>
    <row r="389" spans="9:9">
      <c r="I389" s="1"/>
    </row>
    <row r="390" spans="9:9">
      <c r="I390" s="1"/>
    </row>
    <row r="391" spans="9:9">
      <c r="I391" s="1"/>
    </row>
    <row r="392" spans="9:9">
      <c r="I392" s="1"/>
    </row>
    <row r="393" spans="9:9">
      <c r="I393" s="1"/>
    </row>
    <row r="394" spans="9:9">
      <c r="I394" s="1"/>
    </row>
    <row r="395" spans="9:9">
      <c r="I395" s="1"/>
    </row>
    <row r="396" spans="9:9">
      <c r="I396" s="1"/>
    </row>
    <row r="397" spans="9:9">
      <c r="I397" s="1"/>
    </row>
    <row r="398" spans="9:9">
      <c r="I398" s="1"/>
    </row>
    <row r="399" spans="9:9">
      <c r="I399" s="1"/>
    </row>
    <row r="400" spans="9:9">
      <c r="I400" s="1"/>
    </row>
    <row r="401" spans="9:9">
      <c r="I401" s="1"/>
    </row>
    <row r="402" spans="9:9">
      <c r="I402" s="1"/>
    </row>
    <row r="403" spans="9:9">
      <c r="I403" s="1"/>
    </row>
    <row r="404" spans="9:9">
      <c r="I404" s="1"/>
    </row>
    <row r="405" spans="9:9">
      <c r="I405" s="1"/>
    </row>
    <row r="406" spans="9:9">
      <c r="I406" s="1"/>
    </row>
    <row r="407" spans="9:9">
      <c r="I407" s="1"/>
    </row>
    <row r="408" spans="9:9">
      <c r="I408" s="1"/>
    </row>
    <row r="409" spans="9:9">
      <c r="I409" s="1"/>
    </row>
    <row r="410" spans="9:9">
      <c r="I410" s="1"/>
    </row>
    <row r="411" spans="9:9">
      <c r="I411" s="1"/>
    </row>
    <row r="412" spans="9:9">
      <c r="I412" s="1"/>
    </row>
    <row r="413" spans="9:9">
      <c r="I413" s="1"/>
    </row>
    <row r="414" spans="9:9">
      <c r="I414" s="1"/>
    </row>
    <row r="415" spans="9:9">
      <c r="I415" s="1"/>
    </row>
    <row r="416" spans="9:9">
      <c r="I416" s="1"/>
    </row>
    <row r="417" spans="9:9">
      <c r="I417" s="1"/>
    </row>
    <row r="418" spans="9:9">
      <c r="I418" s="1"/>
    </row>
    <row r="419" spans="9:9">
      <c r="I419" s="1"/>
    </row>
    <row r="420" spans="9:9">
      <c r="I420" s="1"/>
    </row>
    <row r="421" spans="9:9">
      <c r="I421" s="1"/>
    </row>
    <row r="422" spans="9:9">
      <c r="I422" s="1"/>
    </row>
    <row r="423" spans="9:9">
      <c r="I423" s="1"/>
    </row>
    <row r="424" spans="9:9">
      <c r="I424" s="1"/>
    </row>
    <row r="425" spans="9:9">
      <c r="I425" s="1"/>
    </row>
    <row r="426" spans="9:9">
      <c r="I426" s="1"/>
    </row>
    <row r="427" spans="9:9">
      <c r="I427" s="1"/>
    </row>
    <row r="428" spans="9:9">
      <c r="I428" s="1"/>
    </row>
    <row r="429" spans="9:9">
      <c r="I429" s="1"/>
    </row>
    <row r="430" spans="9:9">
      <c r="I430" s="1"/>
    </row>
    <row r="431" spans="9:9">
      <c r="I431" s="1"/>
    </row>
    <row r="432" spans="9:9">
      <c r="I432" s="1"/>
    </row>
    <row r="433" spans="9:9">
      <c r="I433" s="1"/>
    </row>
    <row r="434" spans="9:9">
      <c r="I434" s="1"/>
    </row>
    <row r="435" spans="9:9">
      <c r="I435" s="1"/>
    </row>
    <row r="436" spans="9:9">
      <c r="I436" s="1"/>
    </row>
    <row r="437" spans="9:9">
      <c r="I437" s="1"/>
    </row>
    <row r="438" spans="9:9">
      <c r="I438" s="1"/>
    </row>
    <row r="439" spans="9:9">
      <c r="I439" s="1"/>
    </row>
    <row r="440" spans="9:9">
      <c r="I440" s="1"/>
    </row>
    <row r="441" spans="9:9">
      <c r="I441" s="1"/>
    </row>
    <row r="442" spans="9:9">
      <c r="I442" s="1"/>
    </row>
    <row r="443" spans="9:9">
      <c r="I443" s="1"/>
    </row>
    <row r="444" spans="9:9">
      <c r="I444" s="1"/>
    </row>
    <row r="445" spans="9:9">
      <c r="I445" s="1"/>
    </row>
    <row r="446" spans="9:9">
      <c r="I446" s="1"/>
    </row>
    <row r="447" spans="9:9">
      <c r="I447" s="1"/>
    </row>
    <row r="448" spans="9:9">
      <c r="I448" s="1"/>
    </row>
    <row r="449" spans="9:9">
      <c r="I449" s="1"/>
    </row>
    <row r="450" spans="9:9">
      <c r="I450" s="1"/>
    </row>
    <row r="451" spans="9:9">
      <c r="I451" s="1"/>
    </row>
    <row r="452" spans="9:9">
      <c r="I452" s="1"/>
    </row>
    <row r="453" spans="9:9">
      <c r="I453" s="1"/>
    </row>
    <row r="454" spans="9:9">
      <c r="I454" s="1"/>
    </row>
    <row r="455" spans="9:9">
      <c r="I455" s="1"/>
    </row>
    <row r="456" spans="9:9">
      <c r="I456" s="1"/>
    </row>
    <row r="457" spans="9:9">
      <c r="I457" s="1"/>
    </row>
    <row r="458" spans="9:9">
      <c r="I458" s="1"/>
    </row>
    <row r="459" spans="9:9">
      <c r="I459" s="1"/>
    </row>
    <row r="460" spans="9:9">
      <c r="I460" s="1"/>
    </row>
    <row r="461" spans="9:9">
      <c r="I461" s="1"/>
    </row>
    <row r="462" spans="9:9">
      <c r="I462" s="1"/>
    </row>
    <row r="463" spans="9:9">
      <c r="I463" s="1"/>
    </row>
    <row r="464" spans="9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"/>
    </row>
    <row r="469" spans="9:9">
      <c r="I469" s="1"/>
    </row>
    <row r="470" spans="9:9">
      <c r="I470" s="1"/>
    </row>
    <row r="471" spans="9:9">
      <c r="I471" s="1"/>
    </row>
    <row r="472" spans="9:9">
      <c r="I472" s="1"/>
    </row>
    <row r="473" spans="9:9">
      <c r="I473" s="1"/>
    </row>
    <row r="474" spans="9:9">
      <c r="I474" s="1"/>
    </row>
    <row r="475" spans="9:9">
      <c r="I475" s="1"/>
    </row>
    <row r="476" spans="9:9">
      <c r="I476" s="1"/>
    </row>
    <row r="477" spans="9:9">
      <c r="I477" s="1"/>
    </row>
    <row r="478" spans="9:9">
      <c r="I478" s="1"/>
    </row>
    <row r="479" spans="9:9">
      <c r="I479" s="1"/>
    </row>
    <row r="480" spans="9:9">
      <c r="I480" s="1"/>
    </row>
    <row r="481" spans="9:9">
      <c r="I481" s="1"/>
    </row>
    <row r="482" spans="9:9">
      <c r="I482" s="1"/>
    </row>
    <row r="483" spans="9:9">
      <c r="I483" s="1"/>
    </row>
    <row r="484" spans="9:9">
      <c r="I484" s="1"/>
    </row>
    <row r="485" spans="9:9">
      <c r="I485" s="1"/>
    </row>
    <row r="486" spans="9:9">
      <c r="I486" s="1"/>
    </row>
    <row r="487" spans="9:9">
      <c r="I487" s="1"/>
    </row>
    <row r="488" spans="9:9">
      <c r="I488" s="1"/>
    </row>
    <row r="489" spans="9:9">
      <c r="I489" s="1"/>
    </row>
    <row r="490" spans="9:9">
      <c r="I490" s="1"/>
    </row>
    <row r="491" spans="9:9">
      <c r="I491" s="1"/>
    </row>
    <row r="492" spans="9:9">
      <c r="I492" s="1"/>
    </row>
    <row r="493" spans="9:9">
      <c r="I493" s="1"/>
    </row>
    <row r="494" spans="9:9">
      <c r="I494" s="1"/>
    </row>
    <row r="495" spans="9:9">
      <c r="I495" s="1"/>
    </row>
    <row r="496" spans="9:9">
      <c r="I496" s="1"/>
    </row>
    <row r="497" spans="9:9">
      <c r="I497" s="1"/>
    </row>
    <row r="498" spans="9:9">
      <c r="I498" s="1"/>
    </row>
    <row r="499" spans="9:9">
      <c r="I499" s="1"/>
    </row>
    <row r="500" spans="9:9">
      <c r="I500" s="1"/>
    </row>
    <row r="501" spans="9:9">
      <c r="I501" s="1"/>
    </row>
    <row r="502" spans="9:9">
      <c r="I502" s="1"/>
    </row>
    <row r="503" spans="9:9">
      <c r="I503" s="1"/>
    </row>
    <row r="504" spans="9:9">
      <c r="I504" s="1"/>
    </row>
    <row r="505" spans="9:9">
      <c r="I505" s="1"/>
    </row>
    <row r="506" spans="9:9">
      <c r="I506" s="1"/>
    </row>
    <row r="507" spans="9:9">
      <c r="I507" s="1"/>
    </row>
    <row r="508" spans="9:9">
      <c r="I508" s="1"/>
    </row>
    <row r="509" spans="9:9">
      <c r="I509" s="1"/>
    </row>
    <row r="510" spans="9:9">
      <c r="I510" s="1"/>
    </row>
    <row r="511" spans="9:9">
      <c r="I511" s="1"/>
    </row>
    <row r="512" spans="9:9">
      <c r="I512" s="1"/>
    </row>
    <row r="513" spans="9:9">
      <c r="I513" s="1"/>
    </row>
    <row r="514" spans="9:9">
      <c r="I514" s="1"/>
    </row>
    <row r="515" spans="9:9">
      <c r="I515" s="1"/>
    </row>
    <row r="516" spans="9:9">
      <c r="I516" s="1"/>
    </row>
    <row r="517" spans="9:9">
      <c r="I517" s="1"/>
    </row>
    <row r="518" spans="9:9">
      <c r="I518" s="1"/>
    </row>
    <row r="519" spans="9:9">
      <c r="I519" s="1"/>
    </row>
    <row r="520" spans="9:9">
      <c r="I520" s="1"/>
    </row>
    <row r="521" spans="9:9">
      <c r="I521" s="1"/>
    </row>
    <row r="522" spans="9:9">
      <c r="I522" s="1"/>
    </row>
    <row r="523" spans="9:9">
      <c r="I523" s="1"/>
    </row>
    <row r="524" spans="9:9">
      <c r="I524" s="1"/>
    </row>
    <row r="525" spans="9:9">
      <c r="I525" s="1"/>
    </row>
    <row r="526" spans="9:9">
      <c r="I526" s="1"/>
    </row>
    <row r="527" spans="9:9">
      <c r="I527" s="1"/>
    </row>
    <row r="528" spans="9:9">
      <c r="I528" s="1"/>
    </row>
    <row r="529" spans="9:9">
      <c r="I529" s="1"/>
    </row>
    <row r="530" spans="9:9">
      <c r="I530" s="1"/>
    </row>
    <row r="531" spans="9:9">
      <c r="I531" s="1"/>
    </row>
    <row r="532" spans="9:9">
      <c r="I532" s="1"/>
    </row>
    <row r="533" spans="9:9">
      <c r="I533" s="1"/>
    </row>
    <row r="534" spans="9:9">
      <c r="I534" s="1"/>
    </row>
    <row r="535" spans="9:9">
      <c r="I535" s="1"/>
    </row>
    <row r="536" spans="9:9">
      <c r="I536" s="1"/>
    </row>
    <row r="537" spans="9:9">
      <c r="I537" s="1"/>
    </row>
    <row r="538" spans="9:9">
      <c r="I538" s="1"/>
    </row>
    <row r="539" spans="9:9">
      <c r="I539" s="1"/>
    </row>
    <row r="540" spans="9:9">
      <c r="I540" s="1"/>
    </row>
    <row r="541" spans="9:9">
      <c r="I541" s="1"/>
    </row>
    <row r="542" spans="9:9">
      <c r="I542" s="1"/>
    </row>
    <row r="543" spans="9:9">
      <c r="I543" s="1"/>
    </row>
    <row r="544" spans="9:9">
      <c r="I544" s="1"/>
    </row>
    <row r="545" spans="9:9">
      <c r="I545" s="1"/>
    </row>
    <row r="546" spans="9:9">
      <c r="I546" s="1"/>
    </row>
    <row r="547" spans="9:9">
      <c r="I547" s="1"/>
    </row>
    <row r="548" spans="9:9">
      <c r="I548" s="1"/>
    </row>
    <row r="549" spans="9:9">
      <c r="I549" s="1"/>
    </row>
    <row r="550" spans="9:9">
      <c r="I550" s="1"/>
    </row>
    <row r="551" spans="9:9">
      <c r="I551" s="1"/>
    </row>
    <row r="552" spans="9:9">
      <c r="I552" s="1"/>
    </row>
    <row r="553" spans="9:9">
      <c r="I553" s="1"/>
    </row>
    <row r="554" spans="9:9">
      <c r="I554" s="1"/>
    </row>
    <row r="555" spans="9:9">
      <c r="I555" s="1"/>
    </row>
    <row r="556" spans="9:9">
      <c r="I556" s="1"/>
    </row>
  </sheetData>
  <autoFilter ref="A1:C201" xr:uid="{19595D87-BEE6-A743-AD95-7B7B0FD05CF7}">
    <sortState xmlns:xlrd2="http://schemas.microsoft.com/office/spreadsheetml/2017/richdata2" ref="A2:C201">
      <sortCondition ref="A1:A20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EC5D-6CA8-6B42-AC82-2A11548242C5}">
  <dimension ref="A1:J502"/>
  <sheetViews>
    <sheetView workbookViewId="0">
      <selection activeCell="A238" sqref="A238:A264"/>
    </sheetView>
  </sheetViews>
  <sheetFormatPr baseColWidth="10" defaultRowHeight="18"/>
  <sheetData>
    <row r="1" spans="1:10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>
      <c r="A2">
        <v>1</v>
      </c>
      <c r="B2">
        <v>1</v>
      </c>
      <c r="C2" s="1">
        <v>2.105</v>
      </c>
      <c r="D2" s="1">
        <f>AVERAGE($C$2:$C$201)</f>
        <v>2.7758649999999996</v>
      </c>
      <c r="E2" s="1">
        <f>STDEV($C$2:$C$201)</f>
        <v>3.0381012859834797</v>
      </c>
      <c r="F2" s="1">
        <f>MIN($C$2:$C$201)</f>
        <v>2.105</v>
      </c>
      <c r="G2" s="1">
        <f>MAX($C$2:$C$201)</f>
        <v>43.585999999999999</v>
      </c>
      <c r="H2">
        <f>($G$2-$F$2)/100</f>
        <v>0.41481000000000001</v>
      </c>
      <c r="I2" s="1">
        <f>$F$2</f>
        <v>2.105</v>
      </c>
      <c r="J2">
        <f>_xlfn.NORM.DIST($I2,$D$2,$E$2,FALSE)</f>
        <v>0.12815031180877695</v>
      </c>
    </row>
    <row r="3" spans="1:10">
      <c r="A3">
        <v>2</v>
      </c>
      <c r="B3">
        <v>2</v>
      </c>
      <c r="C3" s="1">
        <v>2.2949999999999999</v>
      </c>
      <c r="I3" s="1">
        <f>$I2+$H$2</f>
        <v>2.5198100000000001</v>
      </c>
      <c r="J3">
        <f t="shared" ref="J3:J66" si="0">_xlfn.NORM.DIST($I3,$D$2,$E$2,FALSE)</f>
        <v>0.13084747569492994</v>
      </c>
    </row>
    <row r="4" spans="1:10">
      <c r="A4">
        <v>3</v>
      </c>
      <c r="B4">
        <v>3</v>
      </c>
      <c r="C4" s="1">
        <v>5.4880000000000004</v>
      </c>
      <c r="I4" s="1">
        <f t="shared" ref="I4:I67" si="1">$I3+$H$2</f>
        <v>2.9346200000000002</v>
      </c>
      <c r="J4">
        <f t="shared" si="0"/>
        <v>0.13113387223616074</v>
      </c>
    </row>
    <row r="5" spans="1:10">
      <c r="A5">
        <v>4</v>
      </c>
      <c r="B5">
        <v>4</v>
      </c>
      <c r="C5" s="1">
        <v>2.2010000000000001</v>
      </c>
      <c r="I5" s="1">
        <f t="shared" si="1"/>
        <v>3.3494300000000004</v>
      </c>
      <c r="J5">
        <f t="shared" si="0"/>
        <v>0.12899363408252393</v>
      </c>
    </row>
    <row r="6" spans="1:10">
      <c r="A6">
        <v>5</v>
      </c>
      <c r="B6">
        <v>5</v>
      </c>
      <c r="C6" s="1">
        <v>2.2050000000000001</v>
      </c>
      <c r="I6" s="1">
        <f t="shared" si="1"/>
        <v>3.7642400000000005</v>
      </c>
      <c r="J6">
        <f t="shared" si="0"/>
        <v>0.12454477894285468</v>
      </c>
    </row>
    <row r="7" spans="1:10">
      <c r="A7">
        <v>6</v>
      </c>
      <c r="B7">
        <v>6</v>
      </c>
      <c r="C7" s="1">
        <v>2.403</v>
      </c>
      <c r="I7" s="1">
        <f t="shared" si="1"/>
        <v>4.1790500000000002</v>
      </c>
      <c r="J7">
        <f t="shared" si="0"/>
        <v>0.11802842985323735</v>
      </c>
    </row>
    <row r="8" spans="1:10">
      <c r="A8">
        <v>7</v>
      </c>
      <c r="B8">
        <v>8</v>
      </c>
      <c r="C8" s="1">
        <v>2.181</v>
      </c>
      <c r="I8" s="1">
        <f t="shared" si="1"/>
        <v>4.5938600000000003</v>
      </c>
      <c r="J8">
        <f t="shared" si="0"/>
        <v>0.10978716959870385</v>
      </c>
    </row>
    <row r="9" spans="1:10">
      <c r="A9">
        <v>8</v>
      </c>
      <c r="B9">
        <v>10</v>
      </c>
      <c r="C9" s="1">
        <v>2.4550000000000001</v>
      </c>
      <c r="I9" s="1">
        <f t="shared" si="1"/>
        <v>5.0086700000000004</v>
      </c>
      <c r="J9">
        <f t="shared" si="0"/>
        <v>0.10023523279790281</v>
      </c>
    </row>
    <row r="10" spans="1:10">
      <c r="A10">
        <v>9</v>
      </c>
      <c r="B10">
        <v>11</v>
      </c>
      <c r="C10" s="1">
        <v>2.2440000000000002</v>
      </c>
      <c r="I10" s="1">
        <f t="shared" si="1"/>
        <v>5.4234800000000005</v>
      </c>
      <c r="J10">
        <f t="shared" si="0"/>
        <v>8.9824141169367225E-2</v>
      </c>
    </row>
    <row r="11" spans="1:10">
      <c r="A11">
        <v>10</v>
      </c>
      <c r="B11">
        <v>12</v>
      </c>
      <c r="C11" s="1">
        <v>3.347</v>
      </c>
      <c r="I11" s="1">
        <f t="shared" si="1"/>
        <v>5.8382900000000006</v>
      </c>
      <c r="J11">
        <f t="shared" si="0"/>
        <v>7.9007732739299383E-2</v>
      </c>
    </row>
    <row r="12" spans="1:10">
      <c r="A12">
        <v>11</v>
      </c>
      <c r="B12">
        <v>13</v>
      </c>
      <c r="C12" s="1">
        <v>2.246</v>
      </c>
      <c r="I12" s="1">
        <f t="shared" si="1"/>
        <v>6.2531000000000008</v>
      </c>
      <c r="J12">
        <f t="shared" si="0"/>
        <v>6.8210303253195409E-2</v>
      </c>
    </row>
    <row r="13" spans="1:10">
      <c r="A13">
        <v>12</v>
      </c>
      <c r="B13">
        <v>14</v>
      </c>
      <c r="C13" s="1">
        <v>2.1800000000000002</v>
      </c>
      <c r="I13" s="1">
        <f t="shared" si="1"/>
        <v>6.6679100000000009</v>
      </c>
      <c r="J13">
        <f t="shared" si="0"/>
        <v>5.7800848935729073E-2</v>
      </c>
    </row>
    <row r="14" spans="1:10">
      <c r="A14">
        <v>13</v>
      </c>
      <c r="B14">
        <v>16</v>
      </c>
      <c r="C14" s="1">
        <v>2.5470000000000002</v>
      </c>
      <c r="I14" s="1">
        <f t="shared" si="1"/>
        <v>7.082720000000001</v>
      </c>
      <c r="J14">
        <f t="shared" si="0"/>
        <v>4.8075333906046347E-2</v>
      </c>
    </row>
    <row r="15" spans="1:10">
      <c r="A15">
        <v>14</v>
      </c>
      <c r="B15">
        <v>17</v>
      </c>
      <c r="C15" s="1">
        <v>2.2989999999999999</v>
      </c>
      <c r="I15" s="1">
        <f t="shared" si="1"/>
        <v>7.4975300000000011</v>
      </c>
      <c r="J15">
        <f t="shared" si="0"/>
        <v>3.9247704142624178E-2</v>
      </c>
    </row>
    <row r="16" spans="1:10">
      <c r="A16">
        <v>15</v>
      </c>
      <c r="B16">
        <v>19</v>
      </c>
      <c r="C16" s="1">
        <v>2.335</v>
      </c>
      <c r="I16" s="1">
        <f t="shared" si="1"/>
        <v>7.9123400000000013</v>
      </c>
      <c r="J16">
        <f t="shared" si="0"/>
        <v>3.1449233163328531E-2</v>
      </c>
    </row>
    <row r="17" spans="1:10">
      <c r="A17">
        <v>16</v>
      </c>
      <c r="B17">
        <v>20</v>
      </c>
      <c r="C17" s="1">
        <v>2.1720000000000002</v>
      </c>
      <c r="I17" s="1">
        <f t="shared" si="1"/>
        <v>8.3271500000000014</v>
      </c>
      <c r="J17">
        <f t="shared" si="0"/>
        <v>2.4734874956525949E-2</v>
      </c>
    </row>
    <row r="18" spans="1:10">
      <c r="A18">
        <v>17</v>
      </c>
      <c r="B18">
        <v>21</v>
      </c>
      <c r="C18" s="1">
        <v>2.3759999999999999</v>
      </c>
      <c r="I18" s="1">
        <f t="shared" si="1"/>
        <v>8.7419600000000006</v>
      </c>
      <c r="J18">
        <f t="shared" si="0"/>
        <v>1.9094717325586794E-2</v>
      </c>
    </row>
    <row r="19" spans="1:10">
      <c r="A19">
        <v>18</v>
      </c>
      <c r="B19">
        <v>22</v>
      </c>
      <c r="C19" s="1">
        <v>2.492</v>
      </c>
      <c r="I19" s="1">
        <f t="shared" si="1"/>
        <v>9.1567699999999999</v>
      </c>
      <c r="J19">
        <f t="shared" si="0"/>
        <v>1.4468403213821613E-2</v>
      </c>
    </row>
    <row r="20" spans="1:10">
      <c r="A20">
        <v>19</v>
      </c>
      <c r="B20">
        <v>23</v>
      </c>
      <c r="C20" s="1">
        <v>2.3860000000000001</v>
      </c>
      <c r="I20" s="1">
        <f t="shared" si="1"/>
        <v>9.5715799999999991</v>
      </c>
      <c r="J20">
        <f t="shared" si="0"/>
        <v>1.0760484564060681E-2</v>
      </c>
    </row>
    <row r="21" spans="1:10">
      <c r="A21">
        <v>20</v>
      </c>
      <c r="B21">
        <v>24</v>
      </c>
      <c r="C21" s="1">
        <v>2.25</v>
      </c>
      <c r="I21" s="1">
        <f t="shared" si="1"/>
        <v>9.9863899999999983</v>
      </c>
      <c r="J21">
        <f t="shared" si="0"/>
        <v>7.8550130296665324E-3</v>
      </c>
    </row>
    <row r="22" spans="1:10">
      <c r="A22">
        <v>21</v>
      </c>
      <c r="B22">
        <v>25</v>
      </c>
      <c r="C22" s="1">
        <v>10.15</v>
      </c>
      <c r="I22" s="1">
        <f t="shared" si="1"/>
        <v>10.401199999999998</v>
      </c>
      <c r="J22">
        <f t="shared" si="0"/>
        <v>5.6281523665453123E-3</v>
      </c>
    </row>
    <row r="23" spans="1:10">
      <c r="A23">
        <v>22</v>
      </c>
      <c r="B23">
        <v>26</v>
      </c>
      <c r="C23" s="1">
        <v>2.3769999999999998</v>
      </c>
      <c r="I23" s="1">
        <f t="shared" si="1"/>
        <v>10.816009999999997</v>
      </c>
      <c r="J23">
        <f t="shared" si="0"/>
        <v>3.9581170969152759E-3</v>
      </c>
    </row>
    <row r="24" spans="1:10">
      <c r="A24">
        <v>23</v>
      </c>
      <c r="B24">
        <v>27</v>
      </c>
      <c r="C24" s="1">
        <v>2.3439999999999999</v>
      </c>
      <c r="I24" s="1">
        <f t="shared" si="1"/>
        <v>11.230819999999996</v>
      </c>
      <c r="J24">
        <f t="shared" si="0"/>
        <v>2.7322176073066463E-3</v>
      </c>
    </row>
    <row r="25" spans="1:10">
      <c r="A25">
        <v>24</v>
      </c>
      <c r="B25">
        <v>28</v>
      </c>
      <c r="C25" s="1">
        <v>2.294</v>
      </c>
      <c r="I25" s="1">
        <f t="shared" si="1"/>
        <v>11.645629999999995</v>
      </c>
      <c r="J25">
        <f t="shared" si="0"/>
        <v>1.8511678060561154E-3</v>
      </c>
    </row>
    <row r="26" spans="1:10">
      <c r="A26">
        <v>25</v>
      </c>
      <c r="B26">
        <v>29</v>
      </c>
      <c r="C26" s="1">
        <v>2.1709999999999998</v>
      </c>
      <c r="I26" s="1">
        <f t="shared" si="1"/>
        <v>12.060439999999994</v>
      </c>
      <c r="J26">
        <f t="shared" si="0"/>
        <v>1.2310626278741273E-3</v>
      </c>
    </row>
    <row r="27" spans="1:10">
      <c r="A27">
        <v>26</v>
      </c>
      <c r="B27">
        <v>30</v>
      </c>
      <c r="C27" s="1">
        <v>2.4780000000000002</v>
      </c>
      <c r="I27" s="1">
        <f t="shared" si="1"/>
        <v>12.475249999999994</v>
      </c>
      <c r="J27">
        <f t="shared" si="0"/>
        <v>8.0356009505649396E-4</v>
      </c>
    </row>
    <row r="28" spans="1:10">
      <c r="A28">
        <v>27</v>
      </c>
      <c r="B28">
        <v>31</v>
      </c>
      <c r="C28" s="1">
        <v>2.234</v>
      </c>
      <c r="I28" s="1">
        <f t="shared" si="1"/>
        <v>12.890059999999993</v>
      </c>
      <c r="J28">
        <f t="shared" si="0"/>
        <v>5.1482595181618382E-4</v>
      </c>
    </row>
    <row r="29" spans="1:10">
      <c r="A29">
        <v>28</v>
      </c>
      <c r="B29">
        <v>32</v>
      </c>
      <c r="C29" s="1">
        <v>2.923</v>
      </c>
      <c r="I29" s="1">
        <f t="shared" si="1"/>
        <v>13.304869999999992</v>
      </c>
      <c r="J29">
        <f t="shared" si="0"/>
        <v>3.2374744990731219E-4</v>
      </c>
    </row>
    <row r="30" spans="1:10">
      <c r="A30">
        <v>29</v>
      </c>
      <c r="B30">
        <v>33</v>
      </c>
      <c r="C30" s="1">
        <v>2.2799999999999998</v>
      </c>
      <c r="I30" s="1">
        <f t="shared" si="1"/>
        <v>13.719679999999991</v>
      </c>
      <c r="J30">
        <f t="shared" si="0"/>
        <v>1.9982790577788553E-4</v>
      </c>
    </row>
    <row r="31" spans="1:10">
      <c r="A31">
        <v>30</v>
      </c>
      <c r="B31">
        <v>36</v>
      </c>
      <c r="C31" s="1">
        <v>2.7280000000000002</v>
      </c>
      <c r="I31" s="1">
        <f t="shared" si="1"/>
        <v>14.134489999999991</v>
      </c>
      <c r="J31">
        <f t="shared" si="0"/>
        <v>1.2106253765660661E-4</v>
      </c>
    </row>
    <row r="32" spans="1:10">
      <c r="A32">
        <v>31</v>
      </c>
      <c r="B32">
        <v>37</v>
      </c>
      <c r="C32" s="1">
        <v>2.4460000000000002</v>
      </c>
      <c r="I32" s="1">
        <f t="shared" si="1"/>
        <v>14.54929999999999</v>
      </c>
      <c r="J32">
        <f t="shared" si="0"/>
        <v>7.1989186327734388E-5</v>
      </c>
    </row>
    <row r="33" spans="1:10">
      <c r="A33">
        <v>32</v>
      </c>
      <c r="B33">
        <v>38</v>
      </c>
      <c r="C33" s="1">
        <v>2.4409999999999998</v>
      </c>
      <c r="I33" s="1">
        <f t="shared" si="1"/>
        <v>14.964109999999989</v>
      </c>
      <c r="J33">
        <f t="shared" si="0"/>
        <v>4.201734553253668E-5</v>
      </c>
    </row>
    <row r="34" spans="1:10">
      <c r="A34">
        <v>33</v>
      </c>
      <c r="B34">
        <v>39</v>
      </c>
      <c r="C34" s="1">
        <v>2.222</v>
      </c>
      <c r="I34" s="1">
        <f t="shared" si="1"/>
        <v>15.378919999999988</v>
      </c>
      <c r="J34">
        <f t="shared" si="0"/>
        <v>2.4070982378899773E-5</v>
      </c>
    </row>
    <row r="35" spans="1:10">
      <c r="A35">
        <v>34</v>
      </c>
      <c r="B35">
        <v>40</v>
      </c>
      <c r="C35" s="1">
        <v>2.605</v>
      </c>
      <c r="I35" s="1">
        <f t="shared" si="1"/>
        <v>15.793729999999988</v>
      </c>
      <c r="J35">
        <f t="shared" si="0"/>
        <v>1.353514377249093E-5</v>
      </c>
    </row>
    <row r="36" spans="1:10">
      <c r="A36">
        <v>35</v>
      </c>
      <c r="B36">
        <v>41</v>
      </c>
      <c r="C36" s="1">
        <v>2.149</v>
      </c>
      <c r="I36" s="1">
        <f t="shared" si="1"/>
        <v>16.208539999999989</v>
      </c>
      <c r="J36">
        <f t="shared" si="0"/>
        <v>7.4702611966640541E-6</v>
      </c>
    </row>
    <row r="37" spans="1:10">
      <c r="A37">
        <v>36</v>
      </c>
      <c r="B37">
        <v>42</v>
      </c>
      <c r="C37" s="1">
        <v>2.1989999999999998</v>
      </c>
      <c r="I37" s="1">
        <f t="shared" si="1"/>
        <v>16.623349999999988</v>
      </c>
      <c r="J37">
        <f t="shared" si="0"/>
        <v>4.0468075959811493E-6</v>
      </c>
    </row>
    <row r="38" spans="1:10">
      <c r="A38">
        <v>37</v>
      </c>
      <c r="B38">
        <v>43</v>
      </c>
      <c r="C38" s="1">
        <v>2.1800000000000002</v>
      </c>
      <c r="I38" s="1">
        <f t="shared" si="1"/>
        <v>17.038159999999987</v>
      </c>
      <c r="J38">
        <f t="shared" si="0"/>
        <v>2.1517567866815168E-6</v>
      </c>
    </row>
    <row r="39" spans="1:10">
      <c r="A39">
        <v>38</v>
      </c>
      <c r="B39">
        <v>44</v>
      </c>
      <c r="C39" s="1">
        <v>7.9029999999999996</v>
      </c>
      <c r="I39" s="1">
        <f t="shared" si="1"/>
        <v>17.452969999999986</v>
      </c>
      <c r="J39">
        <f t="shared" si="0"/>
        <v>1.1229945842689166E-6</v>
      </c>
    </row>
    <row r="40" spans="1:10">
      <c r="A40">
        <v>39</v>
      </c>
      <c r="B40">
        <v>45</v>
      </c>
      <c r="C40" s="1">
        <v>2.2320000000000002</v>
      </c>
      <c r="I40" s="1">
        <f t="shared" si="1"/>
        <v>17.867779999999986</v>
      </c>
      <c r="J40">
        <f t="shared" si="0"/>
        <v>5.7526241189977201E-7</v>
      </c>
    </row>
    <row r="41" spans="1:10">
      <c r="A41">
        <v>40</v>
      </c>
      <c r="B41">
        <v>46</v>
      </c>
      <c r="C41" s="1">
        <v>2.2759999999999998</v>
      </c>
      <c r="I41" s="1">
        <f t="shared" si="1"/>
        <v>18.282589999999985</v>
      </c>
      <c r="J41">
        <f t="shared" si="0"/>
        <v>2.8923989106611726E-7</v>
      </c>
    </row>
    <row r="42" spans="1:10">
      <c r="A42">
        <v>41</v>
      </c>
      <c r="B42">
        <v>47</v>
      </c>
      <c r="C42" s="1">
        <v>2.113</v>
      </c>
      <c r="I42" s="1">
        <f t="shared" si="1"/>
        <v>18.697399999999984</v>
      </c>
      <c r="J42">
        <f t="shared" si="0"/>
        <v>1.4274280815753912E-7</v>
      </c>
    </row>
    <row r="43" spans="1:10">
      <c r="A43">
        <v>42</v>
      </c>
      <c r="B43">
        <v>48</v>
      </c>
      <c r="C43" s="1">
        <v>3.0059999999999998</v>
      </c>
      <c r="I43" s="1">
        <f t="shared" si="1"/>
        <v>19.112209999999983</v>
      </c>
      <c r="J43">
        <f t="shared" si="0"/>
        <v>6.9143942504009791E-8</v>
      </c>
    </row>
    <row r="44" spans="1:10">
      <c r="A44">
        <v>43</v>
      </c>
      <c r="B44">
        <v>49</v>
      </c>
      <c r="C44" s="1">
        <v>3.0379999999999998</v>
      </c>
      <c r="I44" s="1">
        <f t="shared" si="1"/>
        <v>19.527019999999983</v>
      </c>
      <c r="J44">
        <f t="shared" si="0"/>
        <v>3.2874404677454539E-8</v>
      </c>
    </row>
    <row r="45" spans="1:10">
      <c r="A45">
        <v>44</v>
      </c>
      <c r="B45">
        <v>50</v>
      </c>
      <c r="C45" s="1">
        <v>2.2229999999999999</v>
      </c>
      <c r="I45" s="1">
        <f t="shared" si="1"/>
        <v>19.941829999999982</v>
      </c>
      <c r="J45">
        <f t="shared" si="0"/>
        <v>1.5341418262438103E-8</v>
      </c>
    </row>
    <row r="46" spans="1:10">
      <c r="A46">
        <v>45</v>
      </c>
      <c r="B46">
        <v>51</v>
      </c>
      <c r="C46" s="1">
        <v>2.48</v>
      </c>
      <c r="I46" s="1">
        <f t="shared" si="1"/>
        <v>20.356639999999981</v>
      </c>
      <c r="J46">
        <f t="shared" si="0"/>
        <v>7.0271136854235743E-9</v>
      </c>
    </row>
    <row r="47" spans="1:10">
      <c r="A47">
        <v>46</v>
      </c>
      <c r="B47">
        <v>52</v>
      </c>
      <c r="C47" s="1">
        <v>2.2639999999999998</v>
      </c>
      <c r="I47" s="1">
        <f t="shared" si="1"/>
        <v>20.77144999999998</v>
      </c>
      <c r="J47">
        <f t="shared" si="0"/>
        <v>3.1593104522904752E-9</v>
      </c>
    </row>
    <row r="48" spans="1:10">
      <c r="A48">
        <v>47</v>
      </c>
      <c r="B48">
        <v>53</v>
      </c>
      <c r="C48" s="1">
        <v>2.1579999999999999</v>
      </c>
      <c r="I48" s="1">
        <f t="shared" si="1"/>
        <v>21.186259999999979</v>
      </c>
      <c r="J48">
        <f t="shared" si="0"/>
        <v>1.3941563606601015E-9</v>
      </c>
    </row>
    <row r="49" spans="1:10">
      <c r="A49">
        <v>48</v>
      </c>
      <c r="B49">
        <v>54</v>
      </c>
      <c r="C49" s="1">
        <v>2.1890000000000001</v>
      </c>
      <c r="I49" s="1">
        <f t="shared" si="1"/>
        <v>21.601069999999979</v>
      </c>
      <c r="J49">
        <f t="shared" si="0"/>
        <v>6.038575772174856E-10</v>
      </c>
    </row>
    <row r="50" spans="1:10">
      <c r="A50">
        <v>49</v>
      </c>
      <c r="B50">
        <v>55</v>
      </c>
      <c r="C50" s="1">
        <v>2.177</v>
      </c>
      <c r="I50" s="1">
        <f t="shared" si="1"/>
        <v>22.015879999999978</v>
      </c>
      <c r="J50">
        <f t="shared" si="0"/>
        <v>2.5672100925465228E-10</v>
      </c>
    </row>
    <row r="51" spans="1:10">
      <c r="A51">
        <v>50</v>
      </c>
      <c r="B51">
        <v>56</v>
      </c>
      <c r="C51" s="1">
        <v>2.3029999999999999</v>
      </c>
      <c r="I51" s="1">
        <f t="shared" si="1"/>
        <v>22.430689999999977</v>
      </c>
      <c r="J51">
        <f t="shared" si="0"/>
        <v>1.0712532640654504E-10</v>
      </c>
    </row>
    <row r="52" spans="1:10">
      <c r="A52">
        <v>51</v>
      </c>
      <c r="B52">
        <v>57</v>
      </c>
      <c r="C52" s="1">
        <v>2.169</v>
      </c>
      <c r="I52" s="1">
        <f t="shared" si="1"/>
        <v>22.845499999999976</v>
      </c>
      <c r="J52">
        <f t="shared" si="0"/>
        <v>4.3875972994535797E-11</v>
      </c>
    </row>
    <row r="53" spans="1:10">
      <c r="A53">
        <v>52</v>
      </c>
      <c r="B53">
        <v>58</v>
      </c>
      <c r="C53" s="1">
        <v>2.4809999999999999</v>
      </c>
      <c r="I53" s="1">
        <f t="shared" si="1"/>
        <v>23.260309999999976</v>
      </c>
      <c r="J53">
        <f t="shared" si="0"/>
        <v>1.7638644948552846E-11</v>
      </c>
    </row>
    <row r="54" spans="1:10">
      <c r="A54">
        <v>53</v>
      </c>
      <c r="B54">
        <v>59</v>
      </c>
      <c r="C54" s="1">
        <v>2.1070000000000002</v>
      </c>
      <c r="I54" s="1">
        <f t="shared" si="1"/>
        <v>23.675119999999975</v>
      </c>
      <c r="J54">
        <f t="shared" si="0"/>
        <v>6.9599726286874538E-12</v>
      </c>
    </row>
    <row r="55" spans="1:10">
      <c r="A55">
        <v>54</v>
      </c>
      <c r="B55">
        <v>60</v>
      </c>
      <c r="C55" s="1">
        <v>4.1079999999999997</v>
      </c>
      <c r="I55" s="1">
        <f t="shared" si="1"/>
        <v>24.089929999999974</v>
      </c>
      <c r="J55">
        <f t="shared" si="0"/>
        <v>2.6955891557368854E-12</v>
      </c>
    </row>
    <row r="56" spans="1:10">
      <c r="A56">
        <v>55</v>
      </c>
      <c r="B56">
        <v>61</v>
      </c>
      <c r="C56" s="1">
        <v>2.2330000000000001</v>
      </c>
      <c r="I56" s="1">
        <f t="shared" si="1"/>
        <v>24.504739999999973</v>
      </c>
      <c r="J56">
        <f t="shared" si="0"/>
        <v>1.0247164897991084E-12</v>
      </c>
    </row>
    <row r="57" spans="1:10">
      <c r="A57">
        <v>56</v>
      </c>
      <c r="B57">
        <v>62</v>
      </c>
      <c r="C57" s="1">
        <v>3.637</v>
      </c>
      <c r="I57" s="1">
        <f t="shared" si="1"/>
        <v>24.919549999999973</v>
      </c>
      <c r="J57">
        <f t="shared" si="0"/>
        <v>3.8234692775851635E-13</v>
      </c>
    </row>
    <row r="58" spans="1:10">
      <c r="A58">
        <v>57</v>
      </c>
      <c r="B58">
        <v>63</v>
      </c>
      <c r="C58" s="1">
        <v>2.73</v>
      </c>
      <c r="I58" s="1">
        <f t="shared" si="1"/>
        <v>25.334359999999972</v>
      </c>
      <c r="J58">
        <f t="shared" si="0"/>
        <v>1.4002814652906735E-13</v>
      </c>
    </row>
    <row r="59" spans="1:10">
      <c r="A59">
        <v>58</v>
      </c>
      <c r="B59">
        <v>64</v>
      </c>
      <c r="C59" s="1">
        <v>3.38</v>
      </c>
      <c r="I59" s="1">
        <f t="shared" si="1"/>
        <v>25.749169999999971</v>
      </c>
      <c r="J59">
        <f t="shared" si="0"/>
        <v>5.0335794897580109E-14</v>
      </c>
    </row>
    <row r="60" spans="1:10">
      <c r="A60">
        <v>59</v>
      </c>
      <c r="B60">
        <v>65</v>
      </c>
      <c r="C60" s="1">
        <v>2.21</v>
      </c>
      <c r="I60" s="1">
        <f t="shared" si="1"/>
        <v>26.16397999999997</v>
      </c>
      <c r="J60">
        <f t="shared" si="0"/>
        <v>1.7759976134603692E-14</v>
      </c>
    </row>
    <row r="61" spans="1:10">
      <c r="A61">
        <v>60</v>
      </c>
      <c r="B61">
        <v>66</v>
      </c>
      <c r="C61" s="1">
        <v>2.33</v>
      </c>
      <c r="I61" s="1">
        <f t="shared" si="1"/>
        <v>26.578789999999969</v>
      </c>
      <c r="J61">
        <f t="shared" si="0"/>
        <v>6.1505178025328983E-15</v>
      </c>
    </row>
    <row r="62" spans="1:10">
      <c r="A62">
        <v>61</v>
      </c>
      <c r="B62">
        <v>67</v>
      </c>
      <c r="C62" s="1">
        <v>2.7890000000000001</v>
      </c>
      <c r="I62" s="1">
        <f t="shared" si="1"/>
        <v>26.993599999999969</v>
      </c>
      <c r="J62">
        <f t="shared" si="0"/>
        <v>2.0906668712853426E-15</v>
      </c>
    </row>
    <row r="63" spans="1:10">
      <c r="A63">
        <v>62</v>
      </c>
      <c r="B63">
        <v>68</v>
      </c>
      <c r="C63" s="1">
        <v>2.2530000000000001</v>
      </c>
      <c r="I63" s="1">
        <f t="shared" si="1"/>
        <v>27.408409999999968</v>
      </c>
      <c r="J63">
        <f t="shared" si="0"/>
        <v>6.975283291268304E-16</v>
      </c>
    </row>
    <row r="64" spans="1:10">
      <c r="A64">
        <v>63</v>
      </c>
      <c r="B64">
        <v>71</v>
      </c>
      <c r="C64" s="1">
        <v>2.141</v>
      </c>
      <c r="I64" s="1">
        <f t="shared" si="1"/>
        <v>27.823219999999967</v>
      </c>
      <c r="J64">
        <f t="shared" si="0"/>
        <v>2.2842451905639796E-16</v>
      </c>
    </row>
    <row r="65" spans="1:10">
      <c r="A65">
        <v>64</v>
      </c>
      <c r="B65">
        <v>72</v>
      </c>
      <c r="C65" s="1">
        <v>2.1379999999999999</v>
      </c>
      <c r="I65" s="1">
        <f t="shared" si="1"/>
        <v>28.238029999999966</v>
      </c>
      <c r="J65">
        <f t="shared" si="0"/>
        <v>7.3422208438023005E-17</v>
      </c>
    </row>
    <row r="66" spans="1:10">
      <c r="A66">
        <v>65</v>
      </c>
      <c r="B66">
        <v>73</v>
      </c>
      <c r="C66" s="1">
        <v>2.1749999999999998</v>
      </c>
      <c r="I66" s="1">
        <f t="shared" si="1"/>
        <v>28.652839999999966</v>
      </c>
      <c r="J66">
        <f t="shared" si="0"/>
        <v>2.3164131570082752E-17</v>
      </c>
    </row>
    <row r="67" spans="1:10">
      <c r="A67">
        <v>66</v>
      </c>
      <c r="B67">
        <v>74</v>
      </c>
      <c r="C67" s="1">
        <v>2.194</v>
      </c>
      <c r="I67" s="1">
        <f t="shared" si="1"/>
        <v>29.067649999999965</v>
      </c>
      <c r="J67">
        <f t="shared" ref="J67:J102" si="2">_xlfn.NORM.DIST($I67,$D$2,$E$2,FALSE)</f>
        <v>7.1731259785110811E-18</v>
      </c>
    </row>
    <row r="68" spans="1:10">
      <c r="A68">
        <v>67</v>
      </c>
      <c r="B68">
        <v>75</v>
      </c>
      <c r="C68" s="1">
        <v>5.2240000000000002</v>
      </c>
      <c r="I68" s="1">
        <f t="shared" ref="I68:I102" si="3">$I67+$H$2</f>
        <v>29.482459999999964</v>
      </c>
      <c r="J68">
        <f t="shared" si="2"/>
        <v>2.1802422377777546E-18</v>
      </c>
    </row>
    <row r="69" spans="1:10">
      <c r="A69">
        <v>68</v>
      </c>
      <c r="B69">
        <v>77</v>
      </c>
      <c r="C69" s="1">
        <v>2.3069999999999999</v>
      </c>
      <c r="I69" s="1">
        <f t="shared" si="3"/>
        <v>29.897269999999963</v>
      </c>
      <c r="J69">
        <f t="shared" si="2"/>
        <v>6.5043648655026555E-19</v>
      </c>
    </row>
    <row r="70" spans="1:10">
      <c r="A70">
        <v>69</v>
      </c>
      <c r="B70">
        <v>79</v>
      </c>
      <c r="C70" s="1">
        <v>2.6480000000000001</v>
      </c>
      <c r="I70" s="1">
        <f t="shared" si="3"/>
        <v>30.312079999999963</v>
      </c>
      <c r="J70">
        <f t="shared" si="2"/>
        <v>1.9046224408703803E-19</v>
      </c>
    </row>
    <row r="71" spans="1:10">
      <c r="A71">
        <v>70</v>
      </c>
      <c r="B71">
        <v>80</v>
      </c>
      <c r="C71" s="1">
        <v>2.2759999999999998</v>
      </c>
      <c r="I71" s="1">
        <f t="shared" si="3"/>
        <v>30.726889999999962</v>
      </c>
      <c r="J71">
        <f t="shared" si="2"/>
        <v>5.4741507660672544E-20</v>
      </c>
    </row>
    <row r="72" spans="1:10">
      <c r="A72">
        <v>71</v>
      </c>
      <c r="B72">
        <v>81</v>
      </c>
      <c r="C72" s="1">
        <v>3.177</v>
      </c>
      <c r="I72" s="1">
        <f t="shared" si="3"/>
        <v>31.141699999999961</v>
      </c>
      <c r="J72">
        <f t="shared" si="2"/>
        <v>1.5442886060754998E-20</v>
      </c>
    </row>
    <row r="73" spans="1:10">
      <c r="A73">
        <v>72</v>
      </c>
      <c r="B73">
        <v>82</v>
      </c>
      <c r="C73" s="1">
        <v>2.1560000000000001</v>
      </c>
      <c r="I73" s="1">
        <f t="shared" si="3"/>
        <v>31.55650999999996</v>
      </c>
      <c r="J73">
        <f t="shared" si="2"/>
        <v>4.2760624135684787E-21</v>
      </c>
    </row>
    <row r="74" spans="1:10">
      <c r="A74">
        <v>73</v>
      </c>
      <c r="B74">
        <v>83</v>
      </c>
      <c r="C74" s="1">
        <v>2.2080000000000002</v>
      </c>
      <c r="I74" s="1">
        <f t="shared" si="3"/>
        <v>31.97131999999996</v>
      </c>
      <c r="J74">
        <f t="shared" si="2"/>
        <v>1.1621534062675174E-21</v>
      </c>
    </row>
    <row r="75" spans="1:10">
      <c r="A75">
        <v>74</v>
      </c>
      <c r="B75">
        <v>85</v>
      </c>
      <c r="C75" s="1">
        <v>2.456</v>
      </c>
      <c r="I75" s="1">
        <f t="shared" si="3"/>
        <v>32.386129999999959</v>
      </c>
      <c r="J75">
        <f t="shared" si="2"/>
        <v>3.1001787771366937E-22</v>
      </c>
    </row>
    <row r="76" spans="1:10">
      <c r="A76">
        <v>75</v>
      </c>
      <c r="B76">
        <v>86</v>
      </c>
      <c r="C76" s="1">
        <v>2.202</v>
      </c>
      <c r="I76" s="1">
        <f t="shared" si="3"/>
        <v>32.800939999999962</v>
      </c>
      <c r="J76">
        <f t="shared" si="2"/>
        <v>8.1173425569164434E-23</v>
      </c>
    </row>
    <row r="77" spans="1:10">
      <c r="A77">
        <v>76</v>
      </c>
      <c r="B77">
        <v>87</v>
      </c>
      <c r="C77" s="1">
        <v>2.4</v>
      </c>
      <c r="I77" s="1">
        <f t="shared" si="3"/>
        <v>33.215749999999964</v>
      </c>
      <c r="J77">
        <f t="shared" si="2"/>
        <v>2.0861467919118685E-23</v>
      </c>
    </row>
    <row r="78" spans="1:10">
      <c r="A78">
        <v>77</v>
      </c>
      <c r="B78">
        <v>88</v>
      </c>
      <c r="C78" s="1">
        <v>2.677</v>
      </c>
      <c r="I78" s="1">
        <f t="shared" si="3"/>
        <v>33.630559999999967</v>
      </c>
      <c r="J78">
        <f t="shared" si="2"/>
        <v>5.2623497652076135E-24</v>
      </c>
    </row>
    <row r="79" spans="1:10">
      <c r="A79">
        <v>78</v>
      </c>
      <c r="B79">
        <v>89</v>
      </c>
      <c r="C79" s="1">
        <v>2.234</v>
      </c>
      <c r="I79" s="1">
        <f t="shared" si="3"/>
        <v>34.04536999999997</v>
      </c>
      <c r="J79">
        <f t="shared" si="2"/>
        <v>1.3029219838915421E-24</v>
      </c>
    </row>
    <row r="80" spans="1:10">
      <c r="A80">
        <v>79</v>
      </c>
      <c r="B80">
        <v>90</v>
      </c>
      <c r="C80" s="1">
        <v>4.9210000000000003</v>
      </c>
      <c r="I80" s="1">
        <f t="shared" si="3"/>
        <v>34.460179999999973</v>
      </c>
      <c r="J80">
        <f t="shared" si="2"/>
        <v>3.1663649462269407E-25</v>
      </c>
    </row>
    <row r="81" spans="1:10">
      <c r="A81">
        <v>80</v>
      </c>
      <c r="B81">
        <v>91</v>
      </c>
      <c r="C81" s="1">
        <v>2.2440000000000002</v>
      </c>
      <c r="I81" s="1">
        <f t="shared" si="3"/>
        <v>34.874989999999976</v>
      </c>
      <c r="J81">
        <f t="shared" si="2"/>
        <v>7.5527895120454088E-26</v>
      </c>
    </row>
    <row r="82" spans="1:10">
      <c r="A82">
        <v>81</v>
      </c>
      <c r="B82">
        <v>92</v>
      </c>
      <c r="C82" s="1">
        <v>2.258</v>
      </c>
      <c r="I82" s="1">
        <f t="shared" si="3"/>
        <v>35.289799999999978</v>
      </c>
      <c r="J82">
        <f t="shared" si="2"/>
        <v>1.7683069330380201E-26</v>
      </c>
    </row>
    <row r="83" spans="1:10">
      <c r="A83">
        <v>82</v>
      </c>
      <c r="B83">
        <v>93</v>
      </c>
      <c r="C83" s="1">
        <v>2.194</v>
      </c>
      <c r="I83" s="1">
        <f t="shared" si="3"/>
        <v>35.704609999999981</v>
      </c>
      <c r="J83">
        <f t="shared" si="2"/>
        <v>4.0636076882725406E-27</v>
      </c>
    </row>
    <row r="84" spans="1:10">
      <c r="A84">
        <v>83</v>
      </c>
      <c r="B84">
        <v>94</v>
      </c>
      <c r="C84" s="1">
        <v>2.3340000000000001</v>
      </c>
      <c r="I84" s="1">
        <f t="shared" si="3"/>
        <v>36.119419999999984</v>
      </c>
      <c r="J84">
        <f t="shared" si="2"/>
        <v>9.1657868285511641E-28</v>
      </c>
    </row>
    <row r="85" spans="1:10">
      <c r="A85">
        <v>84</v>
      </c>
      <c r="B85">
        <v>95</v>
      </c>
      <c r="C85" s="1">
        <v>2.2709999999999999</v>
      </c>
      <c r="I85" s="1">
        <f t="shared" si="3"/>
        <v>36.534229999999987</v>
      </c>
      <c r="J85">
        <f t="shared" si="2"/>
        <v>2.0292314622181758E-28</v>
      </c>
    </row>
    <row r="86" spans="1:10">
      <c r="A86">
        <v>85</v>
      </c>
      <c r="B86">
        <v>96</v>
      </c>
      <c r="C86" s="1">
        <v>2.5510000000000002</v>
      </c>
      <c r="I86" s="1">
        <f t="shared" si="3"/>
        <v>36.949039999999989</v>
      </c>
      <c r="J86">
        <f t="shared" si="2"/>
        <v>4.4095805211925524E-29</v>
      </c>
    </row>
    <row r="87" spans="1:10">
      <c r="A87">
        <v>86</v>
      </c>
      <c r="B87">
        <v>97</v>
      </c>
      <c r="C87" s="1">
        <v>2.2360000000000002</v>
      </c>
      <c r="I87" s="1">
        <f t="shared" si="3"/>
        <v>37.363849999999992</v>
      </c>
      <c r="J87">
        <f t="shared" si="2"/>
        <v>9.4051737532559209E-30</v>
      </c>
    </row>
    <row r="88" spans="1:10">
      <c r="A88">
        <v>87</v>
      </c>
      <c r="B88">
        <v>98</v>
      </c>
      <c r="C88" s="1">
        <v>2.198</v>
      </c>
      <c r="I88" s="1">
        <f t="shared" si="3"/>
        <v>37.778659999999995</v>
      </c>
      <c r="J88">
        <f t="shared" si="2"/>
        <v>1.9689751022339541E-30</v>
      </c>
    </row>
    <row r="89" spans="1:10">
      <c r="A89">
        <v>88</v>
      </c>
      <c r="B89">
        <v>99</v>
      </c>
      <c r="C89" s="1">
        <v>2.2370000000000001</v>
      </c>
      <c r="I89" s="1">
        <f t="shared" si="3"/>
        <v>38.193469999999998</v>
      </c>
      <c r="J89">
        <f t="shared" si="2"/>
        <v>4.0459217710558244E-31</v>
      </c>
    </row>
    <row r="90" spans="1:10">
      <c r="A90">
        <v>89</v>
      </c>
      <c r="B90">
        <v>100</v>
      </c>
      <c r="C90" s="1">
        <v>2.29</v>
      </c>
      <c r="I90" s="1">
        <f t="shared" si="3"/>
        <v>38.608280000000001</v>
      </c>
      <c r="J90">
        <f t="shared" si="2"/>
        <v>8.1601584858785045E-32</v>
      </c>
    </row>
    <row r="91" spans="1:10">
      <c r="A91">
        <v>90</v>
      </c>
      <c r="B91">
        <v>101</v>
      </c>
      <c r="C91" s="1">
        <v>2.165</v>
      </c>
      <c r="I91" s="1">
        <f t="shared" si="3"/>
        <v>39.023090000000003</v>
      </c>
      <c r="J91">
        <f t="shared" si="2"/>
        <v>1.6154129553762116E-32</v>
      </c>
    </row>
    <row r="92" spans="1:10">
      <c r="A92">
        <v>91</v>
      </c>
      <c r="B92">
        <v>102</v>
      </c>
      <c r="C92" s="1">
        <v>2.4409999999999998</v>
      </c>
      <c r="I92" s="1">
        <f t="shared" si="3"/>
        <v>39.437900000000006</v>
      </c>
      <c r="J92">
        <f t="shared" si="2"/>
        <v>3.1388631749444014E-33</v>
      </c>
    </row>
    <row r="93" spans="1:10">
      <c r="A93">
        <v>92</v>
      </c>
      <c r="B93">
        <v>103</v>
      </c>
      <c r="C93" s="1">
        <v>2.1960000000000002</v>
      </c>
      <c r="I93" s="1">
        <f t="shared" si="3"/>
        <v>39.852710000000009</v>
      </c>
      <c r="J93">
        <f t="shared" si="2"/>
        <v>5.986390787357101E-34</v>
      </c>
    </row>
    <row r="94" spans="1:10">
      <c r="A94">
        <v>93</v>
      </c>
      <c r="B94">
        <v>104</v>
      </c>
      <c r="C94" s="1">
        <v>2.3140000000000001</v>
      </c>
      <c r="I94" s="1">
        <f t="shared" si="3"/>
        <v>40.267520000000012</v>
      </c>
      <c r="J94">
        <f t="shared" si="2"/>
        <v>1.1206283322894113E-34</v>
      </c>
    </row>
    <row r="95" spans="1:10">
      <c r="A95">
        <v>94</v>
      </c>
      <c r="B95">
        <v>105</v>
      </c>
      <c r="C95" s="1">
        <v>2.2669999999999999</v>
      </c>
      <c r="I95" s="1">
        <f t="shared" si="3"/>
        <v>40.682330000000015</v>
      </c>
      <c r="J95">
        <f t="shared" si="2"/>
        <v>2.0590267475418768E-35</v>
      </c>
    </row>
    <row r="96" spans="1:10">
      <c r="A96">
        <v>95</v>
      </c>
      <c r="B96">
        <v>106</v>
      </c>
      <c r="C96" s="1">
        <v>4.9420000000000002</v>
      </c>
      <c r="I96" s="1">
        <f t="shared" si="3"/>
        <v>41.097140000000017</v>
      </c>
      <c r="J96">
        <f t="shared" si="2"/>
        <v>3.7133529793187512E-36</v>
      </c>
    </row>
    <row r="97" spans="1:10">
      <c r="A97">
        <v>96</v>
      </c>
      <c r="B97">
        <v>107</v>
      </c>
      <c r="C97" s="1">
        <v>2.427</v>
      </c>
      <c r="I97" s="1">
        <f t="shared" si="3"/>
        <v>41.51195000000002</v>
      </c>
      <c r="J97">
        <f t="shared" si="2"/>
        <v>6.5731619843106561E-37</v>
      </c>
    </row>
    <row r="98" spans="1:10">
      <c r="A98">
        <v>97</v>
      </c>
      <c r="B98">
        <v>108</v>
      </c>
      <c r="C98" s="1">
        <v>2.214</v>
      </c>
      <c r="I98" s="1">
        <f t="shared" si="3"/>
        <v>41.926760000000023</v>
      </c>
      <c r="J98">
        <f t="shared" si="2"/>
        <v>1.1420530853499211E-37</v>
      </c>
    </row>
    <row r="99" spans="1:10">
      <c r="A99">
        <v>98</v>
      </c>
      <c r="B99">
        <v>109</v>
      </c>
      <c r="C99" s="1">
        <v>2.2570000000000001</v>
      </c>
      <c r="I99" s="1">
        <f t="shared" si="3"/>
        <v>42.341570000000026</v>
      </c>
      <c r="J99">
        <f t="shared" si="2"/>
        <v>1.9476104832187112E-38</v>
      </c>
    </row>
    <row r="100" spans="1:10">
      <c r="A100">
        <v>99</v>
      </c>
      <c r="B100">
        <v>110</v>
      </c>
      <c r="C100" s="1">
        <v>2.2589999999999999</v>
      </c>
      <c r="I100" s="1">
        <f t="shared" si="3"/>
        <v>42.756380000000028</v>
      </c>
      <c r="J100">
        <f t="shared" si="2"/>
        <v>3.2600313099833636E-39</v>
      </c>
    </row>
    <row r="101" spans="1:10">
      <c r="A101">
        <v>100</v>
      </c>
      <c r="B101">
        <v>111</v>
      </c>
      <c r="C101" s="1">
        <v>2.246</v>
      </c>
      <c r="I101" s="1">
        <f t="shared" si="3"/>
        <v>43.171190000000031</v>
      </c>
      <c r="J101">
        <f t="shared" si="2"/>
        <v>5.3560582837510811E-40</v>
      </c>
    </row>
    <row r="102" spans="1:10">
      <c r="A102">
        <v>101</v>
      </c>
      <c r="B102">
        <v>112</v>
      </c>
      <c r="C102" s="1">
        <v>2.1520000000000001</v>
      </c>
      <c r="I102" s="1">
        <f t="shared" si="3"/>
        <v>43.586000000000034</v>
      </c>
      <c r="J102">
        <f t="shared" si="2"/>
        <v>8.6371939715504113E-41</v>
      </c>
    </row>
    <row r="103" spans="1:10">
      <c r="A103">
        <v>102</v>
      </c>
      <c r="B103">
        <v>113</v>
      </c>
      <c r="C103" s="1">
        <v>2.3170000000000002</v>
      </c>
      <c r="I103" s="1"/>
    </row>
    <row r="104" spans="1:10">
      <c r="A104">
        <v>103</v>
      </c>
      <c r="B104">
        <v>114</v>
      </c>
      <c r="C104" s="1">
        <v>2.5139999999999998</v>
      </c>
      <c r="I104" s="1"/>
    </row>
    <row r="105" spans="1:10">
      <c r="A105">
        <v>104</v>
      </c>
      <c r="B105">
        <v>115</v>
      </c>
      <c r="C105" s="1">
        <v>2.1680000000000001</v>
      </c>
      <c r="I105" s="1"/>
    </row>
    <row r="106" spans="1:10">
      <c r="A106">
        <v>105</v>
      </c>
      <c r="B106">
        <v>116</v>
      </c>
      <c r="C106" s="1">
        <v>3.9140000000000001</v>
      </c>
      <c r="I106" s="1"/>
    </row>
    <row r="107" spans="1:10">
      <c r="A107">
        <v>106</v>
      </c>
      <c r="B107">
        <v>117</v>
      </c>
      <c r="C107" s="1">
        <v>2.3959999999999999</v>
      </c>
      <c r="I107" s="1"/>
    </row>
    <row r="108" spans="1:10">
      <c r="A108">
        <v>107</v>
      </c>
      <c r="B108">
        <v>118</v>
      </c>
      <c r="C108" s="1">
        <v>2.1869999999999998</v>
      </c>
      <c r="I108" s="1"/>
    </row>
    <row r="109" spans="1:10">
      <c r="A109">
        <v>108</v>
      </c>
      <c r="B109">
        <v>119</v>
      </c>
      <c r="C109" s="1">
        <v>2.46</v>
      </c>
      <c r="I109" s="1"/>
    </row>
    <row r="110" spans="1:10">
      <c r="A110">
        <v>109</v>
      </c>
      <c r="B110">
        <v>120</v>
      </c>
      <c r="C110" s="1">
        <v>2.339</v>
      </c>
      <c r="I110" s="1"/>
    </row>
    <row r="111" spans="1:10">
      <c r="A111">
        <v>110</v>
      </c>
      <c r="B111">
        <v>121</v>
      </c>
      <c r="C111" s="1">
        <v>2.2080000000000002</v>
      </c>
      <c r="I111" s="1"/>
    </row>
    <row r="112" spans="1:10">
      <c r="A112">
        <v>111</v>
      </c>
      <c r="B112">
        <v>122</v>
      </c>
      <c r="C112" s="1">
        <v>2.2429999999999999</v>
      </c>
      <c r="I112" s="1"/>
    </row>
    <row r="113" spans="1:9">
      <c r="A113">
        <v>112</v>
      </c>
      <c r="B113">
        <v>123</v>
      </c>
      <c r="C113" s="1">
        <v>2.2429999999999999</v>
      </c>
      <c r="I113" s="1"/>
    </row>
    <row r="114" spans="1:9">
      <c r="A114">
        <v>113</v>
      </c>
      <c r="B114">
        <v>124</v>
      </c>
      <c r="C114" s="1">
        <v>2.2749999999999999</v>
      </c>
      <c r="I114" s="1"/>
    </row>
    <row r="115" spans="1:9">
      <c r="A115">
        <v>114</v>
      </c>
      <c r="B115">
        <v>125</v>
      </c>
      <c r="C115" s="1">
        <v>2.5139999999999998</v>
      </c>
      <c r="I115" s="1"/>
    </row>
    <row r="116" spans="1:9">
      <c r="A116">
        <v>115</v>
      </c>
      <c r="B116">
        <v>126</v>
      </c>
      <c r="C116" s="1">
        <v>2.1680000000000001</v>
      </c>
      <c r="I116" s="1"/>
    </row>
    <row r="117" spans="1:9">
      <c r="A117">
        <v>116</v>
      </c>
      <c r="B117">
        <v>127</v>
      </c>
      <c r="C117" s="1">
        <v>2.504</v>
      </c>
      <c r="I117" s="1"/>
    </row>
    <row r="118" spans="1:9">
      <c r="A118">
        <v>117</v>
      </c>
      <c r="B118">
        <v>128</v>
      </c>
      <c r="C118" s="1">
        <v>2.3039999999999998</v>
      </c>
      <c r="I118" s="1"/>
    </row>
    <row r="119" spans="1:9">
      <c r="A119">
        <v>118</v>
      </c>
      <c r="B119">
        <v>129</v>
      </c>
      <c r="C119" s="1">
        <v>2.3370000000000002</v>
      </c>
      <c r="I119" s="1"/>
    </row>
    <row r="120" spans="1:9">
      <c r="A120">
        <v>119</v>
      </c>
      <c r="B120">
        <v>130</v>
      </c>
      <c r="C120" s="1">
        <v>2.1960000000000002</v>
      </c>
      <c r="I120" s="1"/>
    </row>
    <row r="121" spans="1:9">
      <c r="A121">
        <v>120</v>
      </c>
      <c r="B121">
        <v>131</v>
      </c>
      <c r="C121" s="1">
        <v>2.5459999999999998</v>
      </c>
      <c r="I121" s="1"/>
    </row>
    <row r="122" spans="1:9">
      <c r="A122">
        <v>121</v>
      </c>
      <c r="B122">
        <v>132</v>
      </c>
      <c r="C122" s="1">
        <v>2.722</v>
      </c>
      <c r="I122" s="1"/>
    </row>
    <row r="123" spans="1:9">
      <c r="A123">
        <v>122</v>
      </c>
      <c r="B123">
        <v>133</v>
      </c>
      <c r="C123" s="1">
        <v>2.806</v>
      </c>
      <c r="I123" s="1"/>
    </row>
    <row r="124" spans="1:9">
      <c r="A124">
        <v>123</v>
      </c>
      <c r="B124">
        <v>134</v>
      </c>
      <c r="C124" s="1">
        <v>2.2080000000000002</v>
      </c>
      <c r="I124" s="1"/>
    </row>
    <row r="125" spans="1:9">
      <c r="A125">
        <v>124</v>
      </c>
      <c r="B125">
        <v>135</v>
      </c>
      <c r="C125" s="1">
        <v>3.2</v>
      </c>
      <c r="I125" s="1"/>
    </row>
    <row r="126" spans="1:9">
      <c r="A126">
        <v>125</v>
      </c>
      <c r="B126">
        <v>136</v>
      </c>
      <c r="C126" s="1">
        <v>2.7</v>
      </c>
      <c r="I126" s="1"/>
    </row>
    <row r="127" spans="1:9">
      <c r="A127">
        <v>126</v>
      </c>
      <c r="B127">
        <v>137</v>
      </c>
      <c r="C127" s="1">
        <v>2.6349999999999998</v>
      </c>
      <c r="I127" s="1"/>
    </row>
    <row r="128" spans="1:9">
      <c r="A128">
        <v>127</v>
      </c>
      <c r="B128">
        <v>138</v>
      </c>
      <c r="C128" s="1">
        <v>2.1930000000000001</v>
      </c>
      <c r="I128" s="1"/>
    </row>
    <row r="129" spans="1:9">
      <c r="A129">
        <v>128</v>
      </c>
      <c r="B129">
        <v>139</v>
      </c>
      <c r="C129" s="1">
        <v>2.395</v>
      </c>
      <c r="I129" s="1"/>
    </row>
    <row r="130" spans="1:9">
      <c r="A130">
        <v>129</v>
      </c>
      <c r="B130">
        <v>140</v>
      </c>
      <c r="C130" s="1">
        <v>2.2930000000000001</v>
      </c>
      <c r="I130" s="1"/>
    </row>
    <row r="131" spans="1:9">
      <c r="A131">
        <v>130</v>
      </c>
      <c r="B131">
        <v>141</v>
      </c>
      <c r="C131" s="1">
        <v>2.133</v>
      </c>
      <c r="I131" s="1"/>
    </row>
    <row r="132" spans="1:9">
      <c r="A132">
        <v>131</v>
      </c>
      <c r="B132">
        <v>142</v>
      </c>
      <c r="C132" s="1">
        <v>2.831</v>
      </c>
      <c r="I132" s="1"/>
    </row>
    <row r="133" spans="1:9">
      <c r="A133">
        <v>132</v>
      </c>
      <c r="B133">
        <v>143</v>
      </c>
      <c r="C133" s="1">
        <v>2.3479999999999999</v>
      </c>
      <c r="I133" s="1"/>
    </row>
    <row r="134" spans="1:9">
      <c r="A134">
        <v>133</v>
      </c>
      <c r="B134">
        <v>144</v>
      </c>
      <c r="C134" s="1">
        <v>3.0289999999999999</v>
      </c>
      <c r="I134" s="1"/>
    </row>
    <row r="135" spans="1:9">
      <c r="A135">
        <v>134</v>
      </c>
      <c r="B135">
        <v>145</v>
      </c>
      <c r="C135" s="1">
        <v>2.2810000000000001</v>
      </c>
      <c r="I135" s="1"/>
    </row>
    <row r="136" spans="1:9">
      <c r="A136">
        <v>135</v>
      </c>
      <c r="B136">
        <v>146</v>
      </c>
      <c r="C136" s="1">
        <v>2.242</v>
      </c>
      <c r="I136" s="1"/>
    </row>
    <row r="137" spans="1:9">
      <c r="A137">
        <v>136</v>
      </c>
      <c r="B137">
        <v>147</v>
      </c>
      <c r="C137" s="1">
        <v>2.3889999999999998</v>
      </c>
      <c r="I137" s="1"/>
    </row>
    <row r="138" spans="1:9">
      <c r="A138">
        <v>137</v>
      </c>
      <c r="B138">
        <v>148</v>
      </c>
      <c r="C138" s="1">
        <v>2.3860000000000001</v>
      </c>
      <c r="I138" s="1"/>
    </row>
    <row r="139" spans="1:9">
      <c r="A139">
        <v>138</v>
      </c>
      <c r="B139">
        <v>149</v>
      </c>
      <c r="C139" s="1">
        <v>4.2530000000000001</v>
      </c>
      <c r="I139" s="1"/>
    </row>
    <row r="140" spans="1:9">
      <c r="A140">
        <v>139</v>
      </c>
      <c r="B140">
        <v>151</v>
      </c>
      <c r="C140" s="1">
        <v>2.1720000000000002</v>
      </c>
      <c r="I140" s="1"/>
    </row>
    <row r="141" spans="1:9">
      <c r="A141">
        <v>140</v>
      </c>
      <c r="B141">
        <v>152</v>
      </c>
      <c r="C141" s="1">
        <v>2.206</v>
      </c>
      <c r="I141" s="1"/>
    </row>
    <row r="142" spans="1:9">
      <c r="A142">
        <v>141</v>
      </c>
      <c r="B142">
        <v>153</v>
      </c>
      <c r="C142" s="1">
        <v>2.2149999999999999</v>
      </c>
      <c r="I142" s="1"/>
    </row>
    <row r="143" spans="1:9">
      <c r="A143">
        <v>142</v>
      </c>
      <c r="B143">
        <v>155</v>
      </c>
      <c r="C143" s="1">
        <v>2.1669999999999998</v>
      </c>
      <c r="I143" s="1"/>
    </row>
    <row r="144" spans="1:9">
      <c r="A144">
        <v>143</v>
      </c>
      <c r="B144">
        <v>157</v>
      </c>
      <c r="C144" s="1">
        <v>2.4750000000000001</v>
      </c>
      <c r="I144" s="1"/>
    </row>
    <row r="145" spans="1:9">
      <c r="A145">
        <v>144</v>
      </c>
      <c r="B145">
        <v>160</v>
      </c>
      <c r="C145" s="1">
        <v>2.1829999999999998</v>
      </c>
      <c r="I145" s="1"/>
    </row>
    <row r="146" spans="1:9">
      <c r="A146">
        <v>145</v>
      </c>
      <c r="B146">
        <v>162</v>
      </c>
      <c r="C146" s="1">
        <v>2.952</v>
      </c>
      <c r="I146" s="1"/>
    </row>
    <row r="147" spans="1:9">
      <c r="A147">
        <v>146</v>
      </c>
      <c r="B147">
        <v>163</v>
      </c>
      <c r="C147" s="1">
        <v>2.5630000000000002</v>
      </c>
      <c r="I147" s="1"/>
    </row>
    <row r="148" spans="1:9">
      <c r="A148">
        <v>147</v>
      </c>
      <c r="B148">
        <v>164</v>
      </c>
      <c r="C148" s="1">
        <v>2.6259999999999999</v>
      </c>
      <c r="I148" s="1"/>
    </row>
    <row r="149" spans="1:9">
      <c r="A149">
        <v>148</v>
      </c>
      <c r="B149">
        <v>165</v>
      </c>
      <c r="C149" s="1">
        <v>2.4369999999999998</v>
      </c>
      <c r="I149" s="1"/>
    </row>
    <row r="150" spans="1:9">
      <c r="A150">
        <v>149</v>
      </c>
      <c r="B150">
        <v>166</v>
      </c>
      <c r="C150" s="1">
        <v>2.2189999999999999</v>
      </c>
      <c r="I150" s="1"/>
    </row>
    <row r="151" spans="1:9">
      <c r="A151">
        <v>150</v>
      </c>
      <c r="B151">
        <v>167</v>
      </c>
      <c r="C151" s="1">
        <v>2.2240000000000002</v>
      </c>
      <c r="I151" s="1"/>
    </row>
    <row r="152" spans="1:9">
      <c r="A152">
        <v>151</v>
      </c>
      <c r="B152">
        <v>168</v>
      </c>
      <c r="C152" s="1">
        <v>2.2010000000000001</v>
      </c>
      <c r="I152" s="1"/>
    </row>
    <row r="153" spans="1:9">
      <c r="A153">
        <v>152</v>
      </c>
      <c r="B153">
        <v>169</v>
      </c>
      <c r="C153" s="1">
        <v>2.2610000000000001</v>
      </c>
      <c r="I153" s="1"/>
    </row>
    <row r="154" spans="1:9">
      <c r="A154">
        <v>153</v>
      </c>
      <c r="B154">
        <v>170</v>
      </c>
      <c r="C154" s="1">
        <v>2.3940000000000001</v>
      </c>
      <c r="I154" s="1"/>
    </row>
    <row r="155" spans="1:9">
      <c r="A155">
        <v>154</v>
      </c>
      <c r="B155">
        <v>171</v>
      </c>
      <c r="C155" s="1">
        <v>2.5009999999999999</v>
      </c>
      <c r="I155" s="1"/>
    </row>
    <row r="156" spans="1:9">
      <c r="A156">
        <v>155</v>
      </c>
      <c r="B156">
        <v>172</v>
      </c>
      <c r="C156" s="1">
        <v>2.2080000000000002</v>
      </c>
      <c r="I156" s="1"/>
    </row>
    <row r="157" spans="1:9">
      <c r="A157">
        <v>156</v>
      </c>
      <c r="B157">
        <v>173</v>
      </c>
      <c r="C157" s="1">
        <v>2.6339999999999999</v>
      </c>
      <c r="I157" s="1"/>
    </row>
    <row r="158" spans="1:9">
      <c r="A158">
        <v>157</v>
      </c>
      <c r="B158">
        <v>174</v>
      </c>
      <c r="C158" s="1">
        <v>2.2370000000000001</v>
      </c>
      <c r="I158" s="1"/>
    </row>
    <row r="159" spans="1:9">
      <c r="A159">
        <v>158</v>
      </c>
      <c r="B159">
        <v>175</v>
      </c>
      <c r="C159" s="1">
        <v>2.375</v>
      </c>
      <c r="I159" s="1"/>
    </row>
    <row r="160" spans="1:9">
      <c r="A160">
        <v>159</v>
      </c>
      <c r="B160">
        <v>176</v>
      </c>
      <c r="C160" s="1">
        <v>2.4430000000000001</v>
      </c>
      <c r="I160" s="1"/>
    </row>
    <row r="161" spans="1:9">
      <c r="A161">
        <v>160</v>
      </c>
      <c r="B161">
        <v>177</v>
      </c>
      <c r="C161" s="1">
        <v>2.4129999999999998</v>
      </c>
      <c r="I161" s="1"/>
    </row>
    <row r="162" spans="1:9">
      <c r="A162">
        <v>161</v>
      </c>
      <c r="B162">
        <v>181</v>
      </c>
      <c r="C162" s="1">
        <v>2.347</v>
      </c>
      <c r="I162" s="1"/>
    </row>
    <row r="163" spans="1:9">
      <c r="A163">
        <v>162</v>
      </c>
      <c r="B163">
        <v>186</v>
      </c>
      <c r="C163" s="1">
        <v>2.2970000000000002</v>
      </c>
      <c r="I163" s="1"/>
    </row>
    <row r="164" spans="1:9">
      <c r="A164">
        <v>163</v>
      </c>
      <c r="B164">
        <v>187</v>
      </c>
      <c r="C164" s="1">
        <v>2.4</v>
      </c>
      <c r="I164" s="1"/>
    </row>
    <row r="165" spans="1:9">
      <c r="A165">
        <v>164</v>
      </c>
      <c r="B165">
        <v>188</v>
      </c>
      <c r="C165" s="1">
        <v>2.2570000000000001</v>
      </c>
      <c r="I165" s="1"/>
    </row>
    <row r="166" spans="1:9">
      <c r="A166">
        <v>165</v>
      </c>
      <c r="B166">
        <v>189</v>
      </c>
      <c r="C166" s="1">
        <v>2.6139999999999999</v>
      </c>
      <c r="I166" s="1"/>
    </row>
    <row r="167" spans="1:9">
      <c r="A167">
        <v>166</v>
      </c>
      <c r="B167">
        <v>192</v>
      </c>
      <c r="C167" s="1">
        <v>2.125</v>
      </c>
      <c r="I167" s="1"/>
    </row>
    <row r="168" spans="1:9">
      <c r="A168">
        <v>167</v>
      </c>
      <c r="B168">
        <v>193</v>
      </c>
      <c r="C168" s="1">
        <v>2.153</v>
      </c>
      <c r="I168" s="1"/>
    </row>
    <row r="169" spans="1:9">
      <c r="A169">
        <v>168</v>
      </c>
      <c r="B169">
        <v>194</v>
      </c>
      <c r="C169" s="1">
        <v>2.2469999999999999</v>
      </c>
      <c r="I169" s="1"/>
    </row>
    <row r="170" spans="1:9">
      <c r="A170">
        <v>169</v>
      </c>
      <c r="B170">
        <v>195</v>
      </c>
      <c r="C170" s="1">
        <v>2.2690000000000001</v>
      </c>
      <c r="I170" s="1"/>
    </row>
    <row r="171" spans="1:9">
      <c r="A171">
        <v>170</v>
      </c>
      <c r="B171">
        <v>196</v>
      </c>
      <c r="C171" s="1">
        <v>2.786</v>
      </c>
      <c r="I171" s="1"/>
    </row>
    <row r="172" spans="1:9">
      <c r="A172">
        <v>171</v>
      </c>
      <c r="B172">
        <v>198</v>
      </c>
      <c r="C172" s="1">
        <v>3.1589999999999998</v>
      </c>
      <c r="I172" s="1"/>
    </row>
    <row r="173" spans="1:9">
      <c r="A173">
        <v>172</v>
      </c>
      <c r="B173">
        <v>200</v>
      </c>
      <c r="C173" s="1">
        <v>2.2490000000000001</v>
      </c>
      <c r="I173" s="1"/>
    </row>
    <row r="174" spans="1:9">
      <c r="A174">
        <v>173</v>
      </c>
      <c r="B174">
        <v>201</v>
      </c>
      <c r="C174" s="1">
        <v>2.173</v>
      </c>
      <c r="I174" s="1"/>
    </row>
    <row r="175" spans="1:9">
      <c r="A175">
        <v>174</v>
      </c>
      <c r="B175">
        <v>203</v>
      </c>
      <c r="C175" s="1">
        <v>2.1850000000000001</v>
      </c>
      <c r="I175" s="1"/>
    </row>
    <row r="176" spans="1:9">
      <c r="A176">
        <v>175</v>
      </c>
      <c r="B176">
        <v>204</v>
      </c>
      <c r="C176" s="1">
        <v>6.12</v>
      </c>
      <c r="I176" s="1"/>
    </row>
    <row r="177" spans="1:9">
      <c r="A177">
        <v>176</v>
      </c>
      <c r="B177">
        <v>205</v>
      </c>
      <c r="C177" s="1">
        <v>2.3050000000000002</v>
      </c>
      <c r="I177" s="1"/>
    </row>
    <row r="178" spans="1:9">
      <c r="A178">
        <v>177</v>
      </c>
      <c r="B178">
        <v>207</v>
      </c>
      <c r="C178" s="1">
        <v>2.1150000000000002</v>
      </c>
      <c r="I178" s="1"/>
    </row>
    <row r="179" spans="1:9">
      <c r="A179">
        <v>178</v>
      </c>
      <c r="B179">
        <v>208</v>
      </c>
      <c r="C179" s="1">
        <v>2.2210000000000001</v>
      </c>
      <c r="I179" s="1"/>
    </row>
    <row r="180" spans="1:9">
      <c r="A180">
        <v>179</v>
      </c>
      <c r="B180">
        <v>209</v>
      </c>
      <c r="C180" s="1">
        <v>2.9910000000000001</v>
      </c>
      <c r="I180" s="1"/>
    </row>
    <row r="181" spans="1:9">
      <c r="A181">
        <v>180</v>
      </c>
      <c r="B181">
        <v>210</v>
      </c>
      <c r="C181" s="1">
        <v>2.3839999999999999</v>
      </c>
      <c r="I181" s="1"/>
    </row>
    <row r="182" spans="1:9">
      <c r="A182">
        <v>181</v>
      </c>
      <c r="B182">
        <v>211</v>
      </c>
      <c r="C182" s="1">
        <v>3.472</v>
      </c>
      <c r="I182" s="1"/>
    </row>
    <row r="183" spans="1:9">
      <c r="A183">
        <v>182</v>
      </c>
      <c r="B183">
        <v>212</v>
      </c>
      <c r="C183" s="1">
        <v>2.5049999999999999</v>
      </c>
      <c r="I183" s="1"/>
    </row>
    <row r="184" spans="1:9">
      <c r="A184">
        <v>183</v>
      </c>
      <c r="B184">
        <v>213</v>
      </c>
      <c r="C184" s="1">
        <v>4.8739999999999997</v>
      </c>
      <c r="I184" s="1"/>
    </row>
    <row r="185" spans="1:9">
      <c r="A185">
        <v>184</v>
      </c>
      <c r="B185">
        <v>214</v>
      </c>
      <c r="C185" s="1">
        <v>43.585999999999999</v>
      </c>
      <c r="I185" s="1"/>
    </row>
    <row r="186" spans="1:9">
      <c r="A186">
        <v>185</v>
      </c>
      <c r="B186">
        <v>216</v>
      </c>
      <c r="C186" s="1">
        <v>2.262</v>
      </c>
      <c r="I186" s="1"/>
    </row>
    <row r="187" spans="1:9">
      <c r="A187">
        <v>186</v>
      </c>
      <c r="B187">
        <v>219</v>
      </c>
      <c r="C187" s="1">
        <v>2.1669999999999998</v>
      </c>
      <c r="I187" s="1"/>
    </row>
    <row r="188" spans="1:9">
      <c r="A188">
        <v>187</v>
      </c>
      <c r="B188">
        <v>220</v>
      </c>
      <c r="C188" s="1">
        <v>4.7130000000000001</v>
      </c>
      <c r="I188" s="1"/>
    </row>
    <row r="189" spans="1:9">
      <c r="A189">
        <v>188</v>
      </c>
      <c r="B189">
        <v>221</v>
      </c>
      <c r="C189" s="1">
        <v>2.3199999999999998</v>
      </c>
      <c r="I189" s="1"/>
    </row>
    <row r="190" spans="1:9">
      <c r="A190">
        <v>189</v>
      </c>
      <c r="B190">
        <v>224</v>
      </c>
      <c r="C190" s="1">
        <v>2.5649999999999999</v>
      </c>
      <c r="I190" s="1"/>
    </row>
    <row r="191" spans="1:9">
      <c r="A191">
        <v>190</v>
      </c>
      <c r="B191">
        <v>225</v>
      </c>
      <c r="C191" s="1">
        <v>2.4340000000000002</v>
      </c>
      <c r="I191" s="1"/>
    </row>
    <row r="192" spans="1:9">
      <c r="A192">
        <v>191</v>
      </c>
      <c r="B192">
        <v>226</v>
      </c>
      <c r="C192" s="1">
        <v>2.1320000000000001</v>
      </c>
      <c r="I192" s="1"/>
    </row>
    <row r="193" spans="1:9">
      <c r="A193">
        <v>192</v>
      </c>
      <c r="B193">
        <v>227</v>
      </c>
      <c r="C193" s="1">
        <v>2.202</v>
      </c>
      <c r="I193" s="1"/>
    </row>
    <row r="194" spans="1:9">
      <c r="A194">
        <v>193</v>
      </c>
      <c r="B194">
        <v>228</v>
      </c>
      <c r="C194" s="1">
        <v>2.198</v>
      </c>
      <c r="I194" s="1"/>
    </row>
    <row r="195" spans="1:9">
      <c r="A195">
        <v>194</v>
      </c>
      <c r="B195">
        <v>229</v>
      </c>
      <c r="C195" s="1">
        <v>2.2400000000000002</v>
      </c>
      <c r="I195" s="1"/>
    </row>
    <row r="196" spans="1:9">
      <c r="A196">
        <v>195</v>
      </c>
      <c r="B196">
        <v>230</v>
      </c>
      <c r="C196" s="1">
        <v>2.2130000000000001</v>
      </c>
      <c r="I196" s="1"/>
    </row>
    <row r="197" spans="1:9">
      <c r="A197">
        <v>196</v>
      </c>
      <c r="B197">
        <v>231</v>
      </c>
      <c r="C197" s="1">
        <v>2.234</v>
      </c>
      <c r="I197" s="1"/>
    </row>
    <row r="198" spans="1:9">
      <c r="A198">
        <v>197</v>
      </c>
      <c r="B198">
        <v>233</v>
      </c>
      <c r="C198" s="1">
        <v>2.4060000000000001</v>
      </c>
      <c r="I198" s="1"/>
    </row>
    <row r="199" spans="1:9">
      <c r="A199">
        <v>198</v>
      </c>
      <c r="B199">
        <v>234</v>
      </c>
      <c r="C199" s="1">
        <v>2.194</v>
      </c>
      <c r="I199" s="1"/>
    </row>
    <row r="200" spans="1:9">
      <c r="A200">
        <v>199</v>
      </c>
      <c r="B200">
        <v>235</v>
      </c>
      <c r="C200" s="1">
        <v>2.46</v>
      </c>
      <c r="I200" s="1"/>
    </row>
    <row r="201" spans="1:9">
      <c r="A201">
        <v>200</v>
      </c>
      <c r="B201">
        <v>236</v>
      </c>
      <c r="C201" s="1">
        <v>2.1720000000000002</v>
      </c>
      <c r="I201" s="1"/>
    </row>
    <row r="202" spans="1:9">
      <c r="A202">
        <v>201</v>
      </c>
      <c r="B202">
        <v>237</v>
      </c>
      <c r="C202" s="1">
        <v>2.3069999999999999</v>
      </c>
      <c r="I202" s="1"/>
    </row>
    <row r="203" spans="1:9">
      <c r="A203">
        <v>202</v>
      </c>
      <c r="B203">
        <v>238</v>
      </c>
      <c r="C203" s="1">
        <v>2.6259999999999999</v>
      </c>
      <c r="I203" s="1"/>
    </row>
    <row r="204" spans="1:9">
      <c r="A204">
        <v>203</v>
      </c>
      <c r="B204">
        <v>239</v>
      </c>
      <c r="C204" s="1">
        <v>2.5739999999999998</v>
      </c>
      <c r="I204" s="1"/>
    </row>
    <row r="205" spans="1:9">
      <c r="A205">
        <v>204</v>
      </c>
      <c r="B205">
        <v>240</v>
      </c>
      <c r="C205" s="1">
        <v>2.8359999999999999</v>
      </c>
      <c r="I205" s="1"/>
    </row>
    <row r="206" spans="1:9">
      <c r="A206">
        <v>205</v>
      </c>
      <c r="B206">
        <v>241</v>
      </c>
      <c r="C206" s="1">
        <v>3.0249999999999999</v>
      </c>
      <c r="I206" s="1"/>
    </row>
    <row r="207" spans="1:9">
      <c r="A207">
        <v>206</v>
      </c>
      <c r="B207">
        <v>242</v>
      </c>
      <c r="C207" s="1">
        <v>2.8780000000000001</v>
      </c>
      <c r="I207" s="1"/>
    </row>
    <row r="208" spans="1:9">
      <c r="A208">
        <v>207</v>
      </c>
      <c r="B208">
        <v>243</v>
      </c>
      <c r="C208" s="1">
        <v>2.2570000000000001</v>
      </c>
      <c r="I208" s="1"/>
    </row>
    <row r="209" spans="1:9">
      <c r="A209">
        <v>208</v>
      </c>
      <c r="B209">
        <v>246</v>
      </c>
      <c r="C209" s="1">
        <v>5.2380000000000004</v>
      </c>
      <c r="I209" s="1"/>
    </row>
    <row r="210" spans="1:9">
      <c r="A210">
        <v>209</v>
      </c>
      <c r="B210">
        <v>247</v>
      </c>
      <c r="C210" s="1">
        <v>5.492</v>
      </c>
      <c r="I210" s="1"/>
    </row>
    <row r="211" spans="1:9">
      <c r="A211">
        <v>210</v>
      </c>
      <c r="B211">
        <v>248</v>
      </c>
      <c r="C211" s="1">
        <v>2.3079999999999998</v>
      </c>
      <c r="I211" s="1"/>
    </row>
    <row r="212" spans="1:9">
      <c r="A212">
        <v>211</v>
      </c>
      <c r="B212">
        <v>249</v>
      </c>
      <c r="C212" s="1">
        <v>2.629</v>
      </c>
      <c r="I212" s="1"/>
    </row>
    <row r="213" spans="1:9">
      <c r="A213">
        <v>212</v>
      </c>
      <c r="B213">
        <v>250</v>
      </c>
      <c r="C213" s="1">
        <v>2.1629999999999998</v>
      </c>
      <c r="I213" s="1"/>
    </row>
    <row r="214" spans="1:9">
      <c r="A214">
        <v>213</v>
      </c>
      <c r="B214">
        <v>251</v>
      </c>
      <c r="C214" s="1">
        <v>2.129</v>
      </c>
      <c r="I214" s="1"/>
    </row>
    <row r="215" spans="1:9">
      <c r="A215">
        <v>214</v>
      </c>
      <c r="B215">
        <v>252</v>
      </c>
      <c r="C215" s="1">
        <v>2.2509999999999999</v>
      </c>
      <c r="I215" s="1"/>
    </row>
    <row r="216" spans="1:9">
      <c r="A216">
        <v>215</v>
      </c>
      <c r="B216">
        <v>253</v>
      </c>
      <c r="C216" s="1">
        <v>2.1320000000000001</v>
      </c>
      <c r="I216" s="1"/>
    </row>
    <row r="217" spans="1:9">
      <c r="A217">
        <v>216</v>
      </c>
      <c r="B217">
        <v>254</v>
      </c>
      <c r="C217" s="1">
        <v>2.2269999999999999</v>
      </c>
      <c r="I217" s="1"/>
    </row>
    <row r="218" spans="1:9">
      <c r="A218">
        <v>217</v>
      </c>
      <c r="B218">
        <v>256</v>
      </c>
      <c r="C218" s="1">
        <v>2.1509999999999998</v>
      </c>
      <c r="I218" s="1"/>
    </row>
    <row r="219" spans="1:9">
      <c r="A219">
        <v>218</v>
      </c>
      <c r="B219">
        <v>257</v>
      </c>
      <c r="C219" s="1">
        <v>2.2349999999999999</v>
      </c>
      <c r="I219" s="1"/>
    </row>
    <row r="220" spans="1:9">
      <c r="A220">
        <v>219</v>
      </c>
      <c r="B220">
        <v>258</v>
      </c>
      <c r="C220" s="1">
        <v>2.6</v>
      </c>
      <c r="I220" s="1"/>
    </row>
    <row r="221" spans="1:9">
      <c r="A221">
        <v>220</v>
      </c>
      <c r="B221">
        <v>259</v>
      </c>
      <c r="C221" s="1">
        <v>2.375</v>
      </c>
      <c r="I221" s="1"/>
    </row>
    <row r="222" spans="1:9">
      <c r="A222">
        <v>221</v>
      </c>
      <c r="B222">
        <v>260</v>
      </c>
      <c r="C222" s="1">
        <v>2.177</v>
      </c>
      <c r="I222" s="1"/>
    </row>
    <row r="223" spans="1:9">
      <c r="A223">
        <v>222</v>
      </c>
      <c r="B223">
        <v>261</v>
      </c>
      <c r="C223" s="1">
        <v>2.173</v>
      </c>
      <c r="I223" s="1"/>
    </row>
    <row r="224" spans="1:9">
      <c r="A224">
        <v>223</v>
      </c>
      <c r="B224">
        <v>262</v>
      </c>
      <c r="C224" s="1">
        <v>2.7120000000000002</v>
      </c>
      <c r="I224" s="1"/>
    </row>
    <row r="225" spans="1:9">
      <c r="A225">
        <v>224</v>
      </c>
      <c r="B225">
        <v>264</v>
      </c>
      <c r="C225" s="1">
        <v>13.737</v>
      </c>
      <c r="I225" s="1"/>
    </row>
    <row r="226" spans="1:9">
      <c r="A226">
        <v>225</v>
      </c>
      <c r="B226">
        <v>265</v>
      </c>
      <c r="C226" s="1">
        <v>2.2160000000000002</v>
      </c>
      <c r="I226" s="1"/>
    </row>
    <row r="227" spans="1:9">
      <c r="A227">
        <v>226</v>
      </c>
      <c r="B227">
        <v>266</v>
      </c>
      <c r="C227" s="1">
        <v>2.2530000000000001</v>
      </c>
      <c r="I227" s="1"/>
    </row>
    <row r="228" spans="1:9">
      <c r="A228">
        <v>227</v>
      </c>
      <c r="B228">
        <v>267</v>
      </c>
      <c r="C228" s="1">
        <v>2.4470000000000001</v>
      </c>
      <c r="I228" s="1"/>
    </row>
    <row r="229" spans="1:9">
      <c r="A229">
        <v>228</v>
      </c>
      <c r="B229">
        <v>268</v>
      </c>
      <c r="C229" s="1">
        <v>2.23</v>
      </c>
      <c r="I229" s="1"/>
    </row>
    <row r="230" spans="1:9">
      <c r="A230">
        <v>229</v>
      </c>
      <c r="B230">
        <v>269</v>
      </c>
      <c r="C230" s="1">
        <v>2.3239999999999998</v>
      </c>
      <c r="I230" s="1"/>
    </row>
    <row r="231" spans="1:9">
      <c r="A231">
        <v>230</v>
      </c>
      <c r="B231">
        <v>270</v>
      </c>
      <c r="C231" s="1">
        <v>5.3369999999999997</v>
      </c>
      <c r="I231" s="1"/>
    </row>
    <row r="232" spans="1:9">
      <c r="A232">
        <v>231</v>
      </c>
      <c r="B232">
        <v>271</v>
      </c>
      <c r="C232" s="1">
        <v>2.202</v>
      </c>
      <c r="I232" s="1"/>
    </row>
    <row r="233" spans="1:9">
      <c r="A233">
        <v>232</v>
      </c>
      <c r="B233">
        <v>272</v>
      </c>
      <c r="C233" s="1">
        <v>2.8839999999999999</v>
      </c>
      <c r="I233" s="1"/>
    </row>
    <row r="234" spans="1:9">
      <c r="A234">
        <v>233</v>
      </c>
      <c r="B234">
        <v>273</v>
      </c>
      <c r="C234" s="1">
        <v>2.3380000000000001</v>
      </c>
      <c r="I234" s="1"/>
    </row>
    <row r="235" spans="1:9">
      <c r="A235">
        <v>234</v>
      </c>
      <c r="B235">
        <v>274</v>
      </c>
      <c r="C235" s="1">
        <v>3.2879999999999998</v>
      </c>
      <c r="I235" s="1"/>
    </row>
    <row r="236" spans="1:9">
      <c r="A236">
        <v>235</v>
      </c>
      <c r="B236">
        <v>275</v>
      </c>
      <c r="C236" s="1">
        <v>2.4550000000000001</v>
      </c>
      <c r="I236" s="1"/>
    </row>
    <row r="237" spans="1:9">
      <c r="A237">
        <v>236</v>
      </c>
      <c r="B237">
        <v>276</v>
      </c>
      <c r="C237" s="1">
        <v>2.3010000000000002</v>
      </c>
      <c r="I237" s="1"/>
    </row>
    <row r="238" spans="1:9">
      <c r="A238">
        <v>237</v>
      </c>
      <c r="B238">
        <v>277</v>
      </c>
      <c r="C238" s="1">
        <v>2.282</v>
      </c>
      <c r="I238" s="1"/>
    </row>
    <row r="239" spans="1:9">
      <c r="A239">
        <v>238</v>
      </c>
      <c r="B239">
        <v>278</v>
      </c>
      <c r="C239" s="1">
        <v>2.2490000000000001</v>
      </c>
      <c r="I239" s="1"/>
    </row>
    <row r="240" spans="1:9">
      <c r="A240">
        <v>239</v>
      </c>
      <c r="B240">
        <v>279</v>
      </c>
      <c r="C240" s="1">
        <v>2.278</v>
      </c>
      <c r="I240" s="1"/>
    </row>
    <row r="241" spans="1:9">
      <c r="A241">
        <v>240</v>
      </c>
      <c r="B241">
        <v>280</v>
      </c>
      <c r="C241" s="1">
        <v>2.1469999999999998</v>
      </c>
      <c r="I241" s="1"/>
    </row>
    <row r="242" spans="1:9">
      <c r="A242">
        <v>241</v>
      </c>
      <c r="B242">
        <v>281</v>
      </c>
      <c r="C242" s="1">
        <v>2.2189999999999999</v>
      </c>
      <c r="I242" s="1"/>
    </row>
    <row r="243" spans="1:9">
      <c r="A243">
        <v>242</v>
      </c>
      <c r="B243">
        <v>282</v>
      </c>
      <c r="C243" s="1">
        <v>2.246</v>
      </c>
      <c r="I243" s="1"/>
    </row>
    <row r="244" spans="1:9">
      <c r="A244">
        <v>243</v>
      </c>
      <c r="B244">
        <v>283</v>
      </c>
      <c r="C244" s="1">
        <v>6.2889999999999997</v>
      </c>
      <c r="I244" s="1"/>
    </row>
    <row r="245" spans="1:9">
      <c r="A245">
        <v>244</v>
      </c>
      <c r="B245">
        <v>284</v>
      </c>
      <c r="C245" s="1">
        <v>2.2349999999999999</v>
      </c>
      <c r="I245" s="1"/>
    </row>
    <row r="246" spans="1:9">
      <c r="A246">
        <v>245</v>
      </c>
      <c r="B246">
        <v>285</v>
      </c>
      <c r="C246" s="1">
        <v>6.1680000000000001</v>
      </c>
      <c r="I246" s="1"/>
    </row>
    <row r="247" spans="1:9">
      <c r="A247">
        <v>246</v>
      </c>
      <c r="B247">
        <v>286</v>
      </c>
      <c r="C247" s="1">
        <v>2.351</v>
      </c>
      <c r="I247" s="1"/>
    </row>
    <row r="248" spans="1:9">
      <c r="A248">
        <v>247</v>
      </c>
      <c r="B248">
        <v>287</v>
      </c>
      <c r="C248" s="1">
        <v>2.2570000000000001</v>
      </c>
      <c r="I248" s="1"/>
    </row>
    <row r="249" spans="1:9">
      <c r="A249">
        <v>248</v>
      </c>
      <c r="B249">
        <v>289</v>
      </c>
      <c r="C249" s="1">
        <v>2.3780000000000001</v>
      </c>
      <c r="I249" s="1"/>
    </row>
    <row r="250" spans="1:9">
      <c r="A250">
        <v>249</v>
      </c>
      <c r="B250">
        <v>290</v>
      </c>
      <c r="C250" s="1">
        <v>2.919</v>
      </c>
      <c r="I250" s="1"/>
    </row>
    <row r="251" spans="1:9">
      <c r="A251">
        <v>250</v>
      </c>
      <c r="B251">
        <v>291</v>
      </c>
      <c r="C251" s="1">
        <v>2.2269999999999999</v>
      </c>
      <c r="I251" s="1"/>
    </row>
    <row r="252" spans="1:9">
      <c r="A252">
        <v>251</v>
      </c>
      <c r="B252">
        <v>292</v>
      </c>
      <c r="C252" s="1">
        <v>2.2170000000000001</v>
      </c>
      <c r="I252" s="1"/>
    </row>
    <row r="253" spans="1:9">
      <c r="A253">
        <v>252</v>
      </c>
      <c r="B253">
        <v>293</v>
      </c>
      <c r="C253" s="1">
        <v>2.3580000000000001</v>
      </c>
      <c r="I253" s="1"/>
    </row>
    <row r="254" spans="1:9">
      <c r="A254">
        <v>253</v>
      </c>
      <c r="B254">
        <v>294</v>
      </c>
      <c r="C254" s="1">
        <v>2.206</v>
      </c>
      <c r="I254" s="1"/>
    </row>
    <row r="255" spans="1:9">
      <c r="A255">
        <v>254</v>
      </c>
      <c r="B255">
        <v>295</v>
      </c>
      <c r="C255" s="1">
        <v>2.19</v>
      </c>
      <c r="I255" s="1"/>
    </row>
    <row r="256" spans="1:9">
      <c r="A256">
        <v>255</v>
      </c>
      <c r="B256">
        <v>296</v>
      </c>
      <c r="C256" s="1">
        <v>2.1469999999999998</v>
      </c>
      <c r="I256" s="1"/>
    </row>
    <row r="257" spans="1:9">
      <c r="A257">
        <v>256</v>
      </c>
      <c r="B257">
        <v>297</v>
      </c>
      <c r="C257" s="1">
        <v>2.2400000000000002</v>
      </c>
      <c r="I257" s="1"/>
    </row>
    <row r="258" spans="1:9">
      <c r="A258">
        <v>257</v>
      </c>
      <c r="B258">
        <v>298</v>
      </c>
      <c r="C258" s="1">
        <v>2.2789999999999999</v>
      </c>
      <c r="I258" s="1"/>
    </row>
    <row r="259" spans="1:9">
      <c r="A259">
        <v>258</v>
      </c>
      <c r="B259">
        <v>299</v>
      </c>
      <c r="C259" s="1">
        <v>2.2389999999999999</v>
      </c>
      <c r="I259" s="1"/>
    </row>
    <row r="260" spans="1:9">
      <c r="A260">
        <v>259</v>
      </c>
      <c r="B260">
        <v>300</v>
      </c>
      <c r="C260" s="1">
        <v>2.17</v>
      </c>
      <c r="I260" s="1"/>
    </row>
    <row r="261" spans="1:9">
      <c r="A261">
        <v>260</v>
      </c>
      <c r="B261">
        <v>301</v>
      </c>
      <c r="C261" s="1">
        <v>2.1869999999999998</v>
      </c>
      <c r="I261" s="1"/>
    </row>
    <row r="262" spans="1:9">
      <c r="A262">
        <v>261</v>
      </c>
      <c r="B262">
        <v>302</v>
      </c>
      <c r="C262" s="1">
        <v>2.383</v>
      </c>
      <c r="I262" s="1"/>
    </row>
    <row r="263" spans="1:9">
      <c r="A263">
        <v>262</v>
      </c>
      <c r="B263">
        <v>304</v>
      </c>
      <c r="C263" s="1">
        <v>2.456</v>
      </c>
      <c r="I263" s="1"/>
    </row>
    <row r="264" spans="1:9">
      <c r="A264">
        <v>263</v>
      </c>
      <c r="B264">
        <v>305</v>
      </c>
      <c r="C264" s="1">
        <v>2.7269999999999999</v>
      </c>
      <c r="I264" s="1"/>
    </row>
    <row r="265" spans="1:9">
      <c r="I265" s="1"/>
    </row>
    <row r="266" spans="1:9">
      <c r="I266" s="1"/>
    </row>
    <row r="267" spans="1:9">
      <c r="I267" s="1"/>
    </row>
    <row r="268" spans="1:9">
      <c r="I268" s="1"/>
    </row>
    <row r="269" spans="1:9">
      <c r="I269" s="1"/>
    </row>
    <row r="270" spans="1:9">
      <c r="I270" s="1"/>
    </row>
    <row r="271" spans="1:9">
      <c r="I271" s="1"/>
    </row>
    <row r="272" spans="1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  <row r="384" spans="9:9">
      <c r="I384" s="1"/>
    </row>
    <row r="385" spans="9:9">
      <c r="I385" s="1"/>
    </row>
    <row r="386" spans="9:9">
      <c r="I386" s="1"/>
    </row>
    <row r="387" spans="9:9">
      <c r="I387" s="1"/>
    </row>
    <row r="388" spans="9:9">
      <c r="I388" s="1"/>
    </row>
    <row r="389" spans="9:9">
      <c r="I389" s="1"/>
    </row>
    <row r="390" spans="9:9">
      <c r="I390" s="1"/>
    </row>
    <row r="391" spans="9:9">
      <c r="I391" s="1"/>
    </row>
    <row r="392" spans="9:9">
      <c r="I392" s="1"/>
    </row>
    <row r="393" spans="9:9">
      <c r="I393" s="1"/>
    </row>
    <row r="394" spans="9:9">
      <c r="I394" s="1"/>
    </row>
    <row r="395" spans="9:9">
      <c r="I395" s="1"/>
    </row>
    <row r="396" spans="9:9">
      <c r="I396" s="1"/>
    </row>
    <row r="397" spans="9:9">
      <c r="I397" s="1"/>
    </row>
    <row r="398" spans="9:9">
      <c r="I398" s="1"/>
    </row>
    <row r="399" spans="9:9">
      <c r="I399" s="1"/>
    </row>
    <row r="400" spans="9:9">
      <c r="I400" s="1"/>
    </row>
    <row r="401" spans="9:9">
      <c r="I401" s="1"/>
    </row>
    <row r="402" spans="9:9">
      <c r="I402" s="1"/>
    </row>
    <row r="403" spans="9:9">
      <c r="I403" s="1"/>
    </row>
    <row r="404" spans="9:9">
      <c r="I404" s="1"/>
    </row>
    <row r="405" spans="9:9">
      <c r="I405" s="1"/>
    </row>
    <row r="406" spans="9:9">
      <c r="I406" s="1"/>
    </row>
    <row r="407" spans="9:9">
      <c r="I407" s="1"/>
    </row>
    <row r="408" spans="9:9">
      <c r="I408" s="1"/>
    </row>
    <row r="409" spans="9:9">
      <c r="I409" s="1"/>
    </row>
    <row r="410" spans="9:9">
      <c r="I410" s="1"/>
    </row>
    <row r="411" spans="9:9">
      <c r="I411" s="1"/>
    </row>
    <row r="412" spans="9:9">
      <c r="I412" s="1"/>
    </row>
    <row r="413" spans="9:9">
      <c r="I413" s="1"/>
    </row>
    <row r="414" spans="9:9">
      <c r="I414" s="1"/>
    </row>
    <row r="415" spans="9:9">
      <c r="I415" s="1"/>
    </row>
    <row r="416" spans="9:9">
      <c r="I416" s="1"/>
    </row>
    <row r="417" spans="9:9">
      <c r="I417" s="1"/>
    </row>
    <row r="418" spans="9:9">
      <c r="I418" s="1"/>
    </row>
    <row r="419" spans="9:9">
      <c r="I419" s="1"/>
    </row>
    <row r="420" spans="9:9">
      <c r="I420" s="1"/>
    </row>
    <row r="421" spans="9:9">
      <c r="I421" s="1"/>
    </row>
    <row r="422" spans="9:9">
      <c r="I422" s="1"/>
    </row>
    <row r="423" spans="9:9">
      <c r="I423" s="1"/>
    </row>
    <row r="424" spans="9:9">
      <c r="I424" s="1"/>
    </row>
    <row r="425" spans="9:9">
      <c r="I425" s="1"/>
    </row>
    <row r="426" spans="9:9">
      <c r="I426" s="1"/>
    </row>
    <row r="427" spans="9:9">
      <c r="I427" s="1"/>
    </row>
    <row r="428" spans="9:9">
      <c r="I428" s="1"/>
    </row>
    <row r="429" spans="9:9">
      <c r="I429" s="1"/>
    </row>
    <row r="430" spans="9:9">
      <c r="I430" s="1"/>
    </row>
    <row r="431" spans="9:9">
      <c r="I431" s="1"/>
    </row>
    <row r="432" spans="9:9">
      <c r="I432" s="1"/>
    </row>
    <row r="433" spans="9:9">
      <c r="I433" s="1"/>
    </row>
    <row r="434" spans="9:9">
      <c r="I434" s="1"/>
    </row>
    <row r="435" spans="9:9">
      <c r="I435" s="1"/>
    </row>
    <row r="436" spans="9:9">
      <c r="I436" s="1"/>
    </row>
    <row r="437" spans="9:9">
      <c r="I437" s="1"/>
    </row>
    <row r="438" spans="9:9">
      <c r="I438" s="1"/>
    </row>
    <row r="439" spans="9:9">
      <c r="I439" s="1"/>
    </row>
    <row r="440" spans="9:9">
      <c r="I440" s="1"/>
    </row>
    <row r="441" spans="9:9">
      <c r="I441" s="1"/>
    </row>
    <row r="442" spans="9:9">
      <c r="I442" s="1"/>
    </row>
    <row r="443" spans="9:9">
      <c r="I443" s="1"/>
    </row>
    <row r="444" spans="9:9">
      <c r="I444" s="1"/>
    </row>
    <row r="445" spans="9:9">
      <c r="I445" s="1"/>
    </row>
    <row r="446" spans="9:9">
      <c r="I446" s="1"/>
    </row>
    <row r="447" spans="9:9">
      <c r="I447" s="1"/>
    </row>
    <row r="448" spans="9:9">
      <c r="I448" s="1"/>
    </row>
    <row r="449" spans="9:9">
      <c r="I449" s="1"/>
    </row>
    <row r="450" spans="9:9">
      <c r="I450" s="1"/>
    </row>
    <row r="451" spans="9:9">
      <c r="I451" s="1"/>
    </row>
    <row r="452" spans="9:9">
      <c r="I452" s="1"/>
    </row>
    <row r="453" spans="9:9">
      <c r="I453" s="1"/>
    </row>
    <row r="454" spans="9:9">
      <c r="I454" s="1"/>
    </row>
    <row r="455" spans="9:9">
      <c r="I455" s="1"/>
    </row>
    <row r="456" spans="9:9">
      <c r="I456" s="1"/>
    </row>
    <row r="457" spans="9:9">
      <c r="I457" s="1"/>
    </row>
    <row r="458" spans="9:9">
      <c r="I458" s="1"/>
    </row>
    <row r="459" spans="9:9">
      <c r="I459" s="1"/>
    </row>
    <row r="460" spans="9:9">
      <c r="I460" s="1"/>
    </row>
    <row r="461" spans="9:9">
      <c r="I461" s="1"/>
    </row>
    <row r="462" spans="9:9">
      <c r="I462" s="1"/>
    </row>
    <row r="463" spans="9:9">
      <c r="I463" s="1"/>
    </row>
    <row r="464" spans="9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"/>
    </row>
    <row r="469" spans="9:9">
      <c r="I469" s="1"/>
    </row>
    <row r="470" spans="9:9">
      <c r="I470" s="1"/>
    </row>
    <row r="471" spans="9:9">
      <c r="I471" s="1"/>
    </row>
    <row r="472" spans="9:9">
      <c r="I472" s="1"/>
    </row>
    <row r="473" spans="9:9">
      <c r="I473" s="1"/>
    </row>
    <row r="474" spans="9:9">
      <c r="I474" s="1"/>
    </row>
    <row r="475" spans="9:9">
      <c r="I475" s="1"/>
    </row>
    <row r="476" spans="9:9">
      <c r="I476" s="1"/>
    </row>
    <row r="477" spans="9:9">
      <c r="I477" s="1"/>
    </row>
    <row r="478" spans="9:9">
      <c r="I478" s="1"/>
    </row>
    <row r="479" spans="9:9">
      <c r="I479" s="1"/>
    </row>
    <row r="480" spans="9:9">
      <c r="I480" s="1"/>
    </row>
    <row r="481" spans="9:9">
      <c r="I481" s="1"/>
    </row>
    <row r="482" spans="9:9">
      <c r="I482" s="1"/>
    </row>
    <row r="483" spans="9:9">
      <c r="I483" s="1"/>
    </row>
    <row r="484" spans="9:9">
      <c r="I484" s="1"/>
    </row>
    <row r="485" spans="9:9">
      <c r="I485" s="1"/>
    </row>
    <row r="486" spans="9:9">
      <c r="I486" s="1"/>
    </row>
    <row r="487" spans="9:9">
      <c r="I487" s="1"/>
    </row>
    <row r="488" spans="9:9">
      <c r="I488" s="1"/>
    </row>
    <row r="489" spans="9:9">
      <c r="I489" s="1"/>
    </row>
    <row r="490" spans="9:9">
      <c r="I490" s="1"/>
    </row>
    <row r="491" spans="9:9">
      <c r="I491" s="1"/>
    </row>
    <row r="492" spans="9:9">
      <c r="I492" s="1"/>
    </row>
    <row r="493" spans="9:9">
      <c r="I493" s="1"/>
    </row>
    <row r="494" spans="9:9">
      <c r="I494" s="1"/>
    </row>
    <row r="495" spans="9:9">
      <c r="I495" s="1"/>
    </row>
    <row r="496" spans="9:9">
      <c r="I496" s="1"/>
    </row>
    <row r="497" spans="9:9">
      <c r="I497" s="1"/>
    </row>
    <row r="498" spans="9:9">
      <c r="I498" s="1"/>
    </row>
    <row r="499" spans="9:9">
      <c r="I499" s="1"/>
    </row>
    <row r="500" spans="9:9">
      <c r="I500" s="1"/>
    </row>
    <row r="501" spans="9:9">
      <c r="I501" s="1"/>
    </row>
    <row r="502" spans="9:9">
      <c r="I502" s="1"/>
    </row>
  </sheetData>
  <autoFilter ref="A1:C201" xr:uid="{19595D87-BEE6-A743-AD95-7B7B0FD05CF7}">
    <sortState xmlns:xlrd2="http://schemas.microsoft.com/office/spreadsheetml/2017/richdata2" ref="A2:C201">
      <sortCondition ref="A1:A20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793-ECBF-1646-8B89-61EB194F07F8}">
  <dimension ref="A1:E199"/>
  <sheetViews>
    <sheetView workbookViewId="0">
      <selection activeCell="D2" sqref="D2"/>
    </sheetView>
  </sheetViews>
  <sheetFormatPr baseColWidth="10" defaultRowHeight="18"/>
  <cols>
    <col min="2" max="2" width="10.7109375" customWidth="1"/>
  </cols>
  <sheetData>
    <row r="1" spans="1:5">
      <c r="A1" s="2" t="s">
        <v>6</v>
      </c>
      <c r="B1" s="2" t="s">
        <v>5</v>
      </c>
      <c r="C1" s="2" t="s">
        <v>19</v>
      </c>
      <c r="D1" s="2" t="s">
        <v>20</v>
      </c>
      <c r="E1" s="2" t="s">
        <v>18</v>
      </c>
    </row>
    <row r="2" spans="1:5">
      <c r="A2">
        <v>1</v>
      </c>
      <c r="B2">
        <v>1</v>
      </c>
      <c r="C2" s="1">
        <v>2.105</v>
      </c>
      <c r="D2" s="1">
        <v>38.835999999999999</v>
      </c>
      <c r="E2" s="1">
        <v>18.449406175771969</v>
      </c>
    </row>
    <row r="3" spans="1:5">
      <c r="A3">
        <v>2</v>
      </c>
      <c r="B3">
        <v>2</v>
      </c>
      <c r="C3" s="1">
        <v>2.2949999999999999</v>
      </c>
      <c r="D3" s="1">
        <v>38.823</v>
      </c>
      <c r="E3" s="1">
        <v>16.916339869281046</v>
      </c>
    </row>
    <row r="4" spans="1:5">
      <c r="A4">
        <v>3</v>
      </c>
      <c r="B4">
        <v>4</v>
      </c>
      <c r="C4" s="1">
        <v>2.2010000000000001</v>
      </c>
      <c r="D4" s="1">
        <v>39.258000000000003</v>
      </c>
      <c r="E4" s="1">
        <v>17.83643798273512</v>
      </c>
    </row>
    <row r="5" spans="1:5">
      <c r="A5">
        <v>4</v>
      </c>
      <c r="B5">
        <v>5</v>
      </c>
      <c r="C5" s="1">
        <v>2.2050000000000001</v>
      </c>
      <c r="D5" s="1">
        <v>38.793999999999997</v>
      </c>
      <c r="E5" s="1">
        <v>17.593650793650792</v>
      </c>
    </row>
    <row r="6" spans="1:5">
      <c r="A6">
        <v>5</v>
      </c>
      <c r="B6">
        <v>6</v>
      </c>
      <c r="C6" s="1">
        <v>2.403</v>
      </c>
      <c r="D6" s="1">
        <v>38.627000000000002</v>
      </c>
      <c r="E6" s="1">
        <v>16.074490220557639</v>
      </c>
    </row>
    <row r="7" spans="1:5">
      <c r="A7">
        <v>6</v>
      </c>
      <c r="B7">
        <v>8</v>
      </c>
      <c r="C7" s="1">
        <v>2.181</v>
      </c>
      <c r="D7" s="1">
        <v>38.597000000000001</v>
      </c>
      <c r="E7" s="1">
        <v>17.696928014672167</v>
      </c>
    </row>
    <row r="8" spans="1:5">
      <c r="A8">
        <v>7</v>
      </c>
      <c r="B8">
        <v>10</v>
      </c>
      <c r="C8" s="1">
        <v>2.4550000000000001</v>
      </c>
      <c r="D8" s="1">
        <v>38.415999999999997</v>
      </c>
      <c r="E8" s="1">
        <v>15.648065173116088</v>
      </c>
    </row>
    <row r="9" spans="1:5">
      <c r="A9">
        <v>8</v>
      </c>
      <c r="B9">
        <v>11</v>
      </c>
      <c r="C9" s="1">
        <v>2.2440000000000002</v>
      </c>
      <c r="D9" s="1">
        <v>40.777000000000001</v>
      </c>
      <c r="E9" s="1">
        <v>18.171568627450981</v>
      </c>
    </row>
    <row r="10" spans="1:5">
      <c r="A10">
        <v>9</v>
      </c>
      <c r="B10">
        <v>13</v>
      </c>
      <c r="C10" s="1">
        <v>2.246</v>
      </c>
      <c r="D10" s="1">
        <v>40.31</v>
      </c>
      <c r="E10" s="1">
        <v>17.947462154942119</v>
      </c>
    </row>
    <row r="11" spans="1:5">
      <c r="A11">
        <v>10</v>
      </c>
      <c r="B11">
        <v>14</v>
      </c>
      <c r="C11" s="1">
        <v>2.1800000000000002</v>
      </c>
      <c r="D11" s="1">
        <v>38.61</v>
      </c>
      <c r="E11" s="1">
        <v>17.711009174311926</v>
      </c>
    </row>
    <row r="12" spans="1:5">
      <c r="A12">
        <v>11</v>
      </c>
      <c r="B12">
        <v>20</v>
      </c>
      <c r="C12" s="1">
        <v>2.1720000000000002</v>
      </c>
      <c r="D12" s="1">
        <v>39.241</v>
      </c>
      <c r="E12" s="1">
        <v>18.066758747697971</v>
      </c>
    </row>
    <row r="13" spans="1:5">
      <c r="A13">
        <v>12</v>
      </c>
      <c r="B13">
        <v>21</v>
      </c>
      <c r="C13" s="1">
        <v>2.3759999999999999</v>
      </c>
      <c r="D13" s="1">
        <v>45.101999999999997</v>
      </c>
      <c r="E13" s="1">
        <v>18.982323232323232</v>
      </c>
    </row>
    <row r="14" spans="1:5">
      <c r="A14">
        <v>13</v>
      </c>
      <c r="B14">
        <v>22</v>
      </c>
      <c r="C14" s="1">
        <v>2.492</v>
      </c>
      <c r="D14" s="1">
        <v>41.936999999999998</v>
      </c>
      <c r="E14" s="1">
        <v>16.828651685393258</v>
      </c>
    </row>
    <row r="15" spans="1:5">
      <c r="A15">
        <v>14</v>
      </c>
      <c r="B15">
        <v>23</v>
      </c>
      <c r="C15" s="1">
        <v>2.3860000000000001</v>
      </c>
      <c r="D15" s="1">
        <v>98.994</v>
      </c>
      <c r="E15" s="1">
        <v>41.489522212908632</v>
      </c>
    </row>
    <row r="16" spans="1:5">
      <c r="A16">
        <v>15</v>
      </c>
      <c r="B16">
        <v>24</v>
      </c>
      <c r="C16" s="1">
        <v>2.25</v>
      </c>
      <c r="D16" s="1">
        <v>38.889000000000003</v>
      </c>
      <c r="E16" s="1">
        <v>17.284000000000002</v>
      </c>
    </row>
    <row r="17" spans="1:5">
      <c r="A17">
        <v>16</v>
      </c>
      <c r="B17">
        <v>26</v>
      </c>
      <c r="C17" s="1">
        <v>2.3769999999999998</v>
      </c>
      <c r="D17" s="1">
        <v>43.912999999999997</v>
      </c>
      <c r="E17" s="1">
        <v>18.474127050904503</v>
      </c>
    </row>
    <row r="18" spans="1:5">
      <c r="A18">
        <v>17</v>
      </c>
      <c r="B18">
        <v>27</v>
      </c>
      <c r="C18" s="1">
        <v>2.3439999999999999</v>
      </c>
      <c r="D18" s="1">
        <v>68.533000000000001</v>
      </c>
      <c r="E18" s="1">
        <v>29.237627986348127</v>
      </c>
    </row>
    <row r="19" spans="1:5">
      <c r="A19">
        <v>18</v>
      </c>
      <c r="B19">
        <v>28</v>
      </c>
      <c r="C19" s="1">
        <v>2.294</v>
      </c>
      <c r="D19" s="1">
        <v>40.179000000000002</v>
      </c>
      <c r="E19" s="1">
        <v>17.51482127288579</v>
      </c>
    </row>
    <row r="20" spans="1:5">
      <c r="A20">
        <v>19</v>
      </c>
      <c r="B20">
        <v>29</v>
      </c>
      <c r="C20" s="1">
        <v>2.1709999999999998</v>
      </c>
      <c r="D20" s="1">
        <v>39.066000000000003</v>
      </c>
      <c r="E20" s="1">
        <v>17.994472593274992</v>
      </c>
    </row>
    <row r="21" spans="1:5">
      <c r="A21">
        <v>20</v>
      </c>
      <c r="B21">
        <v>30</v>
      </c>
      <c r="C21" s="1">
        <v>2.4780000000000002</v>
      </c>
      <c r="D21" s="1">
        <v>44.332000000000001</v>
      </c>
      <c r="E21" s="1">
        <v>17.890234059725582</v>
      </c>
    </row>
    <row r="22" spans="1:5">
      <c r="A22">
        <v>21</v>
      </c>
      <c r="B22">
        <v>31</v>
      </c>
      <c r="C22" s="1">
        <v>2.234</v>
      </c>
      <c r="D22" s="1">
        <v>38.689</v>
      </c>
      <c r="E22" s="1">
        <v>17.31826320501343</v>
      </c>
    </row>
    <row r="23" spans="1:5">
      <c r="A23">
        <v>22</v>
      </c>
      <c r="B23">
        <v>32</v>
      </c>
      <c r="C23" s="1">
        <v>2.923</v>
      </c>
      <c r="D23" s="1">
        <v>96.866</v>
      </c>
      <c r="E23" s="1">
        <v>33.139240506329116</v>
      </c>
    </row>
    <row r="24" spans="1:5">
      <c r="A24">
        <v>23</v>
      </c>
      <c r="B24">
        <v>33</v>
      </c>
      <c r="C24" s="1">
        <v>2.2799999999999998</v>
      </c>
      <c r="D24" s="1">
        <v>48.097000000000001</v>
      </c>
      <c r="E24" s="1">
        <v>21.095175438596495</v>
      </c>
    </row>
    <row r="25" spans="1:5">
      <c r="A25">
        <v>24</v>
      </c>
      <c r="B25">
        <v>39</v>
      </c>
      <c r="C25" s="1">
        <v>2.222</v>
      </c>
      <c r="D25" s="1">
        <v>43.286999999999999</v>
      </c>
      <c r="E25" s="1">
        <v>19.481098109810979</v>
      </c>
    </row>
    <row r="26" spans="1:5">
      <c r="A26">
        <v>25</v>
      </c>
      <c r="B26">
        <v>40</v>
      </c>
      <c r="C26" s="1">
        <v>2.605</v>
      </c>
      <c r="D26" s="1">
        <v>57.502000000000002</v>
      </c>
      <c r="E26" s="1">
        <v>22.073704414587333</v>
      </c>
    </row>
    <row r="27" spans="1:5">
      <c r="A27">
        <v>26</v>
      </c>
      <c r="B27">
        <v>41</v>
      </c>
      <c r="C27" s="1">
        <v>2.149</v>
      </c>
      <c r="D27" s="1">
        <v>38.524999999999999</v>
      </c>
      <c r="E27" s="1">
        <v>17.926942764076315</v>
      </c>
    </row>
    <row r="28" spans="1:5">
      <c r="A28">
        <v>27</v>
      </c>
      <c r="B28">
        <v>42</v>
      </c>
      <c r="C28" s="1">
        <v>2.1989999999999998</v>
      </c>
      <c r="D28" s="1">
        <v>39.057000000000002</v>
      </c>
      <c r="E28" s="1">
        <v>17.761255115961802</v>
      </c>
    </row>
    <row r="29" spans="1:5">
      <c r="A29">
        <v>28</v>
      </c>
      <c r="B29">
        <v>43</v>
      </c>
      <c r="C29" s="1">
        <v>2.1800000000000002</v>
      </c>
      <c r="D29" s="1">
        <v>38.673000000000002</v>
      </c>
      <c r="E29" s="1">
        <v>17.739908256880735</v>
      </c>
    </row>
    <row r="30" spans="1:5">
      <c r="A30">
        <v>29</v>
      </c>
      <c r="B30">
        <v>45</v>
      </c>
      <c r="C30" s="1">
        <v>2.2320000000000002</v>
      </c>
      <c r="D30" s="1">
        <v>39.478000000000002</v>
      </c>
      <c r="E30" s="1">
        <v>17.687275985663081</v>
      </c>
    </row>
    <row r="31" spans="1:5">
      <c r="A31">
        <v>30</v>
      </c>
      <c r="B31">
        <v>46</v>
      </c>
      <c r="C31" s="1">
        <v>2.2759999999999998</v>
      </c>
      <c r="D31" s="1">
        <v>41.32</v>
      </c>
      <c r="E31" s="1">
        <v>18.154657293497365</v>
      </c>
    </row>
    <row r="32" spans="1:5">
      <c r="A32">
        <v>31</v>
      </c>
      <c r="B32">
        <v>47</v>
      </c>
      <c r="C32" s="1">
        <v>2.113</v>
      </c>
      <c r="D32" s="1">
        <v>38.869999999999997</v>
      </c>
      <c r="E32" s="1">
        <v>18.39564600094652</v>
      </c>
    </row>
    <row r="33" spans="1:5">
      <c r="A33">
        <v>32</v>
      </c>
      <c r="B33">
        <v>48</v>
      </c>
      <c r="C33" s="1">
        <v>3.0059999999999998</v>
      </c>
      <c r="D33" s="1">
        <v>83.787999999999997</v>
      </c>
      <c r="E33" s="1">
        <v>27.87358616101131</v>
      </c>
    </row>
    <row r="34" spans="1:5">
      <c r="A34">
        <v>33</v>
      </c>
      <c r="B34">
        <v>49</v>
      </c>
      <c r="C34" s="1">
        <v>3.0379999999999998</v>
      </c>
      <c r="D34" s="1">
        <v>86.561000000000007</v>
      </c>
      <c r="E34" s="1">
        <v>28.492758393680056</v>
      </c>
    </row>
    <row r="35" spans="1:5">
      <c r="A35">
        <v>34</v>
      </c>
      <c r="B35">
        <v>50</v>
      </c>
      <c r="C35" s="1">
        <v>2.2229999999999999</v>
      </c>
      <c r="D35" s="1">
        <v>39.896999999999998</v>
      </c>
      <c r="E35" s="1">
        <v>17.947368421052634</v>
      </c>
    </row>
    <row r="36" spans="1:5">
      <c r="A36">
        <v>35</v>
      </c>
      <c r="B36">
        <v>51</v>
      </c>
      <c r="C36" s="1">
        <v>2.48</v>
      </c>
      <c r="D36" s="1">
        <v>47.171999999999997</v>
      </c>
      <c r="E36" s="1">
        <v>19.020967741935483</v>
      </c>
    </row>
    <row r="37" spans="1:5">
      <c r="A37">
        <v>36</v>
      </c>
      <c r="B37">
        <v>52</v>
      </c>
      <c r="C37" s="1">
        <v>2.2639999999999998</v>
      </c>
      <c r="D37" s="1">
        <v>38.902000000000001</v>
      </c>
      <c r="E37" s="1">
        <v>17.182862190812724</v>
      </c>
    </row>
    <row r="38" spans="1:5">
      <c r="A38">
        <v>37</v>
      </c>
      <c r="B38">
        <v>53</v>
      </c>
      <c r="C38" s="1">
        <v>2.1579999999999999</v>
      </c>
      <c r="D38" s="1">
        <v>38.256</v>
      </c>
      <c r="E38" s="1">
        <v>17.727525486561632</v>
      </c>
    </row>
    <row r="39" spans="1:5">
      <c r="A39">
        <v>38</v>
      </c>
      <c r="B39">
        <v>54</v>
      </c>
      <c r="C39" s="1">
        <v>2.1890000000000001</v>
      </c>
      <c r="D39" s="1">
        <v>39.14</v>
      </c>
      <c r="E39" s="1">
        <v>17.880310644129739</v>
      </c>
    </row>
    <row r="40" spans="1:5">
      <c r="A40">
        <v>39</v>
      </c>
      <c r="B40">
        <v>55</v>
      </c>
      <c r="C40" s="1">
        <v>2.177</v>
      </c>
      <c r="D40" s="1">
        <v>38.125999999999998</v>
      </c>
      <c r="E40" s="1">
        <v>17.513091410197518</v>
      </c>
    </row>
    <row r="41" spans="1:5">
      <c r="A41">
        <v>40</v>
      </c>
      <c r="B41">
        <v>56</v>
      </c>
      <c r="C41" s="1">
        <v>2.3029999999999999</v>
      </c>
      <c r="D41" s="1">
        <v>39.326999999999998</v>
      </c>
      <c r="E41" s="1">
        <v>17.076422058184974</v>
      </c>
    </row>
    <row r="42" spans="1:5">
      <c r="A42">
        <v>41</v>
      </c>
      <c r="B42">
        <v>59</v>
      </c>
      <c r="C42" s="1">
        <v>2.1070000000000002</v>
      </c>
      <c r="D42" s="1">
        <v>38.707999999999998</v>
      </c>
      <c r="E42" s="1">
        <v>18.371143806359751</v>
      </c>
    </row>
    <row r="43" spans="1:5">
      <c r="A43">
        <v>42</v>
      </c>
      <c r="B43">
        <v>60</v>
      </c>
      <c r="C43" s="1">
        <v>4.1079999999999997</v>
      </c>
      <c r="D43" s="1">
        <v>119.14700000000001</v>
      </c>
      <c r="E43" s="1">
        <v>29.003651411879265</v>
      </c>
    </row>
    <row r="44" spans="1:5">
      <c r="A44">
        <v>43</v>
      </c>
      <c r="B44">
        <v>61</v>
      </c>
      <c r="C44" s="1">
        <v>2.2330000000000001</v>
      </c>
      <c r="D44" s="1">
        <v>47.828000000000003</v>
      </c>
      <c r="E44" s="1">
        <v>21.418719211822662</v>
      </c>
    </row>
    <row r="45" spans="1:5">
      <c r="A45">
        <v>44</v>
      </c>
      <c r="B45">
        <v>66</v>
      </c>
      <c r="C45" s="1">
        <v>2.33</v>
      </c>
      <c r="D45" s="1">
        <v>47.933</v>
      </c>
      <c r="E45" s="1">
        <v>20.572103004291844</v>
      </c>
    </row>
    <row r="46" spans="1:5">
      <c r="A46">
        <v>45</v>
      </c>
      <c r="B46">
        <v>67</v>
      </c>
      <c r="C46" s="1">
        <v>2.7890000000000001</v>
      </c>
      <c r="D46" s="1">
        <v>131.661</v>
      </c>
      <c r="E46" s="1">
        <v>47.20724273933309</v>
      </c>
    </row>
    <row r="47" spans="1:5">
      <c r="A47">
        <v>46</v>
      </c>
      <c r="B47">
        <v>68</v>
      </c>
      <c r="C47" s="1">
        <v>2.2530000000000001</v>
      </c>
      <c r="D47" s="1">
        <v>42.991</v>
      </c>
      <c r="E47" s="1">
        <v>19.081668885929869</v>
      </c>
    </row>
    <row r="48" spans="1:5">
      <c r="A48">
        <v>47</v>
      </c>
      <c r="B48">
        <v>71</v>
      </c>
      <c r="C48" s="1">
        <v>2.141</v>
      </c>
      <c r="D48" s="1">
        <v>38.72</v>
      </c>
      <c r="E48" s="1">
        <v>18.08500700607193</v>
      </c>
    </row>
    <row r="49" spans="1:5">
      <c r="A49">
        <v>48</v>
      </c>
      <c r="B49">
        <v>72</v>
      </c>
      <c r="C49" s="1">
        <v>2.1379999999999999</v>
      </c>
      <c r="D49" s="1">
        <v>38.451000000000001</v>
      </c>
      <c r="E49" s="1">
        <v>17.984565014031805</v>
      </c>
    </row>
    <row r="50" spans="1:5">
      <c r="A50">
        <v>49</v>
      </c>
      <c r="B50">
        <v>73</v>
      </c>
      <c r="C50" s="1">
        <v>2.1749999999999998</v>
      </c>
      <c r="D50" s="1">
        <v>38.823</v>
      </c>
      <c r="E50" s="1">
        <v>17.849655172413794</v>
      </c>
    </row>
    <row r="51" spans="1:5">
      <c r="A51">
        <v>50</v>
      </c>
      <c r="B51">
        <v>74</v>
      </c>
      <c r="C51" s="1">
        <v>2.194</v>
      </c>
      <c r="D51" s="1">
        <v>39.067999999999998</v>
      </c>
      <c r="E51" s="1">
        <v>17.806745670009114</v>
      </c>
    </row>
    <row r="52" spans="1:5">
      <c r="A52">
        <v>51</v>
      </c>
      <c r="B52">
        <v>77</v>
      </c>
      <c r="C52" s="1">
        <v>2.3069999999999999</v>
      </c>
      <c r="D52" s="1">
        <v>40.484000000000002</v>
      </c>
      <c r="E52" s="1">
        <v>17.548331166016474</v>
      </c>
    </row>
    <row r="53" spans="1:5">
      <c r="A53">
        <v>52</v>
      </c>
      <c r="B53">
        <v>79</v>
      </c>
      <c r="C53" s="1">
        <v>2.6480000000000001</v>
      </c>
      <c r="D53" s="1">
        <v>57.805</v>
      </c>
      <c r="E53" s="1">
        <v>21.829682779456192</v>
      </c>
    </row>
    <row r="54" spans="1:5">
      <c r="A54">
        <v>53</v>
      </c>
      <c r="B54">
        <v>80</v>
      </c>
      <c r="C54" s="1">
        <v>2.2759999999999998</v>
      </c>
      <c r="D54" s="1">
        <v>39.188000000000002</v>
      </c>
      <c r="E54" s="1">
        <v>17.217926186291741</v>
      </c>
    </row>
    <row r="55" spans="1:5">
      <c r="A55">
        <v>54</v>
      </c>
      <c r="B55">
        <v>81</v>
      </c>
      <c r="C55" s="1">
        <v>3.177</v>
      </c>
      <c r="D55" s="1">
        <v>141.05099999999999</v>
      </c>
      <c r="E55" s="1">
        <v>44.397544853635502</v>
      </c>
    </row>
    <row r="56" spans="1:5">
      <c r="A56">
        <v>55</v>
      </c>
      <c r="B56">
        <v>82</v>
      </c>
      <c r="C56" s="1">
        <v>2.1560000000000001</v>
      </c>
      <c r="D56" s="1">
        <v>38.387999999999998</v>
      </c>
      <c r="E56" s="1">
        <v>17.805194805194802</v>
      </c>
    </row>
    <row r="57" spans="1:5">
      <c r="A57">
        <v>56</v>
      </c>
      <c r="B57">
        <v>83</v>
      </c>
      <c r="C57" s="1">
        <v>2.2080000000000002</v>
      </c>
      <c r="D57" s="1">
        <v>38.357999999999997</v>
      </c>
      <c r="E57" s="1">
        <v>17.372282608695649</v>
      </c>
    </row>
    <row r="58" spans="1:5">
      <c r="A58">
        <v>57</v>
      </c>
      <c r="B58">
        <v>85</v>
      </c>
      <c r="C58" s="1">
        <v>2.456</v>
      </c>
      <c r="D58" s="1">
        <v>41.353999999999999</v>
      </c>
      <c r="E58" s="1">
        <v>16.837947882736156</v>
      </c>
    </row>
    <row r="59" spans="1:5">
      <c r="A59">
        <v>58</v>
      </c>
      <c r="B59">
        <v>86</v>
      </c>
      <c r="C59" s="1">
        <v>2.202</v>
      </c>
      <c r="D59" s="1">
        <v>39.051000000000002</v>
      </c>
      <c r="E59" s="1">
        <v>17.734332425068121</v>
      </c>
    </row>
    <row r="60" spans="1:5">
      <c r="A60">
        <v>59</v>
      </c>
      <c r="B60">
        <v>88</v>
      </c>
      <c r="C60" s="1">
        <v>2.677</v>
      </c>
      <c r="D60" s="1">
        <v>54.045000000000002</v>
      </c>
      <c r="E60" s="1">
        <v>20.188644004482629</v>
      </c>
    </row>
    <row r="61" spans="1:5">
      <c r="A61">
        <v>60</v>
      </c>
      <c r="B61">
        <v>89</v>
      </c>
      <c r="C61" s="1">
        <v>2.234</v>
      </c>
      <c r="D61" s="1">
        <v>40.552999999999997</v>
      </c>
      <c r="E61" s="1">
        <v>18.152641002685765</v>
      </c>
    </row>
    <row r="62" spans="1:5">
      <c r="A62">
        <v>61</v>
      </c>
      <c r="B62">
        <v>90</v>
      </c>
      <c r="C62" s="1">
        <v>4.9210000000000003</v>
      </c>
      <c r="D62" s="1">
        <v>198.947</v>
      </c>
      <c r="E62" s="1">
        <v>40.428165007112376</v>
      </c>
    </row>
    <row r="63" spans="1:5">
      <c r="A63">
        <v>62</v>
      </c>
      <c r="B63">
        <v>91</v>
      </c>
      <c r="C63" s="1">
        <v>2.2440000000000002</v>
      </c>
      <c r="D63" s="1">
        <v>40.293999999999997</v>
      </c>
      <c r="E63" s="1">
        <v>17.956327985739748</v>
      </c>
    </row>
    <row r="64" spans="1:5">
      <c r="A64">
        <v>63</v>
      </c>
      <c r="B64">
        <v>92</v>
      </c>
      <c r="C64" s="1">
        <v>2.258</v>
      </c>
      <c r="D64" s="1">
        <v>42.945</v>
      </c>
      <c r="E64" s="1">
        <v>19.019043401240037</v>
      </c>
    </row>
    <row r="65" spans="1:5">
      <c r="A65">
        <v>64</v>
      </c>
      <c r="B65">
        <v>93</v>
      </c>
      <c r="C65" s="1">
        <v>2.194</v>
      </c>
      <c r="D65" s="1">
        <v>41.295000000000002</v>
      </c>
      <c r="E65" s="1">
        <v>18.82178669097539</v>
      </c>
    </row>
    <row r="66" spans="1:5">
      <c r="A66">
        <v>65</v>
      </c>
      <c r="B66">
        <v>94</v>
      </c>
      <c r="C66" s="1">
        <v>2.3340000000000001</v>
      </c>
      <c r="D66" s="1">
        <v>49.914999999999999</v>
      </c>
      <c r="E66" s="1">
        <v>21.386032562125106</v>
      </c>
    </row>
    <row r="67" spans="1:5">
      <c r="A67">
        <v>66</v>
      </c>
      <c r="B67">
        <v>97</v>
      </c>
      <c r="C67" s="1">
        <v>2.2360000000000002</v>
      </c>
      <c r="D67" s="1">
        <v>39.018999999999998</v>
      </c>
      <c r="E67" s="1">
        <v>17.450357781753127</v>
      </c>
    </row>
    <row r="68" spans="1:5">
      <c r="A68">
        <v>67</v>
      </c>
      <c r="B68">
        <v>98</v>
      </c>
      <c r="C68" s="1">
        <v>2.198</v>
      </c>
      <c r="D68" s="1">
        <v>38.335000000000001</v>
      </c>
      <c r="E68" s="1">
        <v>17.44085532302093</v>
      </c>
    </row>
    <row r="69" spans="1:5">
      <c r="A69">
        <v>68</v>
      </c>
      <c r="B69">
        <v>99</v>
      </c>
      <c r="C69" s="1">
        <v>2.2370000000000001</v>
      </c>
      <c r="D69" s="1">
        <v>39.295999999999999</v>
      </c>
      <c r="E69" s="1">
        <v>17.566383549396512</v>
      </c>
    </row>
    <row r="70" spans="1:5">
      <c r="A70">
        <v>69</v>
      </c>
      <c r="B70">
        <v>100</v>
      </c>
      <c r="C70" s="1">
        <v>2.29</v>
      </c>
      <c r="D70" s="1">
        <v>38.914999999999999</v>
      </c>
      <c r="E70" s="1">
        <v>16.99344978165939</v>
      </c>
    </row>
    <row r="71" spans="1:5">
      <c r="A71">
        <v>70</v>
      </c>
      <c r="B71">
        <v>101</v>
      </c>
      <c r="C71" s="1">
        <v>2.165</v>
      </c>
      <c r="D71" s="1">
        <v>38.761000000000003</v>
      </c>
      <c r="E71" s="1">
        <v>17.903464203233256</v>
      </c>
    </row>
    <row r="72" spans="1:5">
      <c r="A72">
        <v>71</v>
      </c>
      <c r="B72">
        <v>102</v>
      </c>
      <c r="C72" s="1">
        <v>2.4409999999999998</v>
      </c>
      <c r="D72" s="1">
        <v>38.485999999999997</v>
      </c>
      <c r="E72" s="1">
        <v>15.766489143793526</v>
      </c>
    </row>
    <row r="73" spans="1:5">
      <c r="A73">
        <v>72</v>
      </c>
      <c r="B73">
        <v>103</v>
      </c>
      <c r="C73" s="1">
        <v>2.1960000000000002</v>
      </c>
      <c r="D73" s="1">
        <v>38.570999999999998</v>
      </c>
      <c r="E73" s="1">
        <v>17.564207650273222</v>
      </c>
    </row>
    <row r="74" spans="1:5">
      <c r="A74">
        <v>73</v>
      </c>
      <c r="B74">
        <v>104</v>
      </c>
      <c r="C74" s="1">
        <v>2.3140000000000001</v>
      </c>
      <c r="D74" s="1">
        <v>38.874000000000002</v>
      </c>
      <c r="E74" s="1">
        <v>16.799481417458946</v>
      </c>
    </row>
    <row r="75" spans="1:5">
      <c r="A75">
        <v>74</v>
      </c>
      <c r="B75">
        <v>105</v>
      </c>
      <c r="C75" s="1">
        <v>2.2669999999999999</v>
      </c>
      <c r="D75" s="1">
        <v>39.542999999999999</v>
      </c>
      <c r="E75" s="1">
        <v>17.442876047640052</v>
      </c>
    </row>
    <row r="76" spans="1:5">
      <c r="A76">
        <v>75</v>
      </c>
      <c r="B76">
        <v>108</v>
      </c>
      <c r="C76" s="1">
        <v>2.214</v>
      </c>
      <c r="D76" s="1">
        <v>39.270000000000003</v>
      </c>
      <c r="E76" s="1">
        <v>17.737127371273715</v>
      </c>
    </row>
    <row r="77" spans="1:5">
      <c r="A77">
        <v>76</v>
      </c>
      <c r="B77">
        <v>109</v>
      </c>
      <c r="C77" s="1">
        <v>2.2570000000000001</v>
      </c>
      <c r="D77" s="1">
        <v>39.575000000000003</v>
      </c>
      <c r="E77" s="1">
        <v>17.534337616304828</v>
      </c>
    </row>
    <row r="78" spans="1:5">
      <c r="A78">
        <v>77</v>
      </c>
      <c r="B78">
        <v>110</v>
      </c>
      <c r="C78" s="1">
        <v>2.2589999999999999</v>
      </c>
      <c r="D78" s="1">
        <v>39.585999999999999</v>
      </c>
      <c r="E78" s="1">
        <v>17.523683045595398</v>
      </c>
    </row>
    <row r="79" spans="1:5">
      <c r="A79">
        <v>78</v>
      </c>
      <c r="B79">
        <v>111</v>
      </c>
      <c r="C79" s="1">
        <v>2.246</v>
      </c>
      <c r="D79" s="1">
        <v>40.018999999999998</v>
      </c>
      <c r="E79" s="1">
        <v>17.817898486197684</v>
      </c>
    </row>
    <row r="80" spans="1:5">
      <c r="A80">
        <v>79</v>
      </c>
      <c r="B80">
        <v>112</v>
      </c>
      <c r="C80" s="1">
        <v>2.1520000000000001</v>
      </c>
      <c r="D80" s="1">
        <v>38.325000000000003</v>
      </c>
      <c r="E80" s="1">
        <v>17.809014869888475</v>
      </c>
    </row>
    <row r="81" spans="1:5">
      <c r="A81">
        <v>80</v>
      </c>
      <c r="B81">
        <v>113</v>
      </c>
      <c r="C81" s="1">
        <v>2.3170000000000002</v>
      </c>
      <c r="D81" s="1">
        <v>39.243000000000002</v>
      </c>
      <c r="E81" s="1">
        <v>16.93698748381528</v>
      </c>
    </row>
    <row r="82" spans="1:5">
      <c r="A82">
        <v>81</v>
      </c>
      <c r="B82">
        <v>115</v>
      </c>
      <c r="C82" s="1">
        <v>2.1680000000000001</v>
      </c>
      <c r="D82" s="1">
        <v>38.450000000000003</v>
      </c>
      <c r="E82" s="1">
        <v>17.735239852398525</v>
      </c>
    </row>
    <row r="83" spans="1:5">
      <c r="A83">
        <v>82</v>
      </c>
      <c r="B83">
        <v>116</v>
      </c>
      <c r="C83" s="1">
        <v>3.9140000000000001</v>
      </c>
      <c r="D83" s="1">
        <v>127.327</v>
      </c>
      <c r="E83" s="1">
        <v>32.531170158405722</v>
      </c>
    </row>
    <row r="84" spans="1:5">
      <c r="A84">
        <v>83</v>
      </c>
      <c r="B84">
        <v>117</v>
      </c>
      <c r="C84" s="1">
        <v>2.3959999999999999</v>
      </c>
      <c r="D84" s="1">
        <v>38.896999999999998</v>
      </c>
      <c r="E84" s="1">
        <v>16.234140233722872</v>
      </c>
    </row>
    <row r="85" spans="1:5">
      <c r="A85">
        <v>84</v>
      </c>
      <c r="B85">
        <v>118</v>
      </c>
      <c r="C85" s="1">
        <v>2.1869999999999998</v>
      </c>
      <c r="D85" s="1">
        <v>38.835999999999999</v>
      </c>
      <c r="E85" s="1">
        <v>17.757658893461365</v>
      </c>
    </row>
    <row r="86" spans="1:5">
      <c r="A86">
        <v>85</v>
      </c>
      <c r="B86">
        <v>119</v>
      </c>
      <c r="C86" s="1">
        <v>2.46</v>
      </c>
      <c r="D86" s="1">
        <v>39.011000000000003</v>
      </c>
      <c r="E86" s="1">
        <v>15.858130081300814</v>
      </c>
    </row>
    <row r="87" spans="1:5">
      <c r="A87">
        <v>86</v>
      </c>
      <c r="B87">
        <v>120</v>
      </c>
      <c r="C87" s="1">
        <v>2.339</v>
      </c>
      <c r="D87" s="1">
        <v>38.677</v>
      </c>
      <c r="E87" s="1">
        <v>16.535699016673792</v>
      </c>
    </row>
    <row r="88" spans="1:5">
      <c r="A88">
        <v>87</v>
      </c>
      <c r="B88">
        <v>121</v>
      </c>
      <c r="C88" s="1">
        <v>2.2080000000000002</v>
      </c>
      <c r="D88" s="1">
        <v>39.021999999999998</v>
      </c>
      <c r="E88" s="1">
        <v>17.673007246376809</v>
      </c>
    </row>
    <row r="89" spans="1:5">
      <c r="A89">
        <v>88</v>
      </c>
      <c r="B89">
        <v>122</v>
      </c>
      <c r="C89" s="1">
        <v>2.2429999999999999</v>
      </c>
      <c r="D89" s="1">
        <v>39.238999999999997</v>
      </c>
      <c r="E89" s="1">
        <v>17.493981275078021</v>
      </c>
    </row>
    <row r="90" spans="1:5">
      <c r="A90">
        <v>89</v>
      </c>
      <c r="B90">
        <v>123</v>
      </c>
      <c r="C90" s="1">
        <v>2.2429999999999999</v>
      </c>
      <c r="D90" s="1">
        <v>38.994</v>
      </c>
      <c r="E90" s="1">
        <v>17.384752563530988</v>
      </c>
    </row>
    <row r="91" spans="1:5">
      <c r="A91">
        <v>90</v>
      </c>
      <c r="B91">
        <v>124</v>
      </c>
      <c r="C91" s="1">
        <v>2.2749999999999999</v>
      </c>
      <c r="D91" s="1">
        <v>39.859000000000002</v>
      </c>
      <c r="E91" s="1">
        <v>17.520439560439563</v>
      </c>
    </row>
    <row r="92" spans="1:5">
      <c r="A92">
        <v>91</v>
      </c>
      <c r="B92">
        <v>125</v>
      </c>
      <c r="C92" s="1">
        <v>2.5139999999999998</v>
      </c>
      <c r="D92" s="1">
        <v>39.015000000000001</v>
      </c>
      <c r="E92" s="1">
        <v>15.519093078758951</v>
      </c>
    </row>
    <row r="93" spans="1:5">
      <c r="A93">
        <v>92</v>
      </c>
      <c r="B93">
        <v>126</v>
      </c>
      <c r="C93" s="1">
        <v>2.1680000000000001</v>
      </c>
      <c r="D93" s="1">
        <v>38.936999999999998</v>
      </c>
      <c r="E93" s="1">
        <v>17.959870848708483</v>
      </c>
    </row>
    <row r="94" spans="1:5">
      <c r="A94">
        <v>93</v>
      </c>
      <c r="B94">
        <v>127</v>
      </c>
      <c r="C94" s="1">
        <v>2.504</v>
      </c>
      <c r="D94" s="1">
        <v>39.207000000000001</v>
      </c>
      <c r="E94" s="1">
        <v>15.657747603833865</v>
      </c>
    </row>
    <row r="95" spans="1:5">
      <c r="A95">
        <v>94</v>
      </c>
      <c r="B95">
        <v>128</v>
      </c>
      <c r="C95" s="1">
        <v>2.3039999999999998</v>
      </c>
      <c r="D95" s="1">
        <v>38.835999999999999</v>
      </c>
      <c r="E95" s="1">
        <v>16.855902777777779</v>
      </c>
    </row>
    <row r="96" spans="1:5">
      <c r="A96">
        <v>95</v>
      </c>
      <c r="B96">
        <v>129</v>
      </c>
      <c r="C96" s="1">
        <v>2.3370000000000002</v>
      </c>
      <c r="D96" s="1">
        <v>39.39</v>
      </c>
      <c r="E96" s="1">
        <v>16.854942233632862</v>
      </c>
    </row>
    <row r="97" spans="1:5">
      <c r="A97">
        <v>96</v>
      </c>
      <c r="B97">
        <v>130</v>
      </c>
      <c r="C97" s="1">
        <v>2.1960000000000002</v>
      </c>
      <c r="D97" s="1">
        <v>39.033000000000001</v>
      </c>
      <c r="E97" s="1">
        <v>17.774590163934427</v>
      </c>
    </row>
    <row r="98" spans="1:5">
      <c r="A98">
        <v>97</v>
      </c>
      <c r="B98">
        <v>131</v>
      </c>
      <c r="C98" s="1">
        <v>2.5459999999999998</v>
      </c>
      <c r="D98" s="1">
        <v>39.670999999999999</v>
      </c>
      <c r="E98" s="1">
        <v>15.581696779261588</v>
      </c>
    </row>
    <row r="99" spans="1:5">
      <c r="A99">
        <v>98</v>
      </c>
      <c r="B99">
        <v>134</v>
      </c>
      <c r="C99" s="1">
        <v>2.2080000000000002</v>
      </c>
      <c r="D99" s="1">
        <v>38.58</v>
      </c>
      <c r="E99" s="1">
        <v>17.47282608695652</v>
      </c>
    </row>
    <row r="100" spans="1:5">
      <c r="A100">
        <v>99</v>
      </c>
      <c r="B100">
        <v>136</v>
      </c>
      <c r="C100" s="1">
        <v>2.7</v>
      </c>
      <c r="D100" s="1">
        <v>133.886</v>
      </c>
      <c r="E100" s="1">
        <v>49.587407407407404</v>
      </c>
    </row>
    <row r="101" spans="1:5">
      <c r="A101">
        <v>100</v>
      </c>
      <c r="B101">
        <v>137</v>
      </c>
      <c r="C101" s="1">
        <v>2.6349999999999998</v>
      </c>
      <c r="D101" s="1">
        <v>41.542999999999999</v>
      </c>
      <c r="E101" s="1">
        <v>15.765844402277041</v>
      </c>
    </row>
    <row r="102" spans="1:5">
      <c r="A102">
        <v>101</v>
      </c>
      <c r="B102">
        <v>138</v>
      </c>
      <c r="C102" s="1">
        <v>2.1930000000000001</v>
      </c>
      <c r="D102" s="1">
        <v>39.414000000000001</v>
      </c>
      <c r="E102" s="1">
        <v>17.972640218878251</v>
      </c>
    </row>
    <row r="103" spans="1:5">
      <c r="A103">
        <v>102</v>
      </c>
      <c r="B103">
        <v>139</v>
      </c>
      <c r="C103" s="1">
        <v>2.395</v>
      </c>
      <c r="D103" s="1">
        <v>39.170999999999999</v>
      </c>
      <c r="E103" s="1">
        <v>16.355323590814194</v>
      </c>
    </row>
    <row r="104" spans="1:5">
      <c r="A104">
        <v>103</v>
      </c>
      <c r="B104">
        <v>140</v>
      </c>
      <c r="C104" s="1">
        <v>2.2930000000000001</v>
      </c>
      <c r="D104" s="1">
        <v>38.582000000000001</v>
      </c>
      <c r="E104" s="1">
        <v>16.825992150021804</v>
      </c>
    </row>
    <row r="105" spans="1:5">
      <c r="A105">
        <v>104</v>
      </c>
      <c r="B105">
        <v>141</v>
      </c>
      <c r="C105" s="1">
        <v>2.133</v>
      </c>
      <c r="D105" s="1">
        <v>38.578000000000003</v>
      </c>
      <c r="E105" s="1">
        <v>18.086263478668542</v>
      </c>
    </row>
    <row r="106" spans="1:5">
      <c r="A106">
        <v>105</v>
      </c>
      <c r="B106">
        <v>143</v>
      </c>
      <c r="C106" s="1">
        <v>2.3479999999999999</v>
      </c>
      <c r="D106" s="1">
        <v>39.531999999999996</v>
      </c>
      <c r="E106" s="1">
        <v>16.836456558773424</v>
      </c>
    </row>
    <row r="107" spans="1:5">
      <c r="A107">
        <v>106</v>
      </c>
      <c r="B107">
        <v>144</v>
      </c>
      <c r="C107" s="1">
        <v>3.0289999999999999</v>
      </c>
      <c r="D107" s="1">
        <v>85.769000000000005</v>
      </c>
      <c r="E107" s="1">
        <v>28.315945856718393</v>
      </c>
    </row>
    <row r="108" spans="1:5">
      <c r="A108">
        <v>107</v>
      </c>
      <c r="B108">
        <v>145</v>
      </c>
      <c r="C108" s="1">
        <v>2.2810000000000001</v>
      </c>
      <c r="D108" s="1">
        <v>43.048999999999999</v>
      </c>
      <c r="E108" s="1">
        <v>18.872862779482681</v>
      </c>
    </row>
    <row r="109" spans="1:5">
      <c r="A109">
        <v>108</v>
      </c>
      <c r="B109">
        <v>146</v>
      </c>
      <c r="C109" s="1">
        <v>2.242</v>
      </c>
      <c r="D109" s="1">
        <v>41.680999999999997</v>
      </c>
      <c r="E109" s="1">
        <v>18.590990187332739</v>
      </c>
    </row>
    <row r="110" spans="1:5">
      <c r="A110">
        <v>109</v>
      </c>
      <c r="B110">
        <v>147</v>
      </c>
      <c r="C110" s="1">
        <v>2.3889999999999998</v>
      </c>
      <c r="D110" s="1">
        <v>60.033999999999999</v>
      </c>
      <c r="E110" s="1">
        <v>25.129342821264128</v>
      </c>
    </row>
    <row r="111" spans="1:5">
      <c r="A111">
        <v>110</v>
      </c>
      <c r="B111">
        <v>148</v>
      </c>
      <c r="C111" s="1">
        <v>2.3860000000000001</v>
      </c>
      <c r="D111" s="1">
        <v>40.500999999999998</v>
      </c>
      <c r="E111" s="1">
        <v>16.974434199497065</v>
      </c>
    </row>
    <row r="112" spans="1:5">
      <c r="A112">
        <v>111</v>
      </c>
      <c r="B112">
        <v>149</v>
      </c>
      <c r="C112" s="1">
        <v>4.2530000000000001</v>
      </c>
      <c r="D112" s="1">
        <v>76.436999999999998</v>
      </c>
      <c r="E112" s="1">
        <v>17.972490007053842</v>
      </c>
    </row>
    <row r="113" spans="1:5">
      <c r="A113">
        <v>112</v>
      </c>
      <c r="B113">
        <v>151</v>
      </c>
      <c r="C113" s="1">
        <v>2.1720000000000002</v>
      </c>
      <c r="D113" s="1">
        <v>38.765000000000001</v>
      </c>
      <c r="E113" s="1">
        <v>17.847605893186003</v>
      </c>
    </row>
    <row r="114" spans="1:5">
      <c r="A114">
        <v>113</v>
      </c>
      <c r="B114">
        <v>152</v>
      </c>
      <c r="C114" s="1">
        <v>2.206</v>
      </c>
      <c r="D114" s="1">
        <v>41.127000000000002</v>
      </c>
      <c r="E114" s="1">
        <v>18.64324569356301</v>
      </c>
    </row>
    <row r="115" spans="1:5">
      <c r="A115">
        <v>114</v>
      </c>
      <c r="B115">
        <v>153</v>
      </c>
      <c r="C115" s="1">
        <v>2.2149999999999999</v>
      </c>
      <c r="D115" s="1">
        <v>39.585999999999999</v>
      </c>
      <c r="E115" s="1">
        <v>17.871783295711062</v>
      </c>
    </row>
    <row r="116" spans="1:5">
      <c r="A116">
        <v>115</v>
      </c>
      <c r="B116">
        <v>155</v>
      </c>
      <c r="C116" s="1">
        <v>2.1669999999999998</v>
      </c>
      <c r="D116" s="1">
        <v>38.293999999999997</v>
      </c>
      <c r="E116" s="1">
        <v>17.671435163820952</v>
      </c>
    </row>
    <row r="117" spans="1:5">
      <c r="A117">
        <v>116</v>
      </c>
      <c r="B117">
        <v>157</v>
      </c>
      <c r="C117" s="1">
        <v>2.4750000000000001</v>
      </c>
      <c r="D117" s="1">
        <v>50.073999999999998</v>
      </c>
      <c r="E117" s="1">
        <v>20.231919191919189</v>
      </c>
    </row>
    <row r="118" spans="1:5">
      <c r="A118">
        <v>117</v>
      </c>
      <c r="B118">
        <v>160</v>
      </c>
      <c r="C118" s="1">
        <v>2.1829999999999998</v>
      </c>
      <c r="D118" s="1">
        <v>38.540999999999997</v>
      </c>
      <c r="E118" s="1">
        <v>17.655061841502519</v>
      </c>
    </row>
    <row r="119" spans="1:5">
      <c r="A119">
        <v>118</v>
      </c>
      <c r="B119">
        <v>162</v>
      </c>
      <c r="C119" s="1">
        <v>2.952</v>
      </c>
      <c r="D119" s="1">
        <v>69.742000000000004</v>
      </c>
      <c r="E119" s="1">
        <v>23.625338753387535</v>
      </c>
    </row>
    <row r="120" spans="1:5">
      <c r="A120">
        <v>119</v>
      </c>
      <c r="B120">
        <v>163</v>
      </c>
      <c r="C120" s="1">
        <v>2.5630000000000002</v>
      </c>
      <c r="D120" s="1">
        <v>38.838999999999999</v>
      </c>
      <c r="E120" s="1">
        <v>15.153726102223954</v>
      </c>
    </row>
    <row r="121" spans="1:5">
      <c r="A121">
        <v>120</v>
      </c>
      <c r="B121">
        <v>165</v>
      </c>
      <c r="C121" s="1">
        <v>2.4369999999999998</v>
      </c>
      <c r="D121" s="1">
        <v>45.984000000000002</v>
      </c>
      <c r="E121" s="1">
        <v>18.869101354123924</v>
      </c>
    </row>
    <row r="122" spans="1:5">
      <c r="A122">
        <v>121</v>
      </c>
      <c r="B122">
        <v>166</v>
      </c>
      <c r="C122" s="1">
        <v>2.2189999999999999</v>
      </c>
      <c r="D122" s="1">
        <v>38.947000000000003</v>
      </c>
      <c r="E122" s="1">
        <v>17.551599819738623</v>
      </c>
    </row>
    <row r="123" spans="1:5">
      <c r="A123">
        <v>122</v>
      </c>
      <c r="B123">
        <v>167</v>
      </c>
      <c r="C123" s="1">
        <v>2.2240000000000002</v>
      </c>
      <c r="D123" s="1">
        <v>38.432000000000002</v>
      </c>
      <c r="E123" s="1">
        <v>17.280575539568346</v>
      </c>
    </row>
    <row r="124" spans="1:5">
      <c r="A124">
        <v>123</v>
      </c>
      <c r="B124">
        <v>168</v>
      </c>
      <c r="C124" s="1">
        <v>2.2010000000000001</v>
      </c>
      <c r="D124" s="1">
        <v>38.442999999999998</v>
      </c>
      <c r="E124" s="1">
        <v>17.466151749204904</v>
      </c>
    </row>
    <row r="125" spans="1:5">
      <c r="A125">
        <v>124</v>
      </c>
      <c r="B125">
        <v>172</v>
      </c>
      <c r="C125" s="1">
        <v>2.2080000000000002</v>
      </c>
      <c r="D125" s="1">
        <v>39.335000000000001</v>
      </c>
      <c r="E125" s="1">
        <v>17.814764492753621</v>
      </c>
    </row>
    <row r="126" spans="1:5">
      <c r="A126">
        <v>125</v>
      </c>
      <c r="B126">
        <v>174</v>
      </c>
      <c r="C126" s="1">
        <v>2.2370000000000001</v>
      </c>
      <c r="D126" s="1">
        <v>38.247999999999998</v>
      </c>
      <c r="E126" s="1">
        <v>17.097898971837282</v>
      </c>
    </row>
    <row r="127" spans="1:5">
      <c r="A127">
        <v>126</v>
      </c>
      <c r="B127">
        <v>175</v>
      </c>
      <c r="C127" s="1">
        <v>2.375</v>
      </c>
      <c r="D127" s="1">
        <v>43.713000000000001</v>
      </c>
      <c r="E127" s="1">
        <v>18.405473684210527</v>
      </c>
    </row>
    <row r="128" spans="1:5">
      <c r="A128">
        <v>127</v>
      </c>
      <c r="B128">
        <v>176</v>
      </c>
      <c r="C128" s="1">
        <v>2.4430000000000001</v>
      </c>
      <c r="D128" s="1">
        <v>40.777999999999999</v>
      </c>
      <c r="E128" s="1">
        <v>16.691772410970117</v>
      </c>
    </row>
    <row r="129" spans="1:5">
      <c r="A129">
        <v>128</v>
      </c>
      <c r="B129">
        <v>177</v>
      </c>
      <c r="C129" s="1">
        <v>2.4129999999999998</v>
      </c>
      <c r="D129" s="1">
        <v>41.442999999999998</v>
      </c>
      <c r="E129" s="1">
        <v>17.174886033982595</v>
      </c>
    </row>
    <row r="130" spans="1:5">
      <c r="A130">
        <v>129</v>
      </c>
      <c r="B130">
        <v>186</v>
      </c>
      <c r="C130" s="1">
        <v>2.2970000000000002</v>
      </c>
      <c r="D130" s="1">
        <v>60.856999999999999</v>
      </c>
      <c r="E130" s="1">
        <v>26.494122768828905</v>
      </c>
    </row>
    <row r="131" spans="1:5">
      <c r="A131">
        <v>130</v>
      </c>
      <c r="B131">
        <v>188</v>
      </c>
      <c r="C131" s="1">
        <v>2.2570000000000001</v>
      </c>
      <c r="D131" s="1">
        <v>39.704999999999998</v>
      </c>
      <c r="E131" s="1">
        <v>17.591936198493574</v>
      </c>
    </row>
    <row r="132" spans="1:5">
      <c r="A132">
        <v>131</v>
      </c>
      <c r="B132">
        <v>192</v>
      </c>
      <c r="C132" s="1">
        <v>2.125</v>
      </c>
      <c r="D132" s="1">
        <v>38.698</v>
      </c>
      <c r="E132" s="1">
        <v>18.210823529411766</v>
      </c>
    </row>
    <row r="133" spans="1:5">
      <c r="A133">
        <v>132</v>
      </c>
      <c r="B133">
        <v>193</v>
      </c>
      <c r="C133" s="1">
        <v>2.153</v>
      </c>
      <c r="D133" s="1">
        <v>40.485999999999997</v>
      </c>
      <c r="E133" s="1">
        <v>18.80445889456572</v>
      </c>
    </row>
    <row r="134" spans="1:5">
      <c r="A134">
        <v>133</v>
      </c>
      <c r="B134">
        <v>194</v>
      </c>
      <c r="C134" s="1">
        <v>2.2469999999999999</v>
      </c>
      <c r="D134" s="1">
        <v>39.561999999999998</v>
      </c>
      <c r="E134" s="1">
        <v>17.606586559857586</v>
      </c>
    </row>
    <row r="135" spans="1:5">
      <c r="A135">
        <v>134</v>
      </c>
      <c r="B135">
        <v>195</v>
      </c>
      <c r="C135" s="1">
        <v>2.2690000000000001</v>
      </c>
      <c r="D135" s="1">
        <v>41.704999999999998</v>
      </c>
      <c r="E135" s="1">
        <v>18.380343763772586</v>
      </c>
    </row>
    <row r="136" spans="1:5">
      <c r="A136">
        <v>135</v>
      </c>
      <c r="B136">
        <v>200</v>
      </c>
      <c r="C136" s="1">
        <v>2.2490000000000001</v>
      </c>
      <c r="D136" s="1">
        <v>39.286000000000001</v>
      </c>
      <c r="E136" s="1">
        <v>17.468208092485551</v>
      </c>
    </row>
    <row r="137" spans="1:5">
      <c r="A137">
        <v>136</v>
      </c>
      <c r="B137">
        <v>201</v>
      </c>
      <c r="C137" s="1">
        <v>2.173</v>
      </c>
      <c r="D137" s="1">
        <v>39.267000000000003</v>
      </c>
      <c r="E137" s="1">
        <v>18.07040957202025</v>
      </c>
    </row>
    <row r="138" spans="1:5">
      <c r="A138">
        <v>137</v>
      </c>
      <c r="B138">
        <v>203</v>
      </c>
      <c r="C138" s="1">
        <v>2.1850000000000001</v>
      </c>
      <c r="D138" s="1">
        <v>38.835000000000001</v>
      </c>
      <c r="E138" s="1">
        <v>17.773455377574372</v>
      </c>
    </row>
    <row r="139" spans="1:5">
      <c r="A139">
        <v>138</v>
      </c>
      <c r="B139">
        <v>205</v>
      </c>
      <c r="C139" s="1">
        <v>2.3050000000000002</v>
      </c>
      <c r="D139" s="1">
        <v>48.14</v>
      </c>
      <c r="E139" s="1">
        <v>20.885032537960953</v>
      </c>
    </row>
    <row r="140" spans="1:5">
      <c r="A140">
        <v>139</v>
      </c>
      <c r="B140">
        <v>207</v>
      </c>
      <c r="C140" s="1">
        <v>2.1150000000000002</v>
      </c>
      <c r="D140" s="1">
        <v>38.579000000000001</v>
      </c>
      <c r="E140" s="1">
        <v>18.240661938534277</v>
      </c>
    </row>
    <row r="141" spans="1:5">
      <c r="A141">
        <v>140</v>
      </c>
      <c r="B141">
        <v>211</v>
      </c>
      <c r="C141" s="1">
        <v>3.472</v>
      </c>
      <c r="D141" s="1">
        <v>129.874</v>
      </c>
      <c r="E141" s="1">
        <v>37.406105990783409</v>
      </c>
    </row>
    <row r="142" spans="1:5">
      <c r="A142">
        <v>141</v>
      </c>
      <c r="B142">
        <v>213</v>
      </c>
      <c r="C142" s="1">
        <v>4.8739999999999997</v>
      </c>
      <c r="D142" s="1">
        <v>267.95299999999997</v>
      </c>
      <c r="E142" s="1">
        <v>54.975995075913005</v>
      </c>
    </row>
    <row r="143" spans="1:5">
      <c r="A143">
        <v>142</v>
      </c>
      <c r="B143">
        <v>214</v>
      </c>
      <c r="C143" s="1">
        <v>43.585999999999999</v>
      </c>
      <c r="D143" s="1">
        <v>39.276000000000003</v>
      </c>
      <c r="E143" s="1">
        <v>0.90111503693846662</v>
      </c>
    </row>
    <row r="144" spans="1:5">
      <c r="A144">
        <v>143</v>
      </c>
      <c r="B144">
        <v>221</v>
      </c>
      <c r="C144" s="1">
        <v>2.3199999999999998</v>
      </c>
      <c r="D144" s="1">
        <v>39.271999999999998</v>
      </c>
      <c r="E144" s="1">
        <v>16.927586206896553</v>
      </c>
    </row>
    <row r="145" spans="2:5">
      <c r="B145">
        <v>225</v>
      </c>
      <c r="C145" s="1">
        <v>2.4340000000000002</v>
      </c>
      <c r="D145" s="1">
        <v>42.777000000000001</v>
      </c>
      <c r="E145" s="1">
        <v>17.574774034511091</v>
      </c>
    </row>
    <row r="146" spans="2:5">
      <c r="B146">
        <v>226</v>
      </c>
      <c r="C146" s="1">
        <v>2.1320000000000001</v>
      </c>
      <c r="D146" s="1">
        <v>38.485999999999997</v>
      </c>
      <c r="E146" s="1">
        <v>18.051594746716695</v>
      </c>
    </row>
    <row r="147" spans="2:5">
      <c r="B147">
        <v>227</v>
      </c>
      <c r="C147" s="1">
        <v>2.202</v>
      </c>
      <c r="D147" s="1">
        <v>39.280999999999999</v>
      </c>
      <c r="E147" s="1">
        <v>17.838782924613987</v>
      </c>
    </row>
    <row r="148" spans="2:5">
      <c r="B148">
        <v>231</v>
      </c>
      <c r="C148" s="1">
        <v>2.234</v>
      </c>
      <c r="D148" s="1">
        <v>39.000999999999998</v>
      </c>
      <c r="E148" s="1">
        <v>17.457923008057296</v>
      </c>
    </row>
    <row r="149" spans="2:5">
      <c r="B149">
        <v>233</v>
      </c>
      <c r="C149" s="1">
        <v>2.4060000000000001</v>
      </c>
      <c r="D149" s="1">
        <v>81.376999999999995</v>
      </c>
      <c r="E149" s="1">
        <v>33.822527015793845</v>
      </c>
    </row>
    <row r="150" spans="2:5">
      <c r="B150">
        <v>234</v>
      </c>
      <c r="C150" s="1">
        <v>2.194</v>
      </c>
      <c r="D150" s="1">
        <v>38.997</v>
      </c>
      <c r="E150" s="1">
        <v>17.774384685505925</v>
      </c>
    </row>
    <row r="151" spans="2:5">
      <c r="B151">
        <v>235</v>
      </c>
      <c r="C151" s="1">
        <v>2.46</v>
      </c>
      <c r="D151" s="1">
        <v>95.483999999999995</v>
      </c>
      <c r="E151" s="1">
        <v>38.814634146341461</v>
      </c>
    </row>
    <row r="152" spans="2:5">
      <c r="B152">
        <v>236</v>
      </c>
      <c r="C152" s="1">
        <v>2.1720000000000002</v>
      </c>
      <c r="D152" s="1">
        <v>39.167000000000002</v>
      </c>
      <c r="E152" s="1">
        <v>18.03268876611418</v>
      </c>
    </row>
    <row r="153" spans="2:5">
      <c r="B153">
        <v>237</v>
      </c>
      <c r="C153" s="1">
        <v>2.3069999999999999</v>
      </c>
      <c r="D153" s="1">
        <v>38.893999999999998</v>
      </c>
      <c r="E153" s="1">
        <v>16.859124403987863</v>
      </c>
    </row>
    <row r="154" spans="2:5">
      <c r="B154">
        <v>238</v>
      </c>
      <c r="C154" s="1">
        <v>2.6259999999999999</v>
      </c>
      <c r="D154" s="1">
        <v>55.704999999999998</v>
      </c>
      <c r="E154" s="1">
        <v>21.212871287128714</v>
      </c>
    </row>
    <row r="155" spans="2:5">
      <c r="B155">
        <v>239</v>
      </c>
      <c r="C155" s="1">
        <v>2.5739999999999998</v>
      </c>
      <c r="D155" s="1">
        <v>58.506999999999998</v>
      </c>
      <c r="E155" s="1">
        <v>22.729992229992231</v>
      </c>
    </row>
    <row r="156" spans="2:5">
      <c r="B156">
        <v>240</v>
      </c>
      <c r="C156" s="1">
        <v>2.8359999999999999</v>
      </c>
      <c r="D156" s="1">
        <v>73.146000000000001</v>
      </c>
      <c r="E156" s="1">
        <v>25.791960507757405</v>
      </c>
    </row>
    <row r="157" spans="2:5">
      <c r="B157">
        <v>241</v>
      </c>
      <c r="C157" s="1">
        <v>3.0249999999999999</v>
      </c>
      <c r="D157" s="1">
        <v>96.334000000000003</v>
      </c>
      <c r="E157" s="1">
        <v>31.845950413223143</v>
      </c>
    </row>
    <row r="158" spans="2:5">
      <c r="B158">
        <v>242</v>
      </c>
      <c r="C158" s="1">
        <v>2.8780000000000001</v>
      </c>
      <c r="D158" s="1">
        <v>58.030999999999999</v>
      </c>
      <c r="E158" s="1">
        <v>20.1636553161918</v>
      </c>
    </row>
    <row r="159" spans="2:5">
      <c r="B159">
        <v>243</v>
      </c>
      <c r="C159" s="1">
        <v>2.2570000000000001</v>
      </c>
      <c r="D159" s="1">
        <v>38.718000000000004</v>
      </c>
      <c r="E159" s="1">
        <v>17.154630039875943</v>
      </c>
    </row>
    <row r="160" spans="2:5">
      <c r="B160">
        <v>248</v>
      </c>
      <c r="C160" s="1">
        <v>2.3079999999999998</v>
      </c>
      <c r="D160" s="1">
        <v>49.985999999999997</v>
      </c>
      <c r="E160" s="1">
        <v>21.657712305025996</v>
      </c>
    </row>
    <row r="161" spans="2:5">
      <c r="B161">
        <v>250</v>
      </c>
      <c r="C161" s="1">
        <v>2.1629999999999998</v>
      </c>
      <c r="D161" s="1">
        <v>38.531999999999996</v>
      </c>
      <c r="E161" s="1">
        <v>17.814147018030514</v>
      </c>
    </row>
    <row r="162" spans="2:5">
      <c r="B162">
        <v>251</v>
      </c>
      <c r="C162" s="1">
        <v>2.129</v>
      </c>
      <c r="D162" s="1">
        <v>38.671999999999997</v>
      </c>
      <c r="E162" s="1">
        <v>18.164396430248942</v>
      </c>
    </row>
    <row r="163" spans="2:5">
      <c r="B163">
        <v>252</v>
      </c>
      <c r="C163" s="1">
        <v>2.2509999999999999</v>
      </c>
      <c r="D163" s="1">
        <v>39.651000000000003</v>
      </c>
      <c r="E163" s="1">
        <v>17.614837849844516</v>
      </c>
    </row>
    <row r="164" spans="2:5">
      <c r="B164">
        <v>253</v>
      </c>
      <c r="C164" s="1">
        <v>2.1320000000000001</v>
      </c>
      <c r="D164" s="1">
        <v>39.11</v>
      </c>
      <c r="E164" s="1">
        <v>18.344277673545964</v>
      </c>
    </row>
    <row r="165" spans="2:5">
      <c r="B165">
        <v>254</v>
      </c>
      <c r="C165" s="1">
        <v>2.2269999999999999</v>
      </c>
      <c r="D165" s="1">
        <v>38.895000000000003</v>
      </c>
      <c r="E165" s="1">
        <v>17.465199820386172</v>
      </c>
    </row>
    <row r="166" spans="2:5">
      <c r="B166">
        <v>256</v>
      </c>
      <c r="C166" s="1">
        <v>2.1509999999999998</v>
      </c>
      <c r="D166" s="1">
        <v>38.450000000000003</v>
      </c>
      <c r="E166" s="1">
        <v>17.875406787540683</v>
      </c>
    </row>
    <row r="167" spans="2:5">
      <c r="B167">
        <v>257</v>
      </c>
      <c r="C167" s="1">
        <v>2.2349999999999999</v>
      </c>
      <c r="D167" s="1">
        <v>39.323</v>
      </c>
      <c r="E167" s="1">
        <v>17.594183445190158</v>
      </c>
    </row>
    <row r="168" spans="2:5">
      <c r="B168">
        <v>258</v>
      </c>
      <c r="C168" s="1">
        <v>2.6</v>
      </c>
      <c r="D168" s="1">
        <v>64.671000000000006</v>
      </c>
      <c r="E168" s="1">
        <v>24.873461538461541</v>
      </c>
    </row>
    <row r="169" spans="2:5">
      <c r="B169">
        <v>260</v>
      </c>
      <c r="C169" s="1">
        <v>2.177</v>
      </c>
      <c r="D169" s="1">
        <v>40.231000000000002</v>
      </c>
      <c r="E169" s="1">
        <v>18.480018373909051</v>
      </c>
    </row>
    <row r="170" spans="2:5">
      <c r="B170">
        <v>261</v>
      </c>
      <c r="C170" s="1">
        <v>2.173</v>
      </c>
      <c r="D170" s="1">
        <v>40.433999999999997</v>
      </c>
      <c r="E170" s="1">
        <v>18.607455131155085</v>
      </c>
    </row>
    <row r="171" spans="2:5">
      <c r="B171">
        <v>262</v>
      </c>
      <c r="C171" s="1">
        <v>2.7120000000000002</v>
      </c>
      <c r="D171" s="1">
        <v>119.685</v>
      </c>
      <c r="E171" s="1">
        <v>44.131637168141587</v>
      </c>
    </row>
    <row r="172" spans="2:5">
      <c r="B172">
        <v>266</v>
      </c>
      <c r="C172" s="1">
        <v>2.2530000000000001</v>
      </c>
      <c r="D172" s="1">
        <v>38.726999999999997</v>
      </c>
      <c r="E172" s="1">
        <v>17.189081225033288</v>
      </c>
    </row>
    <row r="173" spans="2:5">
      <c r="B173">
        <v>267</v>
      </c>
      <c r="C173" s="1">
        <v>2.4470000000000001</v>
      </c>
      <c r="D173" s="1">
        <v>51.351999999999997</v>
      </c>
      <c r="E173" s="1">
        <v>20.985696771557006</v>
      </c>
    </row>
    <row r="174" spans="2:5">
      <c r="B174">
        <v>268</v>
      </c>
      <c r="C174" s="1">
        <v>2.23</v>
      </c>
      <c r="D174" s="1">
        <v>41.601999999999997</v>
      </c>
      <c r="E174" s="1">
        <v>18.65560538116592</v>
      </c>
    </row>
    <row r="175" spans="2:5">
      <c r="B175">
        <v>269</v>
      </c>
      <c r="C175" s="1">
        <v>2.3239999999999998</v>
      </c>
      <c r="D175" s="1">
        <v>40.329000000000001</v>
      </c>
      <c r="E175" s="1">
        <v>17.353270223752151</v>
      </c>
    </row>
    <row r="176" spans="2:5">
      <c r="B176">
        <v>271</v>
      </c>
      <c r="C176" s="1">
        <v>2.202</v>
      </c>
      <c r="D176" s="1">
        <v>39.362000000000002</v>
      </c>
      <c r="E176" s="1">
        <v>17.875567665758403</v>
      </c>
    </row>
    <row r="177" spans="2:5">
      <c r="B177">
        <v>273</v>
      </c>
      <c r="C177" s="1">
        <v>2.3380000000000001</v>
      </c>
      <c r="D177" s="1">
        <v>41.86</v>
      </c>
      <c r="E177" s="1">
        <v>17.904191616766465</v>
      </c>
    </row>
    <row r="178" spans="2:5">
      <c r="B178">
        <v>274</v>
      </c>
      <c r="C178" s="1">
        <v>3.2879999999999998</v>
      </c>
      <c r="D178" s="1">
        <v>126.776</v>
      </c>
      <c r="E178" s="1">
        <v>38.557177615571774</v>
      </c>
    </row>
    <row r="179" spans="2:5">
      <c r="B179">
        <v>276</v>
      </c>
      <c r="C179" s="1">
        <v>2.3010000000000002</v>
      </c>
      <c r="D179" s="1">
        <v>44.860999999999997</v>
      </c>
      <c r="E179" s="1">
        <v>19.496305953933071</v>
      </c>
    </row>
    <row r="180" spans="2:5">
      <c r="B180">
        <v>279</v>
      </c>
      <c r="C180" s="1">
        <v>2.278</v>
      </c>
      <c r="D180" s="1">
        <v>38.915999999999997</v>
      </c>
      <c r="E180" s="1">
        <v>17.083406496927129</v>
      </c>
    </row>
    <row r="181" spans="2:5">
      <c r="B181">
        <v>280</v>
      </c>
      <c r="C181" s="1">
        <v>2.1469999999999998</v>
      </c>
      <c r="D181" s="1">
        <v>39.249000000000002</v>
      </c>
      <c r="E181" s="1">
        <v>18.280857009781094</v>
      </c>
    </row>
    <row r="182" spans="2:5">
      <c r="B182">
        <v>281</v>
      </c>
      <c r="C182" s="1">
        <v>2.2189999999999999</v>
      </c>
      <c r="D182" s="1">
        <v>43.612000000000002</v>
      </c>
      <c r="E182" s="1">
        <v>19.653898152320867</v>
      </c>
    </row>
    <row r="183" spans="2:5">
      <c r="B183">
        <v>282</v>
      </c>
      <c r="C183" s="1">
        <v>2.246</v>
      </c>
      <c r="D183" s="1">
        <v>39.817999999999998</v>
      </c>
      <c r="E183" s="1">
        <v>17.728406055209259</v>
      </c>
    </row>
    <row r="184" spans="2:5">
      <c r="B184">
        <v>286</v>
      </c>
      <c r="C184" s="1">
        <v>2.351</v>
      </c>
      <c r="D184" s="1">
        <v>39.607999999999997</v>
      </c>
      <c r="E184" s="1">
        <v>16.847299021692894</v>
      </c>
    </row>
    <row r="185" spans="2:5">
      <c r="B185">
        <v>287</v>
      </c>
      <c r="C185" s="1">
        <v>2.2570000000000001</v>
      </c>
      <c r="D185" s="1">
        <v>40.777000000000001</v>
      </c>
      <c r="E185" s="1">
        <v>18.066902968542312</v>
      </c>
    </row>
    <row r="186" spans="2:5">
      <c r="B186">
        <v>289</v>
      </c>
      <c r="C186" s="1">
        <v>2.3780000000000001</v>
      </c>
      <c r="D186" s="1">
        <v>44.932000000000002</v>
      </c>
      <c r="E186" s="1">
        <v>18.894869638351555</v>
      </c>
    </row>
    <row r="187" spans="2:5">
      <c r="B187">
        <v>291</v>
      </c>
      <c r="C187" s="1">
        <v>2.2269999999999999</v>
      </c>
      <c r="D187" s="1">
        <v>38.451000000000001</v>
      </c>
      <c r="E187" s="1">
        <v>17.265828468792098</v>
      </c>
    </row>
    <row r="188" spans="2:5">
      <c r="B188">
        <v>292</v>
      </c>
      <c r="C188" s="1">
        <v>2.2170000000000001</v>
      </c>
      <c r="D188" s="1">
        <v>40.942999999999998</v>
      </c>
      <c r="E188" s="1">
        <v>18.467749210645014</v>
      </c>
    </row>
    <row r="189" spans="2:5">
      <c r="B189">
        <v>293</v>
      </c>
      <c r="C189" s="1">
        <v>2.3580000000000001</v>
      </c>
      <c r="D189" s="1">
        <v>38.898000000000003</v>
      </c>
      <c r="E189" s="1">
        <v>16.496183206106871</v>
      </c>
    </row>
    <row r="190" spans="2:5">
      <c r="B190">
        <v>294</v>
      </c>
      <c r="C190" s="1">
        <v>2.206</v>
      </c>
      <c r="D190" s="1">
        <v>38.911000000000001</v>
      </c>
      <c r="E190" s="1">
        <v>17.638712601994563</v>
      </c>
    </row>
    <row r="191" spans="2:5">
      <c r="B191">
        <v>295</v>
      </c>
      <c r="C191" s="1">
        <v>2.19</v>
      </c>
      <c r="D191" s="1">
        <v>39.128999999999998</v>
      </c>
      <c r="E191" s="1">
        <v>17.867123287671234</v>
      </c>
    </row>
    <row r="192" spans="2:5">
      <c r="B192">
        <v>296</v>
      </c>
      <c r="C192" s="1">
        <v>2.1469999999999998</v>
      </c>
      <c r="D192" s="1">
        <v>38.857999999999997</v>
      </c>
      <c r="E192" s="1">
        <v>18.098742431299488</v>
      </c>
    </row>
    <row r="193" spans="2:5">
      <c r="B193">
        <v>297</v>
      </c>
      <c r="C193" s="1">
        <v>2.2400000000000002</v>
      </c>
      <c r="D193" s="1">
        <v>38.966999999999999</v>
      </c>
      <c r="E193" s="1">
        <v>17.39598214285714</v>
      </c>
    </row>
    <row r="194" spans="2:5">
      <c r="B194">
        <v>298</v>
      </c>
      <c r="C194" s="1">
        <v>2.2789999999999999</v>
      </c>
      <c r="D194" s="1">
        <v>40.11</v>
      </c>
      <c r="E194" s="1">
        <v>17.599824484422992</v>
      </c>
    </row>
    <row r="195" spans="2:5">
      <c r="B195">
        <v>299</v>
      </c>
      <c r="C195" s="1">
        <v>2.2389999999999999</v>
      </c>
      <c r="D195" s="1">
        <v>39.093000000000004</v>
      </c>
      <c r="E195" s="1">
        <v>17.460026797677536</v>
      </c>
    </row>
    <row r="196" spans="2:5">
      <c r="B196">
        <v>300</v>
      </c>
      <c r="C196" s="1">
        <v>2.17</v>
      </c>
      <c r="D196" s="1">
        <v>39.213000000000001</v>
      </c>
      <c r="E196" s="1">
        <v>18.070506912442397</v>
      </c>
    </row>
    <row r="197" spans="2:5">
      <c r="B197">
        <v>301</v>
      </c>
      <c r="C197" s="1">
        <v>2.1869999999999998</v>
      </c>
      <c r="D197" s="1">
        <v>38.578000000000003</v>
      </c>
      <c r="E197" s="1">
        <v>17.639689071787839</v>
      </c>
    </row>
    <row r="198" spans="2:5">
      <c r="B198">
        <v>302</v>
      </c>
      <c r="C198" s="1">
        <v>2.383</v>
      </c>
      <c r="D198" s="1">
        <v>39.305</v>
      </c>
      <c r="E198" s="1">
        <v>16.493915232899706</v>
      </c>
    </row>
    <row r="199" spans="2:5">
      <c r="B199">
        <v>304</v>
      </c>
      <c r="C199" s="1">
        <v>2.456</v>
      </c>
      <c r="D199" s="1">
        <v>78.751000000000005</v>
      </c>
      <c r="E199" s="1">
        <v>32.064739413680783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503-B58D-B041-B089-126B049701B1}">
  <dimension ref="A1:F301"/>
  <sheetViews>
    <sheetView tabSelected="1" zoomScale="125" zoomScaleNormal="183" workbookViewId="0">
      <selection activeCell="L29" sqref="L29"/>
    </sheetView>
  </sheetViews>
  <sheetFormatPr baseColWidth="10" defaultRowHeight="18"/>
  <sheetData>
    <row r="1" spans="1:6">
      <c r="A1" s="2" t="s">
        <v>7</v>
      </c>
      <c r="B1" s="2" t="s">
        <v>9</v>
      </c>
      <c r="C1" s="2" t="s">
        <v>8</v>
      </c>
      <c r="D1" s="2" t="s">
        <v>14</v>
      </c>
      <c r="E1" s="2" t="s">
        <v>15</v>
      </c>
      <c r="F1" s="2" t="s">
        <v>16</v>
      </c>
    </row>
    <row r="2" spans="1:6">
      <c r="A2">
        <v>1</v>
      </c>
      <c r="B2">
        <f>COUNTIFS('no-DS'!$C$1:$C$301,"&lt;="&amp;$A2)</f>
        <v>0</v>
      </c>
      <c r="C2">
        <f>COUNTIFS(DS!$C$1:$C$301,"&lt;="&amp;$A2)</f>
        <v>0</v>
      </c>
      <c r="D2">
        <f>Both!D2/Both!C2</f>
        <v>18.449406175771969</v>
      </c>
      <c r="E2">
        <f>LOG(D2,2)</f>
        <v>4.2055024764274478</v>
      </c>
    </row>
    <row r="3" spans="1:6">
      <c r="A3">
        <v>2</v>
      </c>
      <c r="B3">
        <f>COUNTIFS('no-DS'!$C$1:$C$301,"&lt;="&amp;$A3)</f>
        <v>0</v>
      </c>
      <c r="C3">
        <f>COUNTIFS(DS!$C$1:$C$301,"&lt;="&amp;$A3)</f>
        <v>0</v>
      </c>
      <c r="D3">
        <f>Both!D3/Both!C3</f>
        <v>16.916339869281046</v>
      </c>
      <c r="E3">
        <f t="shared" ref="E3:E66" si="0">LOG(D3,2)</f>
        <v>4.080345546108064</v>
      </c>
    </row>
    <row r="4" spans="1:6">
      <c r="A4">
        <v>3</v>
      </c>
      <c r="B4">
        <f>COUNTIFS('no-DS'!$C$1:$C$301,"&lt;="&amp;$A4)</f>
        <v>0</v>
      </c>
      <c r="C4">
        <f>COUNTIFS(DS!$C$1:$C$301,"&lt;="&amp;$A4)</f>
        <v>232</v>
      </c>
      <c r="D4">
        <f>Both!D4/Both!C4</f>
        <v>17.83643798273512</v>
      </c>
      <c r="E4">
        <f t="shared" si="0"/>
        <v>4.1567556261915053</v>
      </c>
    </row>
    <row r="5" spans="1:6">
      <c r="A5">
        <v>4</v>
      </c>
      <c r="B5">
        <f>COUNTIFS('no-DS'!$C$1:$C$301,"&lt;="&amp;$A5)</f>
        <v>0</v>
      </c>
      <c r="C5">
        <f>COUNTIFS(DS!$C$1:$C$301,"&lt;="&amp;$A5)</f>
        <v>245</v>
      </c>
      <c r="D5">
        <f>Both!D5/Both!C5</f>
        <v>17.593650793650792</v>
      </c>
      <c r="E5">
        <f t="shared" si="0"/>
        <v>4.1369829770941378</v>
      </c>
    </row>
    <row r="6" spans="1:6">
      <c r="A6">
        <v>5</v>
      </c>
      <c r="B6">
        <f>COUNTIFS('no-DS'!$C$1:$C$301,"&lt;="&amp;$A6)</f>
        <v>0</v>
      </c>
      <c r="C6">
        <f>COUNTIFS(DS!$C$1:$C$301,"&lt;="&amp;$A6)</f>
        <v>251</v>
      </c>
      <c r="D6">
        <f>Both!D6/Both!C6</f>
        <v>16.074490220557639</v>
      </c>
      <c r="E6">
        <f t="shared" si="0"/>
        <v>4.0067010801584519</v>
      </c>
    </row>
    <row r="7" spans="1:6">
      <c r="A7">
        <v>6</v>
      </c>
      <c r="B7">
        <f>COUNTIFS('no-DS'!$C$1:$C$301,"&lt;="&amp;$A7)</f>
        <v>0</v>
      </c>
      <c r="C7">
        <f>COUNTIFS(DS!$C$1:$C$301,"&lt;="&amp;$A7)</f>
        <v>256</v>
      </c>
      <c r="D7">
        <f>Both!D7/Both!C7</f>
        <v>17.696928014672167</v>
      </c>
      <c r="E7">
        <f t="shared" si="0"/>
        <v>4.1454270414869967</v>
      </c>
    </row>
    <row r="8" spans="1:6">
      <c r="A8">
        <v>7</v>
      </c>
      <c r="B8">
        <f>COUNTIFS('no-DS'!$C$1:$C$301,"&lt;="&amp;$A8)</f>
        <v>0</v>
      </c>
      <c r="C8">
        <f>COUNTIFS(DS!$C$1:$C$301,"&lt;="&amp;$A8)</f>
        <v>259</v>
      </c>
      <c r="D8">
        <f>Both!D8/Both!C8</f>
        <v>15.648065173116088</v>
      </c>
      <c r="E8">
        <f t="shared" si="0"/>
        <v>3.9679123790283608</v>
      </c>
    </row>
    <row r="9" spans="1:6">
      <c r="A9">
        <v>8</v>
      </c>
      <c r="B9">
        <f>COUNTIFS('no-DS'!$C$1:$C$301,"&lt;="&amp;$A9)</f>
        <v>0</v>
      </c>
      <c r="C9">
        <f>COUNTIFS(DS!$C$1:$C$301,"&lt;="&amp;$A9)</f>
        <v>260</v>
      </c>
      <c r="D9">
        <f>Both!D9/Both!C9</f>
        <v>18.171568627450981</v>
      </c>
      <c r="E9">
        <f t="shared" si="0"/>
        <v>4.18361105784766</v>
      </c>
    </row>
    <row r="10" spans="1:6">
      <c r="A10">
        <v>9</v>
      </c>
      <c r="B10">
        <f>COUNTIFS('no-DS'!$C$1:$C$301,"&lt;="&amp;$A10)</f>
        <v>0</v>
      </c>
      <c r="C10">
        <f>COUNTIFS(DS!$C$1:$C$301,"&lt;="&amp;$A10)</f>
        <v>260</v>
      </c>
      <c r="D10">
        <f>Both!D10/Both!C10</f>
        <v>17.947462154942119</v>
      </c>
      <c r="E10">
        <f t="shared" si="0"/>
        <v>4.1657079503378407</v>
      </c>
    </row>
    <row r="11" spans="1:6">
      <c r="A11">
        <v>10</v>
      </c>
      <c r="B11">
        <f>COUNTIFS('no-DS'!$C$1:$C$301,"&lt;="&amp;$A11)</f>
        <v>0</v>
      </c>
      <c r="C11">
        <f>COUNTIFS(DS!$C$1:$C$301,"&lt;="&amp;$A11)</f>
        <v>260</v>
      </c>
      <c r="D11">
        <f>Both!D11/Both!C11</f>
        <v>17.711009174311926</v>
      </c>
      <c r="E11">
        <f t="shared" si="0"/>
        <v>4.1465745141649313</v>
      </c>
    </row>
    <row r="12" spans="1:6">
      <c r="A12">
        <v>11</v>
      </c>
      <c r="B12">
        <f>COUNTIFS('no-DS'!$C$1:$C$301,"&lt;="&amp;$A12)</f>
        <v>0</v>
      </c>
      <c r="C12">
        <f>COUNTIFS(DS!$C$1:$C$301,"&lt;="&amp;$A12)</f>
        <v>261</v>
      </c>
      <c r="D12">
        <f>Both!D12/Both!C12</f>
        <v>18.066758747697971</v>
      </c>
      <c r="E12">
        <f t="shared" si="0"/>
        <v>4.1752657987624398</v>
      </c>
    </row>
    <row r="13" spans="1:6">
      <c r="A13">
        <v>12</v>
      </c>
      <c r="B13">
        <f>COUNTIFS('no-DS'!$C$1:$C$301,"&lt;="&amp;$A13)</f>
        <v>0</v>
      </c>
      <c r="C13">
        <f>COUNTIFS(DS!$C$1:$C$301,"&lt;="&amp;$A13)</f>
        <v>261</v>
      </c>
      <c r="D13">
        <f>Both!D13/Both!C13</f>
        <v>18.982323232323232</v>
      </c>
      <c r="E13">
        <f t="shared" si="0"/>
        <v>4.2465846684179445</v>
      </c>
    </row>
    <row r="14" spans="1:6">
      <c r="A14">
        <v>13</v>
      </c>
      <c r="B14">
        <f>COUNTIFS('no-DS'!$C$1:$C$301,"&lt;="&amp;$A14)</f>
        <v>0</v>
      </c>
      <c r="C14">
        <f>COUNTIFS(DS!$C$1:$C$301,"&lt;="&amp;$A14)</f>
        <v>261</v>
      </c>
      <c r="D14">
        <f>Both!D14/Both!C14</f>
        <v>16.828651685393258</v>
      </c>
      <c r="E14">
        <f t="shared" si="0"/>
        <v>4.0728476871987311</v>
      </c>
    </row>
    <row r="15" spans="1:6">
      <c r="A15">
        <v>14</v>
      </c>
      <c r="B15">
        <f>COUNTIFS('no-DS'!$C$1:$C$301,"&lt;="&amp;$A15)</f>
        <v>0</v>
      </c>
      <c r="C15">
        <f>COUNTIFS(DS!$C$1:$C$301,"&lt;="&amp;$A15)</f>
        <v>262</v>
      </c>
      <c r="D15">
        <f>Both!D15/Both!C15</f>
        <v>41.489522212908632</v>
      </c>
      <c r="E15">
        <f t="shared" si="0"/>
        <v>5.3746751383336999</v>
      </c>
    </row>
    <row r="16" spans="1:6">
      <c r="A16">
        <v>15</v>
      </c>
      <c r="B16">
        <f>COUNTIFS('no-DS'!$C$1:$C$301,"&lt;="&amp;$A16)</f>
        <v>0</v>
      </c>
      <c r="C16">
        <f>COUNTIFS(DS!$C$1:$C$301,"&lt;="&amp;$A16)</f>
        <v>262</v>
      </c>
      <c r="D16">
        <f>Both!D16/Both!C16</f>
        <v>17.284000000000002</v>
      </c>
      <c r="E16">
        <f t="shared" si="0"/>
        <v>4.1113652309276469</v>
      </c>
    </row>
    <row r="17" spans="1:5">
      <c r="A17">
        <v>16</v>
      </c>
      <c r="B17">
        <f>COUNTIFS('no-DS'!$C$1:$C$301,"&lt;="&amp;$A17)</f>
        <v>0</v>
      </c>
      <c r="C17">
        <f>COUNTIFS(DS!$C$1:$C$301,"&lt;="&amp;$A17)</f>
        <v>262</v>
      </c>
      <c r="D17">
        <f>Both!D17/Both!C17</f>
        <v>18.474127050904503</v>
      </c>
      <c r="E17">
        <f t="shared" si="0"/>
        <v>4.2074342898901582</v>
      </c>
    </row>
    <row r="18" spans="1:5">
      <c r="A18">
        <v>17</v>
      </c>
      <c r="B18">
        <f>COUNTIFS('no-DS'!$C$1:$C$301,"&lt;="&amp;$A18)</f>
        <v>0</v>
      </c>
      <c r="C18">
        <f>COUNTIFS(DS!$C$1:$C$301,"&lt;="&amp;$A18)</f>
        <v>262</v>
      </c>
      <c r="D18">
        <f>Both!D18/Both!C18</f>
        <v>29.237627986348127</v>
      </c>
      <c r="E18">
        <f t="shared" si="0"/>
        <v>4.8697543668089081</v>
      </c>
    </row>
    <row r="19" spans="1:5">
      <c r="A19">
        <v>18</v>
      </c>
      <c r="B19">
        <f>COUNTIFS('no-DS'!$C$1:$C$301,"&lt;="&amp;$A19)</f>
        <v>0</v>
      </c>
      <c r="C19">
        <f>COUNTIFS(DS!$C$1:$C$301,"&lt;="&amp;$A19)</f>
        <v>262</v>
      </c>
      <c r="D19">
        <f>Both!D19/Both!C19</f>
        <v>17.51482127288579</v>
      </c>
      <c r="E19">
        <f t="shared" si="0"/>
        <v>4.1305043613580876</v>
      </c>
    </row>
    <row r="20" spans="1:5">
      <c r="A20">
        <v>19</v>
      </c>
      <c r="B20">
        <f>COUNTIFS('no-DS'!$C$1:$C$301,"&lt;="&amp;$A20)</f>
        <v>0</v>
      </c>
      <c r="C20">
        <f>COUNTIFS(DS!$C$1:$C$301,"&lt;="&amp;$A20)</f>
        <v>262</v>
      </c>
      <c r="D20">
        <f>Both!D20/Both!C20</f>
        <v>17.994472593274992</v>
      </c>
      <c r="E20">
        <f t="shared" si="0"/>
        <v>4.1694819132813086</v>
      </c>
    </row>
    <row r="21" spans="1:5">
      <c r="A21">
        <v>20</v>
      </c>
      <c r="B21">
        <f>COUNTIFS('no-DS'!$C$1:$C$301,"&lt;="&amp;$A21)</f>
        <v>0</v>
      </c>
      <c r="C21">
        <f>COUNTIFS(DS!$C$1:$C$301,"&lt;="&amp;$A21)</f>
        <v>262</v>
      </c>
      <c r="D21">
        <f>Both!D21/Both!C21</f>
        <v>17.890234059725582</v>
      </c>
      <c r="E21">
        <f t="shared" si="0"/>
        <v>4.1611003573244973</v>
      </c>
    </row>
    <row r="22" spans="1:5">
      <c r="A22">
        <v>21</v>
      </c>
      <c r="B22">
        <f>COUNTIFS('no-DS'!$C$1:$C$301,"&lt;="&amp;$A22)</f>
        <v>0</v>
      </c>
      <c r="C22">
        <f>COUNTIFS(DS!$C$1:$C$301,"&lt;="&amp;$A22)</f>
        <v>262</v>
      </c>
      <c r="D22">
        <f>Both!D22/Both!C22</f>
        <v>17.31826320501343</v>
      </c>
      <c r="E22">
        <f t="shared" si="0"/>
        <v>4.1142223487884504</v>
      </c>
    </row>
    <row r="23" spans="1:5">
      <c r="A23">
        <v>22</v>
      </c>
      <c r="B23">
        <f>COUNTIFS('no-DS'!$C$1:$C$301,"&lt;="&amp;$A23)</f>
        <v>0</v>
      </c>
      <c r="C23">
        <f>COUNTIFS(DS!$C$1:$C$301,"&lt;="&amp;$A23)</f>
        <v>262</v>
      </c>
      <c r="D23">
        <f>Both!D23/Both!C23</f>
        <v>33.139240506329116</v>
      </c>
      <c r="E23">
        <f t="shared" si="0"/>
        <v>5.0504686337681379</v>
      </c>
    </row>
    <row r="24" spans="1:5">
      <c r="A24">
        <v>23</v>
      </c>
      <c r="B24">
        <f>COUNTIFS('no-DS'!$C$1:$C$301,"&lt;="&amp;$A24)</f>
        <v>0</v>
      </c>
      <c r="C24">
        <f>COUNTIFS(DS!$C$1:$C$301,"&lt;="&amp;$A24)</f>
        <v>262</v>
      </c>
      <c r="D24">
        <f>Both!D24/Both!C24</f>
        <v>21.095175438596495</v>
      </c>
      <c r="E24">
        <f t="shared" si="0"/>
        <v>4.398841180706806</v>
      </c>
    </row>
    <row r="25" spans="1:5">
      <c r="A25">
        <v>24</v>
      </c>
      <c r="B25">
        <f>COUNTIFS('no-DS'!$C$1:$C$301,"&lt;="&amp;$A25)</f>
        <v>0</v>
      </c>
      <c r="C25">
        <f>COUNTIFS(DS!$C$1:$C$301,"&lt;="&amp;$A25)</f>
        <v>262</v>
      </c>
      <c r="D25">
        <f>Both!D25/Both!C25</f>
        <v>19.481098109810979</v>
      </c>
      <c r="E25">
        <f t="shared" si="0"/>
        <v>4.2840030963798812</v>
      </c>
    </row>
    <row r="26" spans="1:5">
      <c r="A26">
        <v>25</v>
      </c>
      <c r="B26">
        <f>COUNTIFS('no-DS'!$C$1:$C$301,"&lt;="&amp;$A26)</f>
        <v>0</v>
      </c>
      <c r="C26">
        <f>COUNTIFS(DS!$C$1:$C$301,"&lt;="&amp;$A26)</f>
        <v>262</v>
      </c>
      <c r="D26">
        <f>Both!D26/Both!C26</f>
        <v>22.073704414587333</v>
      </c>
      <c r="E26">
        <f t="shared" si="0"/>
        <v>4.4642568582649789</v>
      </c>
    </row>
    <row r="27" spans="1:5">
      <c r="A27">
        <v>26</v>
      </c>
      <c r="B27">
        <f>COUNTIFS('no-DS'!$C$1:$C$301,"&lt;="&amp;$A27)</f>
        <v>0</v>
      </c>
      <c r="C27">
        <f>COUNTIFS(DS!$C$1:$C$301,"&lt;="&amp;$A27)</f>
        <v>262</v>
      </c>
      <c r="D27">
        <f>Both!D27/Both!C27</f>
        <v>17.926942764076315</v>
      </c>
      <c r="E27">
        <f t="shared" si="0"/>
        <v>4.1640575688617272</v>
      </c>
    </row>
    <row r="28" spans="1:5">
      <c r="A28">
        <v>27</v>
      </c>
      <c r="B28">
        <f>COUNTIFS('no-DS'!$C$1:$C$301,"&lt;="&amp;$A28)</f>
        <v>0</v>
      </c>
      <c r="C28">
        <f>COUNTIFS(DS!$C$1:$C$301,"&lt;="&amp;$A28)</f>
        <v>262</v>
      </c>
      <c r="D28">
        <f>Both!D28/Both!C28</f>
        <v>17.761255115961802</v>
      </c>
      <c r="E28">
        <f t="shared" si="0"/>
        <v>4.1506616295930137</v>
      </c>
    </row>
    <row r="29" spans="1:5">
      <c r="A29">
        <v>28</v>
      </c>
      <c r="B29">
        <f>COUNTIFS('no-DS'!$C$1:$C$301,"&lt;="&amp;$A29)</f>
        <v>0</v>
      </c>
      <c r="C29">
        <f>COUNTIFS(DS!$C$1:$C$301,"&lt;="&amp;$A29)</f>
        <v>262</v>
      </c>
      <c r="D29">
        <f>Both!D29/Both!C29</f>
        <v>17.739908256880735</v>
      </c>
      <c r="E29">
        <f t="shared" si="0"/>
        <v>4.1489266435519623</v>
      </c>
    </row>
    <row r="30" spans="1:5">
      <c r="A30">
        <v>29</v>
      </c>
      <c r="B30">
        <f>COUNTIFS('no-DS'!$C$1:$C$301,"&lt;="&amp;$A30)</f>
        <v>0</v>
      </c>
      <c r="C30">
        <f>COUNTIFS(DS!$C$1:$C$301,"&lt;="&amp;$A30)</f>
        <v>262</v>
      </c>
      <c r="D30">
        <f>Both!D30/Both!C30</f>
        <v>17.687275985663081</v>
      </c>
      <c r="E30">
        <f t="shared" si="0"/>
        <v>4.1446399708081616</v>
      </c>
    </row>
    <row r="31" spans="1:5">
      <c r="A31">
        <v>30</v>
      </c>
      <c r="B31">
        <f>COUNTIFS('no-DS'!$C$1:$C$301,"&lt;="&amp;$A31)</f>
        <v>0</v>
      </c>
      <c r="C31">
        <f>COUNTIFS(DS!$C$1:$C$301,"&lt;="&amp;$A31)</f>
        <v>262</v>
      </c>
      <c r="D31">
        <f>Both!D31/Both!C31</f>
        <v>18.154657293497365</v>
      </c>
      <c r="E31">
        <f t="shared" si="0"/>
        <v>4.1822677914458399</v>
      </c>
    </row>
    <row r="32" spans="1:5">
      <c r="A32">
        <v>31</v>
      </c>
      <c r="B32">
        <f>COUNTIFS('no-DS'!$C$1:$C$301,"&lt;="&amp;$A32)</f>
        <v>0</v>
      </c>
      <c r="C32">
        <f>COUNTIFS(DS!$C$1:$C$301,"&lt;="&amp;$A32)</f>
        <v>262</v>
      </c>
      <c r="D32">
        <f>Both!D32/Both!C32</f>
        <v>18.39564600094652</v>
      </c>
      <c r="E32">
        <f t="shared" si="0"/>
        <v>4.2012924352916192</v>
      </c>
    </row>
    <row r="33" spans="1:5">
      <c r="A33">
        <v>32</v>
      </c>
      <c r="B33">
        <f>COUNTIFS('no-DS'!$C$1:$C$301,"&lt;="&amp;$A33)</f>
        <v>0</v>
      </c>
      <c r="C33">
        <f>COUNTIFS(DS!$C$1:$C$301,"&lt;="&amp;$A33)</f>
        <v>262</v>
      </c>
      <c r="D33">
        <f>Both!D33/Both!C33</f>
        <v>27.87358616101131</v>
      </c>
      <c r="E33">
        <f t="shared" si="0"/>
        <v>4.8008267235892621</v>
      </c>
    </row>
    <row r="34" spans="1:5">
      <c r="A34">
        <v>33</v>
      </c>
      <c r="B34">
        <f>COUNTIFS('no-DS'!$C$1:$C$301,"&lt;="&amp;$A34)</f>
        <v>0</v>
      </c>
      <c r="C34">
        <f>COUNTIFS(DS!$C$1:$C$301,"&lt;="&amp;$A34)</f>
        <v>262</v>
      </c>
      <c r="D34">
        <f>Both!D34/Both!C34</f>
        <v>28.492758393680056</v>
      </c>
      <c r="E34">
        <f t="shared" si="0"/>
        <v>4.8325233911102856</v>
      </c>
    </row>
    <row r="35" spans="1:5">
      <c r="A35">
        <v>34</v>
      </c>
      <c r="B35">
        <f>COUNTIFS('no-DS'!$C$1:$C$301,"&lt;="&amp;$A35)</f>
        <v>0</v>
      </c>
      <c r="C35">
        <f>COUNTIFS(DS!$C$1:$C$301,"&lt;="&amp;$A35)</f>
        <v>262</v>
      </c>
      <c r="D35">
        <f>Both!D35/Both!C35</f>
        <v>17.947368421052634</v>
      </c>
      <c r="E35">
        <f t="shared" si="0"/>
        <v>4.165700415580587</v>
      </c>
    </row>
    <row r="36" spans="1:5">
      <c r="A36">
        <v>35</v>
      </c>
      <c r="B36">
        <f>COUNTIFS('no-DS'!$C$1:$C$301,"&lt;="&amp;$A36)</f>
        <v>0</v>
      </c>
      <c r="C36">
        <f>COUNTIFS(DS!$C$1:$C$301,"&lt;="&amp;$A36)</f>
        <v>262</v>
      </c>
      <c r="D36">
        <f>Both!D36/Both!C36</f>
        <v>19.020967741935483</v>
      </c>
      <c r="E36">
        <f t="shared" si="0"/>
        <v>4.2495187438710129</v>
      </c>
    </row>
    <row r="37" spans="1:5">
      <c r="A37">
        <v>36</v>
      </c>
      <c r="B37">
        <f>COUNTIFS('no-DS'!$C$1:$C$301,"&lt;="&amp;$A37)</f>
        <v>0</v>
      </c>
      <c r="C37">
        <f>COUNTIFS(DS!$C$1:$C$301,"&lt;="&amp;$A37)</f>
        <v>262</v>
      </c>
      <c r="D37">
        <f>Both!D37/Both!C37</f>
        <v>17.182862190812724</v>
      </c>
      <c r="E37">
        <f t="shared" si="0"/>
        <v>4.1028984645745306</v>
      </c>
    </row>
    <row r="38" spans="1:5">
      <c r="A38">
        <v>37</v>
      </c>
      <c r="B38">
        <f>COUNTIFS('no-DS'!$C$1:$C$301,"&lt;="&amp;$A38)</f>
        <v>0</v>
      </c>
      <c r="C38">
        <f>COUNTIFS(DS!$C$1:$C$301,"&lt;="&amp;$A38)</f>
        <v>262</v>
      </c>
      <c r="D38">
        <f>Both!D38/Both!C38</f>
        <v>17.727525486561632</v>
      </c>
      <c r="E38">
        <f t="shared" si="0"/>
        <v>4.147919265223611</v>
      </c>
    </row>
    <row r="39" spans="1:5">
      <c r="A39">
        <v>38</v>
      </c>
      <c r="B39">
        <f>COUNTIFS('no-DS'!$C$1:$C$301,"&lt;="&amp;$A39)</f>
        <v>0</v>
      </c>
      <c r="C39">
        <f>COUNTIFS(DS!$C$1:$C$301,"&lt;="&amp;$A39)</f>
        <v>262</v>
      </c>
      <c r="D39">
        <f>Both!D39/Both!C39</f>
        <v>17.880310644129739</v>
      </c>
      <c r="E39">
        <f t="shared" si="0"/>
        <v>4.1602998963332203</v>
      </c>
    </row>
    <row r="40" spans="1:5">
      <c r="A40">
        <v>39</v>
      </c>
      <c r="B40">
        <f>COUNTIFS('no-DS'!$C$1:$C$301,"&lt;="&amp;$A40)</f>
        <v>65</v>
      </c>
      <c r="C40">
        <f>COUNTIFS(DS!$C$1:$C$301,"&lt;="&amp;$A40)</f>
        <v>262</v>
      </c>
      <c r="D40">
        <f>Both!D40/Both!C40</f>
        <v>17.513091410197518</v>
      </c>
      <c r="E40">
        <f t="shared" si="0"/>
        <v>4.1303618656092604</v>
      </c>
    </row>
    <row r="41" spans="1:5">
      <c r="A41">
        <v>40</v>
      </c>
      <c r="B41">
        <f>COUNTIFS('no-DS'!$C$1:$C$301,"&lt;="&amp;$A41)</f>
        <v>117</v>
      </c>
      <c r="C41">
        <f>COUNTIFS(DS!$C$1:$C$301,"&lt;="&amp;$A41)</f>
        <v>262</v>
      </c>
      <c r="D41">
        <f>Both!D41/Both!C41</f>
        <v>17.076422058184974</v>
      </c>
      <c r="E41">
        <f t="shared" si="0"/>
        <v>4.0939338204518911</v>
      </c>
    </row>
    <row r="42" spans="1:5">
      <c r="A42">
        <v>41</v>
      </c>
      <c r="B42">
        <f>COUNTIFS('no-DS'!$C$1:$C$301,"&lt;="&amp;$A42)</f>
        <v>133</v>
      </c>
      <c r="C42">
        <f>COUNTIFS(DS!$C$1:$C$301,"&lt;="&amp;$A42)</f>
        <v>262</v>
      </c>
      <c r="D42">
        <f>Both!D42/Both!C42</f>
        <v>18.371143806359751</v>
      </c>
      <c r="E42">
        <f t="shared" si="0"/>
        <v>4.1993695478141122</v>
      </c>
    </row>
    <row r="43" spans="1:5">
      <c r="A43">
        <v>42</v>
      </c>
      <c r="B43">
        <f>COUNTIFS('no-DS'!$C$1:$C$301,"&lt;="&amp;$A43)</f>
        <v>144</v>
      </c>
      <c r="C43">
        <f>COUNTIFS(DS!$C$1:$C$301,"&lt;="&amp;$A43)</f>
        <v>262</v>
      </c>
      <c r="D43">
        <f>Both!D43/Both!C43</f>
        <v>29.003651411879265</v>
      </c>
      <c r="E43">
        <f t="shared" si="0"/>
        <v>4.8581626345136861</v>
      </c>
    </row>
    <row r="44" spans="1:5">
      <c r="A44">
        <v>43</v>
      </c>
      <c r="B44">
        <f>COUNTIFS('no-DS'!$C$1:$C$301,"&lt;="&amp;$A44)</f>
        <v>147</v>
      </c>
      <c r="C44">
        <f>COUNTIFS(DS!$C$1:$C$301,"&lt;="&amp;$A44)</f>
        <v>262</v>
      </c>
      <c r="D44">
        <f>Both!D44/Both!C44</f>
        <v>21.418719211822662</v>
      </c>
      <c r="E44">
        <f t="shared" si="0"/>
        <v>4.420800307842133</v>
      </c>
    </row>
    <row r="45" spans="1:5">
      <c r="A45">
        <v>44</v>
      </c>
      <c r="B45">
        <f>COUNTIFS('no-DS'!$C$1:$C$301,"&lt;="&amp;$A45)</f>
        <v>152</v>
      </c>
      <c r="C45">
        <f>COUNTIFS(DS!$C$1:$C$301,"&lt;="&amp;$A45)</f>
        <v>263</v>
      </c>
      <c r="D45">
        <f>Both!D45/Both!C45</f>
        <v>20.572103004291844</v>
      </c>
      <c r="E45">
        <f t="shared" si="0"/>
        <v>4.3626173772665418</v>
      </c>
    </row>
    <row r="46" spans="1:5">
      <c r="A46">
        <v>45</v>
      </c>
      <c r="B46">
        <f>COUNTIFS('no-DS'!$C$1:$C$301,"&lt;="&amp;$A46)</f>
        <v>155</v>
      </c>
      <c r="C46">
        <f>COUNTIFS(DS!$C$1:$C$301,"&lt;="&amp;$A46)</f>
        <v>263</v>
      </c>
      <c r="D46">
        <f>Both!D46/Both!C46</f>
        <v>47.20724273933309</v>
      </c>
      <c r="E46">
        <f t="shared" si="0"/>
        <v>5.5609363159682719</v>
      </c>
    </row>
    <row r="47" spans="1:5">
      <c r="A47">
        <v>46</v>
      </c>
      <c r="B47">
        <f>COUNTIFS('no-DS'!$C$1:$C$301,"&lt;="&amp;$A47)</f>
        <v>157</v>
      </c>
      <c r="C47">
        <f>COUNTIFS(DS!$C$1:$C$301,"&lt;="&amp;$A47)</f>
        <v>263</v>
      </c>
      <c r="D47">
        <f>Both!D47/Both!C47</f>
        <v>19.081668885929869</v>
      </c>
      <c r="E47">
        <f t="shared" si="0"/>
        <v>4.254115450096779</v>
      </c>
    </row>
    <row r="48" spans="1:5">
      <c r="A48">
        <v>47</v>
      </c>
      <c r="B48">
        <f>COUNTIFS('no-DS'!$C$1:$C$301,"&lt;="&amp;$A48)</f>
        <v>157</v>
      </c>
      <c r="C48">
        <f>COUNTIFS(DS!$C$1:$C$301,"&lt;="&amp;$A48)</f>
        <v>263</v>
      </c>
      <c r="D48">
        <f>Both!D48/Both!C48</f>
        <v>18.08500700607193</v>
      </c>
      <c r="E48">
        <f t="shared" si="0"/>
        <v>4.1767222517764475</v>
      </c>
    </row>
    <row r="49" spans="1:5">
      <c r="A49">
        <v>48</v>
      </c>
      <c r="B49">
        <f>COUNTIFS('no-DS'!$C$1:$C$301,"&lt;="&amp;$A49)</f>
        <v>161</v>
      </c>
      <c r="C49">
        <f>COUNTIFS(DS!$C$1:$C$301,"&lt;="&amp;$A49)</f>
        <v>263</v>
      </c>
      <c r="D49">
        <f>Both!D49/Both!C49</f>
        <v>17.984565014031805</v>
      </c>
      <c r="E49">
        <f t="shared" si="0"/>
        <v>4.168687360855607</v>
      </c>
    </row>
    <row r="50" spans="1:5">
      <c r="A50">
        <v>49</v>
      </c>
      <c r="B50">
        <f>COUNTIFS('no-DS'!$C$1:$C$301,"&lt;="&amp;$A50)</f>
        <v>163</v>
      </c>
      <c r="C50">
        <f>COUNTIFS(DS!$C$1:$C$301,"&lt;="&amp;$A50)</f>
        <v>263</v>
      </c>
      <c r="D50">
        <f>Both!D50/Both!C50</f>
        <v>17.849655172413794</v>
      </c>
      <c r="E50">
        <f t="shared" si="0"/>
        <v>4.1578242987857807</v>
      </c>
    </row>
    <row r="51" spans="1:5">
      <c r="A51">
        <v>50</v>
      </c>
      <c r="B51">
        <f>COUNTIFS('no-DS'!$C$1:$C$301,"&lt;="&amp;$A51)</f>
        <v>165</v>
      </c>
      <c r="C51">
        <f>COUNTIFS(DS!$C$1:$C$301,"&lt;="&amp;$A51)</f>
        <v>263</v>
      </c>
      <c r="D51">
        <f>Both!D51/Both!C51</f>
        <v>17.806745670009114</v>
      </c>
      <c r="E51">
        <f t="shared" si="0"/>
        <v>4.1543519709709882</v>
      </c>
    </row>
    <row r="52" spans="1:5">
      <c r="A52">
        <v>51</v>
      </c>
      <c r="B52">
        <f>COUNTIFS('no-DS'!$C$1:$C$301,"&lt;="&amp;$A52)</f>
        <v>166</v>
      </c>
      <c r="C52">
        <f>COUNTIFS(DS!$C$1:$C$301,"&lt;="&amp;$A52)</f>
        <v>263</v>
      </c>
      <c r="D52">
        <f>Both!D52/Both!C52</f>
        <v>17.548331166016474</v>
      </c>
      <c r="E52">
        <f t="shared" si="0"/>
        <v>4.1332619326542419</v>
      </c>
    </row>
    <row r="53" spans="1:5">
      <c r="A53">
        <v>52</v>
      </c>
      <c r="B53">
        <f>COUNTIFS('no-DS'!$C$1:$C$301,"&lt;="&amp;$A53)</f>
        <v>167</v>
      </c>
      <c r="C53">
        <f>COUNTIFS(DS!$C$1:$C$301,"&lt;="&amp;$A53)</f>
        <v>263</v>
      </c>
      <c r="D53">
        <f>Both!D53/Both!C53</f>
        <v>21.829682779456192</v>
      </c>
      <c r="E53">
        <f t="shared" si="0"/>
        <v>4.44821926067962</v>
      </c>
    </row>
    <row r="54" spans="1:5">
      <c r="A54">
        <v>53</v>
      </c>
      <c r="B54">
        <f>COUNTIFS('no-DS'!$C$1:$C$301,"&lt;="&amp;$A54)</f>
        <v>167</v>
      </c>
      <c r="C54">
        <f>COUNTIFS(DS!$C$1:$C$301,"&lt;="&amp;$A54)</f>
        <v>263</v>
      </c>
      <c r="D54">
        <f>Both!D54/Both!C54</f>
        <v>17.217926186291741</v>
      </c>
      <c r="E54">
        <f t="shared" si="0"/>
        <v>4.1058394826323408</v>
      </c>
    </row>
    <row r="55" spans="1:5">
      <c r="A55">
        <v>54</v>
      </c>
      <c r="B55">
        <f>COUNTIFS('no-DS'!$C$1:$C$301,"&lt;="&amp;$A55)</f>
        <v>167</v>
      </c>
      <c r="C55">
        <f>COUNTIFS(DS!$C$1:$C$301,"&lt;="&amp;$A55)</f>
        <v>263</v>
      </c>
      <c r="D55">
        <f>Both!D55/Both!C55</f>
        <v>44.397544853635502</v>
      </c>
      <c r="E55">
        <f t="shared" si="0"/>
        <v>5.4724079938632295</v>
      </c>
    </row>
    <row r="56" spans="1:5">
      <c r="A56">
        <v>55</v>
      </c>
      <c r="B56">
        <f>COUNTIFS('no-DS'!$C$1:$C$301,"&lt;="&amp;$A56)</f>
        <v>168</v>
      </c>
      <c r="C56">
        <f>COUNTIFS(DS!$C$1:$C$301,"&lt;="&amp;$A56)</f>
        <v>263</v>
      </c>
      <c r="D56">
        <f>Both!D56/Both!C56</f>
        <v>17.805194805194802</v>
      </c>
      <c r="E56">
        <f t="shared" si="0"/>
        <v>4.1542263150843244</v>
      </c>
    </row>
    <row r="57" spans="1:5">
      <c r="A57">
        <v>56</v>
      </c>
      <c r="B57">
        <f>COUNTIFS('no-DS'!$C$1:$C$301,"&lt;="&amp;$A57)</f>
        <v>169</v>
      </c>
      <c r="C57">
        <f>COUNTIFS(DS!$C$1:$C$301,"&lt;="&amp;$A57)</f>
        <v>263</v>
      </c>
      <c r="D57">
        <f>Both!D57/Both!C57</f>
        <v>17.372282608695649</v>
      </c>
      <c r="E57">
        <f t="shared" si="0"/>
        <v>4.1187154224468472</v>
      </c>
    </row>
    <row r="58" spans="1:5">
      <c r="A58">
        <v>57</v>
      </c>
      <c r="B58">
        <f>COUNTIFS('no-DS'!$C$1:$C$301,"&lt;="&amp;$A58)</f>
        <v>169</v>
      </c>
      <c r="C58">
        <f>COUNTIFS(DS!$C$1:$C$301,"&lt;="&amp;$A58)</f>
        <v>263</v>
      </c>
      <c r="D58">
        <f>Both!D58/Both!C58</f>
        <v>16.837947882736156</v>
      </c>
      <c r="E58">
        <f t="shared" si="0"/>
        <v>4.0736444162012804</v>
      </c>
    </row>
    <row r="59" spans="1:5">
      <c r="A59">
        <v>58</v>
      </c>
      <c r="B59">
        <f>COUNTIFS('no-DS'!$C$1:$C$301,"&lt;="&amp;$A59)</f>
        <v>171</v>
      </c>
      <c r="C59">
        <f>COUNTIFS(DS!$C$1:$C$301,"&lt;="&amp;$A59)</f>
        <v>263</v>
      </c>
      <c r="D59">
        <f>Both!D59/Both!C59</f>
        <v>17.734332425068121</v>
      </c>
      <c r="E59">
        <f t="shared" si="0"/>
        <v>4.1484731186946862</v>
      </c>
    </row>
    <row r="60" spans="1:5">
      <c r="A60">
        <v>59</v>
      </c>
      <c r="B60">
        <f>COUNTIFS('no-DS'!$C$1:$C$301,"&lt;="&amp;$A60)</f>
        <v>173</v>
      </c>
      <c r="C60">
        <f>COUNTIFS(DS!$C$1:$C$301,"&lt;="&amp;$A60)</f>
        <v>263</v>
      </c>
      <c r="D60">
        <f>Both!D60/Both!C60</f>
        <v>20.188644004482629</v>
      </c>
      <c r="E60">
        <f t="shared" si="0"/>
        <v>4.3354721083945318</v>
      </c>
    </row>
    <row r="61" spans="1:5">
      <c r="A61">
        <v>60</v>
      </c>
      <c r="B61">
        <f>COUNTIFS('no-DS'!$C$1:$C$301,"&lt;="&amp;$A61)</f>
        <v>173</v>
      </c>
      <c r="C61">
        <f>COUNTIFS(DS!$C$1:$C$301,"&lt;="&amp;$A61)</f>
        <v>263</v>
      </c>
      <c r="D61">
        <f>Both!D61/Both!C61</f>
        <v>18.152641002685765</v>
      </c>
      <c r="E61">
        <f t="shared" si="0"/>
        <v>4.1821075540889243</v>
      </c>
    </row>
    <row r="62" spans="1:5">
      <c r="A62">
        <v>61</v>
      </c>
      <c r="B62">
        <f>COUNTIFS('no-DS'!$C$1:$C$301,"&lt;="&amp;$A62)</f>
        <v>175</v>
      </c>
      <c r="C62">
        <f>COUNTIFS(DS!$C$1:$C$301,"&lt;="&amp;$A62)</f>
        <v>263</v>
      </c>
      <c r="D62">
        <f>Both!D62/Both!C62</f>
        <v>40.428165007112376</v>
      </c>
      <c r="E62">
        <f t="shared" si="0"/>
        <v>5.3372888175368409</v>
      </c>
    </row>
    <row r="63" spans="1:5">
      <c r="A63">
        <v>62</v>
      </c>
      <c r="B63">
        <f>COUNTIFS('no-DS'!$C$1:$C$301,"&lt;="&amp;$A63)</f>
        <v>175</v>
      </c>
      <c r="C63">
        <f>COUNTIFS(DS!$C$1:$C$301,"&lt;="&amp;$A63)</f>
        <v>263</v>
      </c>
      <c r="D63">
        <f>Both!D63/Both!C63</f>
        <v>17.956327985739748</v>
      </c>
      <c r="E63">
        <f t="shared" si="0"/>
        <v>4.1664204483963996</v>
      </c>
    </row>
    <row r="64" spans="1:5">
      <c r="A64">
        <v>63</v>
      </c>
      <c r="B64">
        <f>COUNTIFS('no-DS'!$C$1:$C$301,"&lt;="&amp;$A64)</f>
        <v>175</v>
      </c>
      <c r="C64">
        <f>COUNTIFS(DS!$C$1:$C$301,"&lt;="&amp;$A64)</f>
        <v>263</v>
      </c>
      <c r="D64">
        <f>Both!D64/Both!C64</f>
        <v>19.019043401240037</v>
      </c>
      <c r="E64">
        <f t="shared" si="0"/>
        <v>4.2493727798348706</v>
      </c>
    </row>
    <row r="65" spans="1:5">
      <c r="A65">
        <v>64</v>
      </c>
      <c r="B65">
        <f>COUNTIFS('no-DS'!$C$1:$C$301,"&lt;="&amp;$A65)</f>
        <v>175</v>
      </c>
      <c r="C65">
        <f>COUNTIFS(DS!$C$1:$C$301,"&lt;="&amp;$A65)</f>
        <v>263</v>
      </c>
      <c r="D65">
        <f>Both!D65/Both!C65</f>
        <v>18.82178669097539</v>
      </c>
      <c r="E65">
        <f t="shared" si="0"/>
        <v>4.2343316798008876</v>
      </c>
    </row>
    <row r="66" spans="1:5">
      <c r="A66">
        <v>65</v>
      </c>
      <c r="B66">
        <f>COUNTIFS('no-DS'!$C$1:$C$301,"&lt;="&amp;$A66)</f>
        <v>176</v>
      </c>
      <c r="C66">
        <f>COUNTIFS(DS!$C$1:$C$301,"&lt;="&amp;$A66)</f>
        <v>263</v>
      </c>
      <c r="D66">
        <f>Both!D66/Both!C66</f>
        <v>21.386032562125106</v>
      </c>
      <c r="E66">
        <f t="shared" si="0"/>
        <v>4.418596960099948</v>
      </c>
    </row>
    <row r="67" spans="1:5">
      <c r="A67">
        <v>66</v>
      </c>
      <c r="B67">
        <f>COUNTIFS('no-DS'!$C$1:$C$301,"&lt;="&amp;$A67)</f>
        <v>176</v>
      </c>
      <c r="C67">
        <f>COUNTIFS(DS!$C$1:$C$301,"&lt;="&amp;$A67)</f>
        <v>263</v>
      </c>
      <c r="D67">
        <f>Both!D67/Both!C67</f>
        <v>17.450357781753127</v>
      </c>
      <c r="E67">
        <f t="shared" ref="E67:E130" si="1">LOG(D67,2)</f>
        <v>4.1251847109595072</v>
      </c>
    </row>
    <row r="68" spans="1:5">
      <c r="A68">
        <v>67</v>
      </c>
      <c r="B68">
        <f>COUNTIFS('no-DS'!$C$1:$C$301,"&lt;="&amp;$A68)</f>
        <v>176</v>
      </c>
      <c r="C68">
        <f>COUNTIFS(DS!$C$1:$C$301,"&lt;="&amp;$A68)</f>
        <v>263</v>
      </c>
      <c r="D68">
        <f>Both!D68/Both!C68</f>
        <v>17.44085532302093</v>
      </c>
      <c r="E68">
        <f t="shared" si="1"/>
        <v>4.1243988884438521</v>
      </c>
    </row>
    <row r="69" spans="1:5">
      <c r="A69">
        <v>68</v>
      </c>
      <c r="B69">
        <f>COUNTIFS('no-DS'!$C$1:$C$301,"&lt;="&amp;$A69)</f>
        <v>176</v>
      </c>
      <c r="C69">
        <f>COUNTIFS(DS!$C$1:$C$301,"&lt;="&amp;$A69)</f>
        <v>263</v>
      </c>
      <c r="D69">
        <f>Both!D69/Both!C69</f>
        <v>17.566383549396512</v>
      </c>
      <c r="E69">
        <f t="shared" si="1"/>
        <v>4.1347453043110605</v>
      </c>
    </row>
    <row r="70" spans="1:5">
      <c r="A70">
        <v>69</v>
      </c>
      <c r="B70">
        <f>COUNTIFS('no-DS'!$C$1:$C$301,"&lt;="&amp;$A70)</f>
        <v>177</v>
      </c>
      <c r="C70">
        <f>COUNTIFS(DS!$C$1:$C$301,"&lt;="&amp;$A70)</f>
        <v>263</v>
      </c>
      <c r="D70">
        <f>Both!D70/Both!C70</f>
        <v>16.99344978165939</v>
      </c>
      <c r="E70">
        <f t="shared" si="1"/>
        <v>4.086906853688359</v>
      </c>
    </row>
    <row r="71" spans="1:5">
      <c r="A71">
        <v>70</v>
      </c>
      <c r="B71">
        <f>COUNTIFS('no-DS'!$C$1:$C$301,"&lt;="&amp;$A71)</f>
        <v>178</v>
      </c>
      <c r="C71">
        <f>COUNTIFS(DS!$C$1:$C$301,"&lt;="&amp;$A71)</f>
        <v>263</v>
      </c>
      <c r="D71">
        <f>Both!D71/Both!C71</f>
        <v>17.903464203233256</v>
      </c>
      <c r="E71">
        <f t="shared" si="1"/>
        <v>4.1621668614424996</v>
      </c>
    </row>
    <row r="72" spans="1:5">
      <c r="A72">
        <v>71</v>
      </c>
      <c r="B72">
        <f>COUNTIFS('no-DS'!$C$1:$C$301,"&lt;="&amp;$A72)</f>
        <v>178</v>
      </c>
      <c r="C72">
        <f>COUNTIFS(DS!$C$1:$C$301,"&lt;="&amp;$A72)</f>
        <v>263</v>
      </c>
      <c r="D72">
        <f>Both!D72/Both!C72</f>
        <v>15.766489143793526</v>
      </c>
      <c r="E72">
        <f t="shared" si="1"/>
        <v>3.9787895337894037</v>
      </c>
    </row>
    <row r="73" spans="1:5">
      <c r="A73">
        <v>72</v>
      </c>
      <c r="B73">
        <f>COUNTIFS('no-DS'!$C$1:$C$301,"&lt;="&amp;$A73)</f>
        <v>178</v>
      </c>
      <c r="C73">
        <f>COUNTIFS(DS!$C$1:$C$301,"&lt;="&amp;$A73)</f>
        <v>263</v>
      </c>
      <c r="D73">
        <f>Both!D73/Both!C73</f>
        <v>17.564207650273222</v>
      </c>
      <c r="E73">
        <f t="shared" si="1"/>
        <v>4.1345665906161599</v>
      </c>
    </row>
    <row r="74" spans="1:5">
      <c r="A74">
        <v>73</v>
      </c>
      <c r="B74">
        <f>COUNTIFS('no-DS'!$C$1:$C$301,"&lt;="&amp;$A74)</f>
        <v>178</v>
      </c>
      <c r="C74">
        <f>COUNTIFS(DS!$C$1:$C$301,"&lt;="&amp;$A74)</f>
        <v>263</v>
      </c>
      <c r="D74">
        <f>Both!D74/Both!C74</f>
        <v>16.799481417458946</v>
      </c>
      <c r="E74">
        <f t="shared" si="1"/>
        <v>4.0703447940814241</v>
      </c>
    </row>
    <row r="75" spans="1:5">
      <c r="A75">
        <v>74</v>
      </c>
      <c r="B75">
        <f>COUNTIFS('no-DS'!$C$1:$C$301,"&lt;="&amp;$A75)</f>
        <v>179</v>
      </c>
      <c r="C75">
        <f>COUNTIFS(DS!$C$1:$C$301,"&lt;="&amp;$A75)</f>
        <v>263</v>
      </c>
      <c r="D75">
        <f>Both!D75/Both!C75</f>
        <v>17.442876047640052</v>
      </c>
      <c r="E75">
        <f t="shared" si="1"/>
        <v>4.1245660316522033</v>
      </c>
    </row>
    <row r="76" spans="1:5">
      <c r="A76">
        <v>75</v>
      </c>
      <c r="B76">
        <f>COUNTIFS('no-DS'!$C$1:$C$301,"&lt;="&amp;$A76)</f>
        <v>179</v>
      </c>
      <c r="C76">
        <f>COUNTIFS(DS!$C$1:$C$301,"&lt;="&amp;$A76)</f>
        <v>263</v>
      </c>
      <c r="D76">
        <f>Both!D76/Both!C76</f>
        <v>17.737127371273715</v>
      </c>
      <c r="E76">
        <f t="shared" si="1"/>
        <v>4.1487004707722077</v>
      </c>
    </row>
    <row r="77" spans="1:5">
      <c r="A77">
        <v>76</v>
      </c>
      <c r="B77">
        <f>COUNTIFS('no-DS'!$C$1:$C$301,"&lt;="&amp;$A77)</f>
        <v>179</v>
      </c>
      <c r="C77">
        <f>COUNTIFS(DS!$C$1:$C$301,"&lt;="&amp;$A77)</f>
        <v>263</v>
      </c>
      <c r="D77">
        <f>Both!D77/Both!C77</f>
        <v>17.534337616304828</v>
      </c>
      <c r="E77">
        <f t="shared" si="1"/>
        <v>4.1321110267200698</v>
      </c>
    </row>
    <row r="78" spans="1:5">
      <c r="A78">
        <v>77</v>
      </c>
      <c r="B78">
        <f>COUNTIFS('no-DS'!$C$1:$C$301,"&lt;="&amp;$A78)</f>
        <v>181</v>
      </c>
      <c r="C78">
        <f>COUNTIFS(DS!$C$1:$C$301,"&lt;="&amp;$A78)</f>
        <v>263</v>
      </c>
      <c r="D78">
        <f>Both!D78/Both!C78</f>
        <v>17.523683045595398</v>
      </c>
      <c r="E78">
        <f t="shared" si="1"/>
        <v>4.131234120579431</v>
      </c>
    </row>
    <row r="79" spans="1:5">
      <c r="A79">
        <v>78</v>
      </c>
      <c r="B79">
        <f>COUNTIFS('no-DS'!$C$1:$C$301,"&lt;="&amp;$A79)</f>
        <v>181</v>
      </c>
      <c r="C79">
        <f>COUNTIFS(DS!$C$1:$C$301,"&lt;="&amp;$A79)</f>
        <v>263</v>
      </c>
      <c r="D79">
        <f>Both!D79/Both!C79</f>
        <v>17.817898486197684</v>
      </c>
      <c r="E79">
        <f t="shared" si="1"/>
        <v>4.1552552845907567</v>
      </c>
    </row>
    <row r="80" spans="1:5">
      <c r="A80">
        <v>79</v>
      </c>
      <c r="B80">
        <f>COUNTIFS('no-DS'!$C$1:$C$301,"&lt;="&amp;$A80)</f>
        <v>182</v>
      </c>
      <c r="C80">
        <f>COUNTIFS(DS!$C$1:$C$301,"&lt;="&amp;$A80)</f>
        <v>263</v>
      </c>
      <c r="D80">
        <f>Both!D80/Both!C80</f>
        <v>17.809014869888475</v>
      </c>
      <c r="E80">
        <f t="shared" si="1"/>
        <v>4.1545358088768785</v>
      </c>
    </row>
    <row r="81" spans="1:5">
      <c r="A81">
        <v>80</v>
      </c>
      <c r="B81">
        <f>COUNTIFS('no-DS'!$C$1:$C$301,"&lt;="&amp;$A81)</f>
        <v>182</v>
      </c>
      <c r="C81">
        <f>COUNTIFS(DS!$C$1:$C$301,"&lt;="&amp;$A81)</f>
        <v>263</v>
      </c>
      <c r="D81">
        <f>Both!D81/Both!C81</f>
        <v>16.93698748381528</v>
      </c>
      <c r="E81">
        <f t="shared" si="1"/>
        <v>4.0821053858117189</v>
      </c>
    </row>
    <row r="82" spans="1:5">
      <c r="A82">
        <v>81</v>
      </c>
      <c r="B82">
        <f>COUNTIFS('no-DS'!$C$1:$C$301,"&lt;="&amp;$A82)</f>
        <v>182</v>
      </c>
      <c r="C82">
        <f>COUNTIFS(DS!$C$1:$C$301,"&lt;="&amp;$A82)</f>
        <v>263</v>
      </c>
      <c r="D82">
        <f>Both!D82/Both!C82</f>
        <v>17.735239852398525</v>
      </c>
      <c r="E82">
        <f t="shared" si="1"/>
        <v>4.1485469363826795</v>
      </c>
    </row>
    <row r="83" spans="1:5">
      <c r="A83">
        <v>82</v>
      </c>
      <c r="B83">
        <f>COUNTIFS('no-DS'!$C$1:$C$301,"&lt;="&amp;$A83)</f>
        <v>183</v>
      </c>
      <c r="C83">
        <f>COUNTIFS(DS!$C$1:$C$301,"&lt;="&amp;$A83)</f>
        <v>263</v>
      </c>
      <c r="D83">
        <f>Both!D83/Both!C83</f>
        <v>32.531170158405722</v>
      </c>
      <c r="E83">
        <f t="shared" si="1"/>
        <v>5.0237508124820964</v>
      </c>
    </row>
    <row r="84" spans="1:5">
      <c r="A84">
        <v>83</v>
      </c>
      <c r="B84">
        <f>COUNTIFS('no-DS'!$C$1:$C$301,"&lt;="&amp;$A84)</f>
        <v>183</v>
      </c>
      <c r="C84">
        <f>COUNTIFS(DS!$C$1:$C$301,"&lt;="&amp;$A84)</f>
        <v>263</v>
      </c>
      <c r="D84">
        <f>Both!D84/Both!C84</f>
        <v>16.234140233722872</v>
      </c>
      <c r="E84">
        <f t="shared" si="1"/>
        <v>4.0209590758532627</v>
      </c>
    </row>
    <row r="85" spans="1:5">
      <c r="A85">
        <v>84</v>
      </c>
      <c r="B85">
        <f>COUNTIFS('no-DS'!$C$1:$C$301,"&lt;="&amp;$A85)</f>
        <v>184</v>
      </c>
      <c r="C85">
        <f>COUNTIFS(DS!$C$1:$C$301,"&lt;="&amp;$A85)</f>
        <v>263</v>
      </c>
      <c r="D85">
        <f>Both!D85/Both!C85</f>
        <v>17.757658893461365</v>
      </c>
      <c r="E85">
        <f t="shared" si="1"/>
        <v>4.150369489333114</v>
      </c>
    </row>
    <row r="86" spans="1:5">
      <c r="A86">
        <v>85</v>
      </c>
      <c r="B86">
        <f>COUNTIFS('no-DS'!$C$1:$C$301,"&lt;="&amp;$A86)</f>
        <v>184</v>
      </c>
      <c r="C86">
        <f>COUNTIFS(DS!$C$1:$C$301,"&lt;="&amp;$A86)</f>
        <v>263</v>
      </c>
      <c r="D86">
        <f>Both!D86/Both!C86</f>
        <v>15.858130081300814</v>
      </c>
      <c r="E86">
        <f t="shared" si="1"/>
        <v>3.9871507599091074</v>
      </c>
    </row>
    <row r="87" spans="1:5">
      <c r="A87">
        <v>86</v>
      </c>
      <c r="B87">
        <f>COUNTIFS('no-DS'!$C$1:$C$301,"&lt;="&amp;$A87)</f>
        <v>185</v>
      </c>
      <c r="C87">
        <f>COUNTIFS(DS!$C$1:$C$301,"&lt;="&amp;$A87)</f>
        <v>263</v>
      </c>
      <c r="D87">
        <f>Both!D87/Both!C87</f>
        <v>16.535699016673792</v>
      </c>
      <c r="E87">
        <f t="shared" si="1"/>
        <v>4.0475121290207383</v>
      </c>
    </row>
    <row r="88" spans="1:5">
      <c r="A88">
        <v>87</v>
      </c>
      <c r="B88">
        <f>COUNTIFS('no-DS'!$C$1:$C$301,"&lt;="&amp;$A88)</f>
        <v>186</v>
      </c>
      <c r="C88">
        <f>COUNTIFS(DS!$C$1:$C$301,"&lt;="&amp;$A88)</f>
        <v>263</v>
      </c>
      <c r="D88">
        <f>Both!D88/Both!C88</f>
        <v>17.673007246376809</v>
      </c>
      <c r="E88">
        <f t="shared" si="1"/>
        <v>4.1434756452630142</v>
      </c>
    </row>
    <row r="89" spans="1:5">
      <c r="A89">
        <v>88</v>
      </c>
      <c r="B89">
        <f>COUNTIFS('no-DS'!$C$1:$C$301,"&lt;="&amp;$A89)</f>
        <v>186</v>
      </c>
      <c r="C89">
        <f>COUNTIFS(DS!$C$1:$C$301,"&lt;="&amp;$A89)</f>
        <v>263</v>
      </c>
      <c r="D89">
        <f>Both!D89/Both!C89</f>
        <v>17.493981275078021</v>
      </c>
      <c r="E89">
        <f t="shared" si="1"/>
        <v>4.1287867496231794</v>
      </c>
    </row>
    <row r="90" spans="1:5">
      <c r="A90">
        <v>89</v>
      </c>
      <c r="B90">
        <f>COUNTIFS('no-DS'!$C$1:$C$301,"&lt;="&amp;$A90)</f>
        <v>186</v>
      </c>
      <c r="C90">
        <f>COUNTIFS(DS!$C$1:$C$301,"&lt;="&amp;$A90)</f>
        <v>263</v>
      </c>
      <c r="D90">
        <f>Both!D90/Both!C90</f>
        <v>17.384752563530988</v>
      </c>
      <c r="E90">
        <f t="shared" si="1"/>
        <v>4.1197506282797844</v>
      </c>
    </row>
    <row r="91" spans="1:5">
      <c r="A91">
        <v>90</v>
      </c>
      <c r="B91">
        <f>COUNTIFS('no-DS'!$C$1:$C$301,"&lt;="&amp;$A91)</f>
        <v>186</v>
      </c>
      <c r="C91">
        <f>COUNTIFS(DS!$C$1:$C$301,"&lt;="&amp;$A91)</f>
        <v>263</v>
      </c>
      <c r="D91">
        <f>Both!D91/Both!C91</f>
        <v>17.520439560439563</v>
      </c>
      <c r="E91">
        <f t="shared" si="1"/>
        <v>4.1309670652437624</v>
      </c>
    </row>
    <row r="92" spans="1:5">
      <c r="A92">
        <v>91</v>
      </c>
      <c r="B92">
        <f>COUNTIFS('no-DS'!$C$1:$C$301,"&lt;="&amp;$A92)</f>
        <v>186</v>
      </c>
      <c r="C92">
        <f>COUNTIFS(DS!$C$1:$C$301,"&lt;="&amp;$A92)</f>
        <v>263</v>
      </c>
      <c r="D92">
        <f>Both!D92/Both!C92</f>
        <v>15.519093078758951</v>
      </c>
      <c r="E92">
        <f t="shared" si="1"/>
        <v>3.9559723451310025</v>
      </c>
    </row>
    <row r="93" spans="1:5">
      <c r="A93">
        <v>92</v>
      </c>
      <c r="B93">
        <f>COUNTIFS('no-DS'!$C$1:$C$301,"&lt;="&amp;$A93)</f>
        <v>186</v>
      </c>
      <c r="C93">
        <f>COUNTIFS(DS!$C$1:$C$301,"&lt;="&amp;$A93)</f>
        <v>263</v>
      </c>
      <c r="D93">
        <f>Both!D93/Both!C93</f>
        <v>17.959870848708483</v>
      </c>
      <c r="E93">
        <f t="shared" si="1"/>
        <v>4.1667050704342543</v>
      </c>
    </row>
    <row r="94" spans="1:5">
      <c r="A94">
        <v>93</v>
      </c>
      <c r="B94">
        <f>COUNTIFS('no-DS'!$C$1:$C$301,"&lt;="&amp;$A94)</f>
        <v>186</v>
      </c>
      <c r="C94">
        <f>COUNTIFS(DS!$C$1:$C$301,"&lt;="&amp;$A94)</f>
        <v>263</v>
      </c>
      <c r="D94">
        <f>Both!D94/Both!C94</f>
        <v>15.657747603833865</v>
      </c>
      <c r="E94">
        <f t="shared" si="1"/>
        <v>3.9688047880723438</v>
      </c>
    </row>
    <row r="95" spans="1:5">
      <c r="A95">
        <v>94</v>
      </c>
      <c r="B95">
        <f>COUNTIFS('no-DS'!$C$1:$C$301,"&lt;="&amp;$A95)</f>
        <v>186</v>
      </c>
      <c r="C95">
        <f>COUNTIFS(DS!$C$1:$C$301,"&lt;="&amp;$A95)</f>
        <v>263</v>
      </c>
      <c r="D95">
        <f>Both!D95/Both!C95</f>
        <v>16.855902777777779</v>
      </c>
      <c r="E95">
        <f t="shared" si="1"/>
        <v>4.0751819929388944</v>
      </c>
    </row>
    <row r="96" spans="1:5">
      <c r="A96">
        <v>95</v>
      </c>
      <c r="B96">
        <f>COUNTIFS('no-DS'!$C$1:$C$301,"&lt;="&amp;$A96)</f>
        <v>186</v>
      </c>
      <c r="C96">
        <f>COUNTIFS(DS!$C$1:$C$301,"&lt;="&amp;$A96)</f>
        <v>263</v>
      </c>
      <c r="D96">
        <f>Both!D96/Both!C96</f>
        <v>16.854942233632862</v>
      </c>
      <c r="E96">
        <f t="shared" si="1"/>
        <v>4.07509977771858</v>
      </c>
    </row>
    <row r="97" spans="1:5">
      <c r="A97">
        <v>96</v>
      </c>
      <c r="B97">
        <f>COUNTIFS('no-DS'!$C$1:$C$301,"&lt;="&amp;$A97)</f>
        <v>187</v>
      </c>
      <c r="C97">
        <f>COUNTIFS(DS!$C$1:$C$301,"&lt;="&amp;$A97)</f>
        <v>263</v>
      </c>
      <c r="D97">
        <f>Both!D97/Both!C97</f>
        <v>17.774590163934427</v>
      </c>
      <c r="E97">
        <f t="shared" si="1"/>
        <v>4.1517443903002169</v>
      </c>
    </row>
    <row r="98" spans="1:5">
      <c r="A98">
        <v>97</v>
      </c>
      <c r="B98">
        <f>COUNTIFS('no-DS'!$C$1:$C$301,"&lt;="&amp;$A98)</f>
        <v>189</v>
      </c>
      <c r="C98">
        <f>COUNTIFS(DS!$C$1:$C$301,"&lt;="&amp;$A98)</f>
        <v>263</v>
      </c>
      <c r="D98">
        <f>Both!D98/Both!C98</f>
        <v>15.581696779261588</v>
      </c>
      <c r="E98">
        <f t="shared" si="1"/>
        <v>3.9617804400800503</v>
      </c>
    </row>
    <row r="99" spans="1:5">
      <c r="A99">
        <v>98</v>
      </c>
      <c r="B99">
        <f>COUNTIFS('no-DS'!$C$1:$C$301,"&lt;="&amp;$A99)</f>
        <v>189</v>
      </c>
      <c r="C99">
        <f>COUNTIFS(DS!$C$1:$C$301,"&lt;="&amp;$A99)</f>
        <v>263</v>
      </c>
      <c r="D99">
        <f>Both!D99/Both!C99</f>
        <v>17.47282608695652</v>
      </c>
      <c r="E99">
        <f t="shared" si="1"/>
        <v>4.1270410661582968</v>
      </c>
    </row>
    <row r="100" spans="1:5">
      <c r="A100">
        <v>99</v>
      </c>
      <c r="B100">
        <f>COUNTIFS('no-DS'!$C$1:$C$301,"&lt;="&amp;$A100)</f>
        <v>190</v>
      </c>
      <c r="C100">
        <f>COUNTIFS(DS!$C$1:$C$301,"&lt;="&amp;$A100)</f>
        <v>263</v>
      </c>
      <c r="D100">
        <f>Both!D100/Both!C100</f>
        <v>49.587407407407404</v>
      </c>
      <c r="E100">
        <f t="shared" si="1"/>
        <v>5.631901893373394</v>
      </c>
    </row>
    <row r="101" spans="1:5">
      <c r="A101">
        <v>100</v>
      </c>
      <c r="B101">
        <f>COUNTIFS('no-DS'!$C$1:$C$301,"&lt;="&amp;$A101)</f>
        <v>190</v>
      </c>
      <c r="C101">
        <f>COUNTIFS(DS!$C$1:$C$301,"&lt;="&amp;$A101)</f>
        <v>263</v>
      </c>
      <c r="D101">
        <f>Both!D101/Both!C101</f>
        <v>15.765844402277041</v>
      </c>
      <c r="E101">
        <f t="shared" si="1"/>
        <v>3.978730536228233</v>
      </c>
    </row>
    <row r="102" spans="1:5">
      <c r="A102">
        <v>101</v>
      </c>
      <c r="B102">
        <f>COUNTIFS('no-DS'!$C$1:$C$301,"&lt;="&amp;$A102)</f>
        <v>190</v>
      </c>
      <c r="C102">
        <f>COUNTIFS(DS!$C$1:$C$301,"&lt;="&amp;$A102)</f>
        <v>263</v>
      </c>
      <c r="D102">
        <f>Both!D102/Both!C102</f>
        <v>17.972640218878251</v>
      </c>
      <c r="E102">
        <f t="shared" si="1"/>
        <v>4.1677304542578373</v>
      </c>
    </row>
    <row r="103" spans="1:5">
      <c r="A103">
        <v>102</v>
      </c>
      <c r="B103">
        <f>COUNTIFS('no-DS'!$C$1:$C$301,"&lt;="&amp;$A103)</f>
        <v>190</v>
      </c>
      <c r="C103">
        <f>COUNTIFS(DS!$C$1:$C$301,"&lt;="&amp;$A103)</f>
        <v>263</v>
      </c>
      <c r="D103">
        <f>Both!D103/Both!C103</f>
        <v>16.355323590814194</v>
      </c>
      <c r="E103">
        <f t="shared" si="1"/>
        <v>4.0316883983768177</v>
      </c>
    </row>
    <row r="104" spans="1:5">
      <c r="A104">
        <v>103</v>
      </c>
      <c r="B104">
        <f>COUNTIFS('no-DS'!$C$1:$C$301,"&lt;="&amp;$A104)</f>
        <v>190</v>
      </c>
      <c r="C104">
        <f>COUNTIFS(DS!$C$1:$C$301,"&lt;="&amp;$A104)</f>
        <v>263</v>
      </c>
      <c r="D104">
        <f>Both!D104/Both!C104</f>
        <v>16.825992150021804</v>
      </c>
      <c r="E104">
        <f t="shared" si="1"/>
        <v>4.0726196712067502</v>
      </c>
    </row>
    <row r="105" spans="1:5">
      <c r="A105">
        <v>104</v>
      </c>
      <c r="B105">
        <f>COUNTIFS('no-DS'!$C$1:$C$301,"&lt;="&amp;$A105)</f>
        <v>190</v>
      </c>
      <c r="C105">
        <f>COUNTIFS(DS!$C$1:$C$301,"&lt;="&amp;$A105)</f>
        <v>263</v>
      </c>
      <c r="D105">
        <f>Both!D105/Both!C105</f>
        <v>18.086263478668542</v>
      </c>
      <c r="E105">
        <f t="shared" si="1"/>
        <v>4.1768224808676901</v>
      </c>
    </row>
    <row r="106" spans="1:5">
      <c r="A106">
        <v>105</v>
      </c>
      <c r="B106">
        <f>COUNTIFS('no-DS'!$C$1:$C$301,"&lt;="&amp;$A106)</f>
        <v>190</v>
      </c>
      <c r="C106">
        <f>COUNTIFS(DS!$C$1:$C$301,"&lt;="&amp;$A106)</f>
        <v>263</v>
      </c>
      <c r="D106">
        <f>Both!D106/Both!C106</f>
        <v>16.836456558773424</v>
      </c>
      <c r="E106">
        <f t="shared" si="1"/>
        <v>4.0735166321633756</v>
      </c>
    </row>
    <row r="107" spans="1:5">
      <c r="A107">
        <v>106</v>
      </c>
      <c r="B107">
        <f>COUNTIFS('no-DS'!$C$1:$C$301,"&lt;="&amp;$A107)</f>
        <v>190</v>
      </c>
      <c r="C107">
        <f>COUNTIFS(DS!$C$1:$C$301,"&lt;="&amp;$A107)</f>
        <v>263</v>
      </c>
      <c r="D107">
        <f>Both!D107/Both!C107</f>
        <v>28.315945856718393</v>
      </c>
      <c r="E107">
        <f t="shared" si="1"/>
        <v>4.8235428168373753</v>
      </c>
    </row>
    <row r="108" spans="1:5">
      <c r="A108">
        <v>107</v>
      </c>
      <c r="B108">
        <f>COUNTIFS('no-DS'!$C$1:$C$301,"&lt;="&amp;$A108)</f>
        <v>190</v>
      </c>
      <c r="C108">
        <f>COUNTIFS(DS!$C$1:$C$301,"&lt;="&amp;$A108)</f>
        <v>263</v>
      </c>
      <c r="D108">
        <f>Both!D108/Both!C108</f>
        <v>18.872862779482681</v>
      </c>
      <c r="E108">
        <f t="shared" si="1"/>
        <v>4.2382413733902746</v>
      </c>
    </row>
    <row r="109" spans="1:5">
      <c r="A109">
        <v>108</v>
      </c>
      <c r="B109">
        <f>COUNTIFS('no-DS'!$C$1:$C$301,"&lt;="&amp;$A109)</f>
        <v>190</v>
      </c>
      <c r="C109">
        <f>COUNTIFS(DS!$C$1:$C$301,"&lt;="&amp;$A109)</f>
        <v>263</v>
      </c>
      <c r="D109">
        <f>Both!D109/Both!C109</f>
        <v>18.590990187332739</v>
      </c>
      <c r="E109">
        <f t="shared" si="1"/>
        <v>4.2165317075498479</v>
      </c>
    </row>
    <row r="110" spans="1:5">
      <c r="A110">
        <v>109</v>
      </c>
      <c r="B110">
        <f>COUNTIFS('no-DS'!$C$1:$C$301,"&lt;="&amp;$A110)</f>
        <v>190</v>
      </c>
      <c r="C110">
        <f>COUNTIFS(DS!$C$1:$C$301,"&lt;="&amp;$A110)</f>
        <v>263</v>
      </c>
      <c r="D110">
        <f>Both!D110/Both!C110</f>
        <v>25.129342821264128</v>
      </c>
      <c r="E110">
        <f t="shared" si="1"/>
        <v>4.6513010374588752</v>
      </c>
    </row>
    <row r="111" spans="1:5">
      <c r="A111">
        <v>110</v>
      </c>
      <c r="B111">
        <f>COUNTIFS('no-DS'!$C$1:$C$301,"&lt;="&amp;$A111)</f>
        <v>190</v>
      </c>
      <c r="C111">
        <f>COUNTIFS(DS!$C$1:$C$301,"&lt;="&amp;$A111)</f>
        <v>263</v>
      </c>
      <c r="D111">
        <f>Both!D111/Both!C111</f>
        <v>16.974434199497065</v>
      </c>
      <c r="E111">
        <f t="shared" si="1"/>
        <v>4.0852915815114876</v>
      </c>
    </row>
    <row r="112" spans="1:5">
      <c r="A112">
        <v>111</v>
      </c>
      <c r="B112">
        <f>COUNTIFS('no-DS'!$C$1:$C$301,"&lt;="&amp;$A112)</f>
        <v>190</v>
      </c>
      <c r="C112">
        <f>COUNTIFS(DS!$C$1:$C$301,"&lt;="&amp;$A112)</f>
        <v>263</v>
      </c>
      <c r="D112">
        <f>Both!D112/Both!C112</f>
        <v>17.972490007053842</v>
      </c>
      <c r="E112">
        <f t="shared" si="1"/>
        <v>4.1677183964434521</v>
      </c>
    </row>
    <row r="113" spans="1:5">
      <c r="A113">
        <v>112</v>
      </c>
      <c r="B113">
        <f>COUNTIFS('no-DS'!$C$1:$C$301,"&lt;="&amp;$A113)</f>
        <v>190</v>
      </c>
      <c r="C113">
        <f>COUNTIFS(DS!$C$1:$C$301,"&lt;="&amp;$A113)</f>
        <v>263</v>
      </c>
      <c r="D113">
        <f>Both!D113/Both!C113</f>
        <v>17.847605893186003</v>
      </c>
      <c r="E113">
        <f t="shared" si="1"/>
        <v>4.1576586566667881</v>
      </c>
    </row>
    <row r="114" spans="1:5">
      <c r="A114">
        <v>113</v>
      </c>
      <c r="B114">
        <f>COUNTIFS('no-DS'!$C$1:$C$301,"&lt;="&amp;$A114)</f>
        <v>190</v>
      </c>
      <c r="C114">
        <f>COUNTIFS(DS!$C$1:$C$301,"&lt;="&amp;$A114)</f>
        <v>263</v>
      </c>
      <c r="D114">
        <f>Both!D114/Both!C114</f>
        <v>18.64324569356301</v>
      </c>
      <c r="E114">
        <f t="shared" si="1"/>
        <v>4.2205811425609028</v>
      </c>
    </row>
    <row r="115" spans="1:5">
      <c r="A115">
        <v>114</v>
      </c>
      <c r="B115">
        <f>COUNTIFS('no-DS'!$C$1:$C$301,"&lt;="&amp;$A115)</f>
        <v>190</v>
      </c>
      <c r="C115">
        <f>COUNTIFS(DS!$C$1:$C$301,"&lt;="&amp;$A115)</f>
        <v>263</v>
      </c>
      <c r="D115">
        <f>Both!D115/Both!C115</f>
        <v>17.871783295711062</v>
      </c>
      <c r="E115">
        <f t="shared" si="1"/>
        <v>4.1596116925301345</v>
      </c>
    </row>
    <row r="116" spans="1:5">
      <c r="A116">
        <v>115</v>
      </c>
      <c r="B116">
        <f>COUNTIFS('no-DS'!$C$1:$C$301,"&lt;="&amp;$A116)</f>
        <v>190</v>
      </c>
      <c r="C116">
        <f>COUNTIFS(DS!$C$1:$C$301,"&lt;="&amp;$A116)</f>
        <v>263</v>
      </c>
      <c r="D116">
        <f>Both!D116/Both!C116</f>
        <v>17.671435163820952</v>
      </c>
      <c r="E116">
        <f t="shared" si="1"/>
        <v>4.1433473062340722</v>
      </c>
    </row>
    <row r="117" spans="1:5">
      <c r="A117">
        <v>116</v>
      </c>
      <c r="B117">
        <f>COUNTIFS('no-DS'!$C$1:$C$301,"&lt;="&amp;$A117)</f>
        <v>190</v>
      </c>
      <c r="C117">
        <f>COUNTIFS(DS!$C$1:$C$301,"&lt;="&amp;$A117)</f>
        <v>263</v>
      </c>
      <c r="D117">
        <f>Both!D117/Both!C117</f>
        <v>20.231919191919189</v>
      </c>
      <c r="E117">
        <f t="shared" si="1"/>
        <v>4.3385612747606279</v>
      </c>
    </row>
    <row r="118" spans="1:5">
      <c r="A118">
        <v>117</v>
      </c>
      <c r="B118">
        <f>COUNTIFS('no-DS'!$C$1:$C$301,"&lt;="&amp;$A118)</f>
        <v>190</v>
      </c>
      <c r="C118">
        <f>COUNTIFS(DS!$C$1:$C$301,"&lt;="&amp;$A118)</f>
        <v>263</v>
      </c>
      <c r="D118">
        <f>Both!D118/Both!C118</f>
        <v>17.655061841502519</v>
      </c>
      <c r="E118">
        <f t="shared" si="1"/>
        <v>4.1420099694129551</v>
      </c>
    </row>
    <row r="119" spans="1:5">
      <c r="A119">
        <v>118</v>
      </c>
      <c r="B119">
        <f>COUNTIFS('no-DS'!$C$1:$C$301,"&lt;="&amp;$A119)</f>
        <v>190</v>
      </c>
      <c r="C119">
        <f>COUNTIFS(DS!$C$1:$C$301,"&lt;="&amp;$A119)</f>
        <v>263</v>
      </c>
      <c r="D119">
        <f>Both!D119/Both!C119</f>
        <v>23.625338753387535</v>
      </c>
      <c r="E119">
        <f t="shared" si="1"/>
        <v>4.5622631105418563</v>
      </c>
    </row>
    <row r="120" spans="1:5">
      <c r="A120">
        <v>119</v>
      </c>
      <c r="B120">
        <f>COUNTIFS('no-DS'!$C$1:$C$301,"&lt;="&amp;$A120)</f>
        <v>190</v>
      </c>
      <c r="C120">
        <f>COUNTIFS(DS!$C$1:$C$301,"&lt;="&amp;$A120)</f>
        <v>263</v>
      </c>
      <c r="D120">
        <f>Both!D120/Both!C120</f>
        <v>15.153726102223954</v>
      </c>
      <c r="E120">
        <f t="shared" si="1"/>
        <v>3.9216006719682852</v>
      </c>
    </row>
    <row r="121" spans="1:5">
      <c r="A121">
        <v>120</v>
      </c>
      <c r="B121">
        <f>COUNTIFS('no-DS'!$C$1:$C$301,"&lt;="&amp;$A121)</f>
        <v>192</v>
      </c>
      <c r="C121">
        <f>COUNTIFS(DS!$C$1:$C$301,"&lt;="&amp;$A121)</f>
        <v>263</v>
      </c>
      <c r="D121">
        <f>Both!D121/Both!C121</f>
        <v>18.869101354123924</v>
      </c>
      <c r="E121">
        <f t="shared" si="1"/>
        <v>4.2379538107339956</v>
      </c>
    </row>
    <row r="122" spans="1:5">
      <c r="A122">
        <v>121</v>
      </c>
      <c r="B122">
        <f>COUNTIFS('no-DS'!$C$1:$C$301,"&lt;="&amp;$A122)</f>
        <v>192</v>
      </c>
      <c r="C122">
        <f>COUNTIFS(DS!$C$1:$C$301,"&lt;="&amp;$A122)</f>
        <v>263</v>
      </c>
      <c r="D122">
        <f>Both!D122/Both!C122</f>
        <v>17.551599819738623</v>
      </c>
      <c r="E122">
        <f t="shared" si="1"/>
        <v>4.1335306323580028</v>
      </c>
    </row>
    <row r="123" spans="1:5">
      <c r="A123">
        <v>122</v>
      </c>
      <c r="B123">
        <f>COUNTIFS('no-DS'!$C$1:$C$301,"&lt;="&amp;$A123)</f>
        <v>192</v>
      </c>
      <c r="C123">
        <f>COUNTIFS(DS!$C$1:$C$301,"&lt;="&amp;$A123)</f>
        <v>263</v>
      </c>
      <c r="D123">
        <f>Both!D123/Both!C123</f>
        <v>17.280575539568346</v>
      </c>
      <c r="E123">
        <f t="shared" si="1"/>
        <v>4.1110793629821263</v>
      </c>
    </row>
    <row r="124" spans="1:5">
      <c r="A124">
        <v>123</v>
      </c>
      <c r="B124">
        <f>COUNTIFS('no-DS'!$C$1:$C$301,"&lt;="&amp;$A124)</f>
        <v>192</v>
      </c>
      <c r="C124">
        <f>COUNTIFS(DS!$C$1:$C$301,"&lt;="&amp;$A124)</f>
        <v>263</v>
      </c>
      <c r="D124">
        <f>Both!D124/Both!C124</f>
        <v>17.466151749204904</v>
      </c>
      <c r="E124">
        <f t="shared" si="1"/>
        <v>4.1264898746416039</v>
      </c>
    </row>
    <row r="125" spans="1:5">
      <c r="A125">
        <v>124</v>
      </c>
      <c r="B125">
        <f>COUNTIFS('no-DS'!$C$1:$C$301,"&lt;="&amp;$A125)</f>
        <v>192</v>
      </c>
      <c r="C125">
        <f>COUNTIFS(DS!$C$1:$C$301,"&lt;="&amp;$A125)</f>
        <v>263</v>
      </c>
      <c r="D125">
        <f>Both!D125/Both!C125</f>
        <v>17.814764492753621</v>
      </c>
      <c r="E125">
        <f t="shared" si="1"/>
        <v>4.1550015063752888</v>
      </c>
    </row>
    <row r="126" spans="1:5">
      <c r="A126">
        <v>125</v>
      </c>
      <c r="B126">
        <f>COUNTIFS('no-DS'!$C$1:$C$301,"&lt;="&amp;$A126)</f>
        <v>192</v>
      </c>
      <c r="C126">
        <f>COUNTIFS(DS!$C$1:$C$301,"&lt;="&amp;$A126)</f>
        <v>263</v>
      </c>
      <c r="D126">
        <f>Both!D126/Both!C126</f>
        <v>17.097898971837282</v>
      </c>
      <c r="E126">
        <f t="shared" si="1"/>
        <v>4.0957471492885764</v>
      </c>
    </row>
    <row r="127" spans="1:5">
      <c r="A127">
        <v>126</v>
      </c>
      <c r="B127">
        <f>COUNTIFS('no-DS'!$C$1:$C$301,"&lt;="&amp;$A127)</f>
        <v>192</v>
      </c>
      <c r="C127">
        <f>COUNTIFS(DS!$C$1:$C$301,"&lt;="&amp;$A127)</f>
        <v>263</v>
      </c>
      <c r="D127">
        <f>Both!D127/Both!C127</f>
        <v>18.405473684210527</v>
      </c>
      <c r="E127">
        <f t="shared" si="1"/>
        <v>4.2020629743603619</v>
      </c>
    </row>
    <row r="128" spans="1:5">
      <c r="A128">
        <v>127</v>
      </c>
      <c r="B128">
        <f>COUNTIFS('no-DS'!$C$1:$C$301,"&lt;="&amp;$A128)</f>
        <v>193</v>
      </c>
      <c r="C128">
        <f>COUNTIFS(DS!$C$1:$C$301,"&lt;="&amp;$A128)</f>
        <v>263</v>
      </c>
      <c r="D128">
        <f>Both!D128/Both!C128</f>
        <v>16.691772410970117</v>
      </c>
      <c r="E128">
        <f t="shared" si="1"/>
        <v>4.0610652498726241</v>
      </c>
    </row>
    <row r="129" spans="1:5">
      <c r="A129">
        <v>128</v>
      </c>
      <c r="B129">
        <f>COUNTIFS('no-DS'!$C$1:$C$301,"&lt;="&amp;$A129)</f>
        <v>194</v>
      </c>
      <c r="C129">
        <f>COUNTIFS(DS!$C$1:$C$301,"&lt;="&amp;$A129)</f>
        <v>263</v>
      </c>
      <c r="D129">
        <f>Both!D129/Both!C129</f>
        <v>17.174886033982595</v>
      </c>
      <c r="E129">
        <f t="shared" si="1"/>
        <v>4.1022286207864207</v>
      </c>
    </row>
    <row r="130" spans="1:5">
      <c r="A130">
        <v>129</v>
      </c>
      <c r="B130">
        <f>COUNTIFS('no-DS'!$C$1:$C$301,"&lt;="&amp;$A130)</f>
        <v>194</v>
      </c>
      <c r="C130">
        <f>COUNTIFS(DS!$C$1:$C$301,"&lt;="&amp;$A130)</f>
        <v>263</v>
      </c>
      <c r="D130">
        <f>Both!D130/Both!C130</f>
        <v>26.494122768828905</v>
      </c>
      <c r="E130">
        <f t="shared" si="1"/>
        <v>4.7276004548403456</v>
      </c>
    </row>
    <row r="131" spans="1:5">
      <c r="A131">
        <v>130</v>
      </c>
      <c r="B131">
        <f>COUNTIFS('no-DS'!$C$1:$C$301,"&lt;="&amp;$A131)</f>
        <v>195</v>
      </c>
      <c r="C131">
        <f>COUNTIFS(DS!$C$1:$C$301,"&lt;="&amp;$A131)</f>
        <v>263</v>
      </c>
      <c r="D131">
        <f>Both!D131/Both!C131</f>
        <v>17.591936198493574</v>
      </c>
      <c r="E131">
        <f t="shared" ref="E131:E144" si="2">LOG(D131,2)</f>
        <v>4.1368423719120813</v>
      </c>
    </row>
    <row r="132" spans="1:5">
      <c r="A132">
        <v>131</v>
      </c>
      <c r="B132">
        <f>COUNTIFS('no-DS'!$C$1:$C$301,"&lt;="&amp;$A132)</f>
        <v>195</v>
      </c>
      <c r="C132">
        <f>COUNTIFS(DS!$C$1:$C$301,"&lt;="&amp;$A132)</f>
        <v>263</v>
      </c>
      <c r="D132">
        <f>Both!D132/Both!C132</f>
        <v>18.210823529411766</v>
      </c>
      <c r="E132">
        <f t="shared" si="2"/>
        <v>4.186724260196832</v>
      </c>
    </row>
    <row r="133" spans="1:5">
      <c r="A133">
        <v>132</v>
      </c>
      <c r="B133">
        <f>COUNTIFS('no-DS'!$C$1:$C$301,"&lt;="&amp;$A133)</f>
        <v>196</v>
      </c>
      <c r="C133">
        <f>COUNTIFS(DS!$C$1:$C$301,"&lt;="&amp;$A133)</f>
        <v>263</v>
      </c>
      <c r="D133">
        <f>Both!D133/Both!C133</f>
        <v>18.80445889456572</v>
      </c>
      <c r="E133">
        <f t="shared" si="2"/>
        <v>4.2330028877660721</v>
      </c>
    </row>
    <row r="134" spans="1:5">
      <c r="A134">
        <v>133</v>
      </c>
      <c r="B134">
        <f>COUNTIFS('no-DS'!$C$1:$C$301,"&lt;="&amp;$A134)</f>
        <v>196</v>
      </c>
      <c r="C134">
        <f>COUNTIFS(DS!$C$1:$C$301,"&lt;="&amp;$A134)</f>
        <v>263</v>
      </c>
      <c r="D134">
        <f>Both!D134/Both!C134</f>
        <v>17.606586559857586</v>
      </c>
      <c r="E134">
        <f t="shared" si="2"/>
        <v>4.1380433316826224</v>
      </c>
    </row>
    <row r="135" spans="1:5">
      <c r="A135">
        <v>134</v>
      </c>
      <c r="B135">
        <f>COUNTIFS('no-DS'!$C$1:$C$301,"&lt;="&amp;$A135)</f>
        <v>197</v>
      </c>
      <c r="C135">
        <f>COUNTIFS(DS!$C$1:$C$301,"&lt;="&amp;$A135)</f>
        <v>263</v>
      </c>
      <c r="D135">
        <f>Both!D135/Both!C135</f>
        <v>18.380343763772586</v>
      </c>
      <c r="E135">
        <f t="shared" si="2"/>
        <v>4.2000918441939685</v>
      </c>
    </row>
    <row r="136" spans="1:5">
      <c r="A136">
        <v>135</v>
      </c>
      <c r="B136">
        <f>COUNTIFS('no-DS'!$C$1:$C$301,"&lt;="&amp;$A136)</f>
        <v>197</v>
      </c>
      <c r="C136">
        <f>COUNTIFS(DS!$C$1:$C$301,"&lt;="&amp;$A136)</f>
        <v>263</v>
      </c>
      <c r="D136">
        <f>Both!D136/Both!C136</f>
        <v>17.468208092485551</v>
      </c>
      <c r="E136">
        <f t="shared" si="2"/>
        <v>4.1266597175281046</v>
      </c>
    </row>
    <row r="137" spans="1:5">
      <c r="A137">
        <v>136</v>
      </c>
      <c r="B137">
        <f>COUNTIFS('no-DS'!$C$1:$C$301,"&lt;="&amp;$A137)</f>
        <v>197</v>
      </c>
      <c r="C137">
        <f>COUNTIFS(DS!$C$1:$C$301,"&lt;="&amp;$A137)</f>
        <v>263</v>
      </c>
      <c r="D137">
        <f>Both!D137/Both!C137</f>
        <v>18.07040957202025</v>
      </c>
      <c r="E137">
        <f t="shared" si="2"/>
        <v>4.1755573006375295</v>
      </c>
    </row>
    <row r="138" spans="1:5">
      <c r="A138">
        <v>137</v>
      </c>
      <c r="B138">
        <f>COUNTIFS('no-DS'!$C$1:$C$301,"&lt;="&amp;$A138)</f>
        <v>197</v>
      </c>
      <c r="C138">
        <f>COUNTIFS(DS!$C$1:$C$301,"&lt;="&amp;$A138)</f>
        <v>263</v>
      </c>
      <c r="D138">
        <f>Both!D138/Both!C138</f>
        <v>17.773455377574372</v>
      </c>
      <c r="E138">
        <f t="shared" si="2"/>
        <v>4.1516522811206693</v>
      </c>
    </row>
    <row r="139" spans="1:5">
      <c r="A139">
        <v>138</v>
      </c>
      <c r="B139">
        <f>COUNTIFS('no-DS'!$C$1:$C$301,"&lt;="&amp;$A139)</f>
        <v>197</v>
      </c>
      <c r="C139">
        <f>COUNTIFS(DS!$C$1:$C$301,"&lt;="&amp;$A139)</f>
        <v>263</v>
      </c>
      <c r="D139">
        <f>Both!D139/Both!C139</f>
        <v>20.885032537960953</v>
      </c>
      <c r="E139">
        <f t="shared" si="2"/>
        <v>4.3843974860451596</v>
      </c>
    </row>
    <row r="140" spans="1:5">
      <c r="A140">
        <v>139</v>
      </c>
      <c r="B140">
        <f>COUNTIFS('no-DS'!$C$1:$C$301,"&lt;="&amp;$A140)</f>
        <v>197</v>
      </c>
      <c r="C140">
        <f>COUNTIFS(DS!$C$1:$C$301,"&lt;="&amp;$A140)</f>
        <v>263</v>
      </c>
      <c r="D140">
        <f>Both!D140/Both!C140</f>
        <v>18.240661938534277</v>
      </c>
      <c r="E140">
        <f t="shared" si="2"/>
        <v>4.189086179549717</v>
      </c>
    </row>
    <row r="141" spans="1:5">
      <c r="A141">
        <v>140</v>
      </c>
      <c r="B141">
        <f>COUNTIFS('no-DS'!$C$1:$C$301,"&lt;="&amp;$A141)</f>
        <v>197</v>
      </c>
      <c r="C141">
        <f>COUNTIFS(DS!$C$1:$C$301,"&lt;="&amp;$A141)</f>
        <v>263</v>
      </c>
      <c r="D141">
        <f>Both!D141/Both!C141</f>
        <v>37.406105990783409</v>
      </c>
      <c r="E141">
        <f t="shared" si="2"/>
        <v>5.2252018827438018</v>
      </c>
    </row>
    <row r="142" spans="1:5">
      <c r="A142">
        <v>141</v>
      </c>
      <c r="B142">
        <f>COUNTIFS('no-DS'!$C$1:$C$301,"&lt;="&amp;$A142)</f>
        <v>197</v>
      </c>
      <c r="C142">
        <f>COUNTIFS(DS!$C$1:$C$301,"&lt;="&amp;$A142)</f>
        <v>263</v>
      </c>
      <c r="D142">
        <f>Both!D142/Both!C142</f>
        <v>54.975995075913005</v>
      </c>
      <c r="E142">
        <f t="shared" si="2"/>
        <v>5.7807299072571494</v>
      </c>
    </row>
    <row r="143" spans="1:5">
      <c r="A143">
        <v>142</v>
      </c>
      <c r="B143">
        <f>COUNTIFS('no-DS'!$C$1:$C$301,"&lt;="&amp;$A143)</f>
        <v>198</v>
      </c>
      <c r="C143">
        <f>COUNTIFS(DS!$C$1:$C$301,"&lt;="&amp;$A143)</f>
        <v>263</v>
      </c>
      <c r="D143">
        <f>Both!D143/Both!C143</f>
        <v>0.90111503693846662</v>
      </c>
      <c r="E143">
        <f t="shared" si="2"/>
        <v>-0.15021680169349069</v>
      </c>
    </row>
    <row r="144" spans="1:5">
      <c r="A144">
        <v>143</v>
      </c>
      <c r="B144">
        <f>COUNTIFS('no-DS'!$C$1:$C$301,"&lt;="&amp;$A144)</f>
        <v>198</v>
      </c>
      <c r="C144">
        <f>COUNTIFS(DS!$C$1:$C$301,"&lt;="&amp;$A144)</f>
        <v>263</v>
      </c>
      <c r="D144">
        <f>Both!D144/Both!C144</f>
        <v>16.927586206896553</v>
      </c>
      <c r="E144">
        <f t="shared" si="2"/>
        <v>4.0813043613511137</v>
      </c>
    </row>
    <row r="145" spans="1:3">
      <c r="A145">
        <v>144</v>
      </c>
      <c r="B145">
        <f>COUNTIFS('no-DS'!$C$1:$C$301,"&lt;="&amp;$A145)</f>
        <v>198</v>
      </c>
      <c r="C145">
        <f>COUNTIFS(DS!$C$1:$C$301,"&lt;="&amp;$A145)</f>
        <v>263</v>
      </c>
    </row>
    <row r="146" spans="1:3">
      <c r="A146">
        <v>145</v>
      </c>
      <c r="B146">
        <f>COUNTIFS('no-DS'!$C$1:$C$301,"&lt;="&amp;$A146)</f>
        <v>198</v>
      </c>
      <c r="C146">
        <f>COUNTIFS(DS!$C$1:$C$301,"&lt;="&amp;$A146)</f>
        <v>263</v>
      </c>
    </row>
    <row r="147" spans="1:3">
      <c r="A147">
        <v>146</v>
      </c>
      <c r="B147">
        <f>COUNTIFS('no-DS'!$C$1:$C$301,"&lt;="&amp;$A147)</f>
        <v>198</v>
      </c>
      <c r="C147">
        <f>COUNTIFS(DS!$C$1:$C$301,"&lt;="&amp;$A147)</f>
        <v>263</v>
      </c>
    </row>
    <row r="148" spans="1:3">
      <c r="A148">
        <v>147</v>
      </c>
      <c r="B148">
        <f>COUNTIFS('no-DS'!$C$1:$C$301,"&lt;="&amp;$A148)</f>
        <v>198</v>
      </c>
      <c r="C148">
        <f>COUNTIFS(DS!$C$1:$C$301,"&lt;="&amp;$A148)</f>
        <v>263</v>
      </c>
    </row>
    <row r="149" spans="1:3">
      <c r="A149">
        <v>148</v>
      </c>
      <c r="B149">
        <f>COUNTIFS('no-DS'!$C$1:$C$301,"&lt;="&amp;$A149)</f>
        <v>198</v>
      </c>
      <c r="C149">
        <f>COUNTIFS(DS!$C$1:$C$301,"&lt;="&amp;$A149)</f>
        <v>263</v>
      </c>
    </row>
    <row r="150" spans="1:3">
      <c r="A150">
        <v>149</v>
      </c>
      <c r="B150">
        <f>COUNTIFS('no-DS'!$C$1:$C$301,"&lt;="&amp;$A150)</f>
        <v>198</v>
      </c>
      <c r="C150">
        <f>COUNTIFS(DS!$C$1:$C$301,"&lt;="&amp;$A150)</f>
        <v>263</v>
      </c>
    </row>
    <row r="151" spans="1:3">
      <c r="A151">
        <v>150</v>
      </c>
      <c r="B151">
        <f>COUNTIFS('no-DS'!$C$1:$C$301,"&lt;="&amp;$A151)</f>
        <v>198</v>
      </c>
      <c r="C151">
        <f>COUNTIFS(DS!$C$1:$C$301,"&lt;="&amp;$A151)</f>
        <v>263</v>
      </c>
    </row>
    <row r="152" spans="1:3">
      <c r="A152">
        <v>151</v>
      </c>
      <c r="B152">
        <f>COUNTIFS('no-DS'!$C$1:$C$301,"&lt;="&amp;$A152)</f>
        <v>198</v>
      </c>
      <c r="C152">
        <f>COUNTIFS(DS!$C$1:$C$301,"&lt;="&amp;$A152)</f>
        <v>263</v>
      </c>
    </row>
    <row r="153" spans="1:3">
      <c r="A153">
        <v>152</v>
      </c>
      <c r="B153">
        <f>COUNTIFS('no-DS'!$C$1:$C$301,"&lt;="&amp;$A153)</f>
        <v>198</v>
      </c>
      <c r="C153">
        <f>COUNTIFS(DS!$C$1:$C$301,"&lt;="&amp;$A153)</f>
        <v>263</v>
      </c>
    </row>
    <row r="154" spans="1:3">
      <c r="A154">
        <v>153</v>
      </c>
      <c r="B154">
        <f>COUNTIFS('no-DS'!$C$1:$C$301,"&lt;="&amp;$A154)</f>
        <v>198</v>
      </c>
      <c r="C154">
        <f>COUNTIFS(DS!$C$1:$C$301,"&lt;="&amp;$A154)</f>
        <v>263</v>
      </c>
    </row>
    <row r="155" spans="1:3">
      <c r="A155">
        <v>154</v>
      </c>
      <c r="B155">
        <f>COUNTIFS('no-DS'!$C$1:$C$301,"&lt;="&amp;$A155)</f>
        <v>198</v>
      </c>
      <c r="C155">
        <f>COUNTIFS(DS!$C$1:$C$301,"&lt;="&amp;$A155)</f>
        <v>263</v>
      </c>
    </row>
    <row r="156" spans="1:3">
      <c r="A156">
        <v>155</v>
      </c>
      <c r="B156">
        <f>COUNTIFS('no-DS'!$C$1:$C$301,"&lt;="&amp;$A156)</f>
        <v>198</v>
      </c>
      <c r="C156">
        <f>COUNTIFS(DS!$C$1:$C$301,"&lt;="&amp;$A156)</f>
        <v>263</v>
      </c>
    </row>
    <row r="157" spans="1:3">
      <c r="A157">
        <v>156</v>
      </c>
      <c r="B157">
        <f>COUNTIFS('no-DS'!$C$1:$C$301,"&lt;="&amp;$A157)</f>
        <v>198</v>
      </c>
      <c r="C157">
        <f>COUNTIFS(DS!$C$1:$C$301,"&lt;="&amp;$A157)</f>
        <v>263</v>
      </c>
    </row>
    <row r="158" spans="1:3">
      <c r="A158">
        <v>157</v>
      </c>
      <c r="B158">
        <f>COUNTIFS('no-DS'!$C$1:$C$301,"&lt;="&amp;$A158)</f>
        <v>198</v>
      </c>
      <c r="C158">
        <f>COUNTIFS(DS!$C$1:$C$301,"&lt;="&amp;$A158)</f>
        <v>263</v>
      </c>
    </row>
    <row r="159" spans="1:3">
      <c r="A159">
        <v>158</v>
      </c>
      <c r="B159">
        <f>COUNTIFS('no-DS'!$C$1:$C$301,"&lt;="&amp;$A159)</f>
        <v>198</v>
      </c>
      <c r="C159">
        <f>COUNTIFS(DS!$C$1:$C$301,"&lt;="&amp;$A159)</f>
        <v>263</v>
      </c>
    </row>
    <row r="160" spans="1:3">
      <c r="A160">
        <v>159</v>
      </c>
      <c r="B160">
        <f>COUNTIFS('no-DS'!$C$1:$C$301,"&lt;="&amp;$A160)</f>
        <v>198</v>
      </c>
      <c r="C160">
        <f>COUNTIFS(DS!$C$1:$C$301,"&lt;="&amp;$A160)</f>
        <v>263</v>
      </c>
    </row>
    <row r="161" spans="1:3">
      <c r="A161">
        <v>160</v>
      </c>
      <c r="B161">
        <f>COUNTIFS('no-DS'!$C$1:$C$301,"&lt;="&amp;$A161)</f>
        <v>198</v>
      </c>
      <c r="C161">
        <f>COUNTIFS(DS!$C$1:$C$301,"&lt;="&amp;$A161)</f>
        <v>263</v>
      </c>
    </row>
    <row r="162" spans="1:3">
      <c r="A162">
        <v>161</v>
      </c>
      <c r="B162">
        <f>COUNTIFS('no-DS'!$C$1:$C$301,"&lt;="&amp;$A162)</f>
        <v>198</v>
      </c>
      <c r="C162">
        <f>COUNTIFS(DS!$C$1:$C$301,"&lt;="&amp;$A162)</f>
        <v>263</v>
      </c>
    </row>
    <row r="163" spans="1:3">
      <c r="A163">
        <v>162</v>
      </c>
      <c r="B163">
        <f>COUNTIFS('no-DS'!$C$1:$C$301,"&lt;="&amp;$A163)</f>
        <v>198</v>
      </c>
      <c r="C163">
        <f>COUNTIFS(DS!$C$1:$C$301,"&lt;="&amp;$A163)</f>
        <v>263</v>
      </c>
    </row>
    <row r="164" spans="1:3">
      <c r="A164">
        <v>163</v>
      </c>
      <c r="B164">
        <f>COUNTIFS('no-DS'!$C$1:$C$301,"&lt;="&amp;$A164)</f>
        <v>198</v>
      </c>
      <c r="C164">
        <f>COUNTIFS(DS!$C$1:$C$301,"&lt;="&amp;$A164)</f>
        <v>263</v>
      </c>
    </row>
    <row r="165" spans="1:3">
      <c r="A165">
        <v>164</v>
      </c>
      <c r="B165">
        <f>COUNTIFS('no-DS'!$C$1:$C$301,"&lt;="&amp;$A165)</f>
        <v>198</v>
      </c>
      <c r="C165">
        <f>COUNTIFS(DS!$C$1:$C$301,"&lt;="&amp;$A165)</f>
        <v>263</v>
      </c>
    </row>
    <row r="166" spans="1:3">
      <c r="A166">
        <v>165</v>
      </c>
      <c r="B166">
        <f>COUNTIFS('no-DS'!$C$1:$C$301,"&lt;="&amp;$A166)</f>
        <v>198</v>
      </c>
      <c r="C166">
        <f>COUNTIFS(DS!$C$1:$C$301,"&lt;="&amp;$A166)</f>
        <v>263</v>
      </c>
    </row>
    <row r="167" spans="1:3">
      <c r="A167">
        <v>166</v>
      </c>
      <c r="B167">
        <f>COUNTIFS('no-DS'!$C$1:$C$301,"&lt;="&amp;$A167)</f>
        <v>198</v>
      </c>
      <c r="C167">
        <f>COUNTIFS(DS!$C$1:$C$301,"&lt;="&amp;$A167)</f>
        <v>263</v>
      </c>
    </row>
    <row r="168" spans="1:3">
      <c r="A168">
        <v>167</v>
      </c>
      <c r="B168">
        <f>COUNTIFS('no-DS'!$C$1:$C$301,"&lt;="&amp;$A168)</f>
        <v>198</v>
      </c>
      <c r="C168">
        <f>COUNTIFS(DS!$C$1:$C$301,"&lt;="&amp;$A168)</f>
        <v>263</v>
      </c>
    </row>
    <row r="169" spans="1:3">
      <c r="A169">
        <v>168</v>
      </c>
      <c r="B169">
        <f>COUNTIFS('no-DS'!$C$1:$C$301,"&lt;="&amp;$A169)</f>
        <v>198</v>
      </c>
      <c r="C169">
        <f>COUNTIFS(DS!$C$1:$C$301,"&lt;="&amp;$A169)</f>
        <v>263</v>
      </c>
    </row>
    <row r="170" spans="1:3">
      <c r="A170">
        <v>169</v>
      </c>
      <c r="B170">
        <f>COUNTIFS('no-DS'!$C$1:$C$301,"&lt;="&amp;$A170)</f>
        <v>198</v>
      </c>
      <c r="C170">
        <f>COUNTIFS(DS!$C$1:$C$301,"&lt;="&amp;$A170)</f>
        <v>263</v>
      </c>
    </row>
    <row r="171" spans="1:3">
      <c r="A171">
        <v>170</v>
      </c>
      <c r="B171">
        <f>COUNTIFS('no-DS'!$C$1:$C$301,"&lt;="&amp;$A171)</f>
        <v>198</v>
      </c>
      <c r="C171">
        <f>COUNTIFS(DS!$C$1:$C$301,"&lt;="&amp;$A171)</f>
        <v>263</v>
      </c>
    </row>
    <row r="172" spans="1:3">
      <c r="A172">
        <v>171</v>
      </c>
      <c r="B172">
        <f>COUNTIFS('no-DS'!$C$1:$C$301,"&lt;="&amp;$A172)</f>
        <v>198</v>
      </c>
      <c r="C172">
        <f>COUNTIFS(DS!$C$1:$C$301,"&lt;="&amp;$A172)</f>
        <v>263</v>
      </c>
    </row>
    <row r="173" spans="1:3">
      <c r="A173">
        <v>172</v>
      </c>
      <c r="B173">
        <f>COUNTIFS('no-DS'!$C$1:$C$301,"&lt;="&amp;$A173)</f>
        <v>198</v>
      </c>
      <c r="C173">
        <f>COUNTIFS(DS!$C$1:$C$301,"&lt;="&amp;$A173)</f>
        <v>263</v>
      </c>
    </row>
    <row r="174" spans="1:3">
      <c r="A174">
        <v>173</v>
      </c>
      <c r="B174">
        <f>COUNTIFS('no-DS'!$C$1:$C$301,"&lt;="&amp;$A174)</f>
        <v>198</v>
      </c>
      <c r="C174">
        <f>COUNTIFS(DS!$C$1:$C$301,"&lt;="&amp;$A174)</f>
        <v>263</v>
      </c>
    </row>
    <row r="175" spans="1:3">
      <c r="A175">
        <v>174</v>
      </c>
      <c r="B175">
        <f>COUNTIFS('no-DS'!$C$1:$C$301,"&lt;="&amp;$A175)</f>
        <v>198</v>
      </c>
      <c r="C175">
        <f>COUNTIFS(DS!$C$1:$C$301,"&lt;="&amp;$A175)</f>
        <v>263</v>
      </c>
    </row>
    <row r="176" spans="1:3">
      <c r="A176">
        <v>175</v>
      </c>
      <c r="B176">
        <f>COUNTIFS('no-DS'!$C$1:$C$301,"&lt;="&amp;$A176)</f>
        <v>198</v>
      </c>
      <c r="C176">
        <f>COUNTIFS(DS!$C$1:$C$301,"&lt;="&amp;$A176)</f>
        <v>263</v>
      </c>
    </row>
    <row r="177" spans="1:3">
      <c r="A177">
        <v>176</v>
      </c>
      <c r="B177">
        <f>COUNTIFS('no-DS'!$C$1:$C$301,"&lt;="&amp;$A177)</f>
        <v>198</v>
      </c>
      <c r="C177">
        <f>COUNTIFS(DS!$C$1:$C$301,"&lt;="&amp;$A177)</f>
        <v>263</v>
      </c>
    </row>
    <row r="178" spans="1:3">
      <c r="A178">
        <v>177</v>
      </c>
      <c r="B178">
        <f>COUNTIFS('no-DS'!$C$1:$C$301,"&lt;="&amp;$A178)</f>
        <v>198</v>
      </c>
      <c r="C178">
        <f>COUNTIFS(DS!$C$1:$C$301,"&lt;="&amp;$A178)</f>
        <v>263</v>
      </c>
    </row>
    <row r="179" spans="1:3">
      <c r="A179">
        <v>178</v>
      </c>
      <c r="B179">
        <f>COUNTIFS('no-DS'!$C$1:$C$301,"&lt;="&amp;$A179)</f>
        <v>198</v>
      </c>
      <c r="C179">
        <f>COUNTIFS(DS!$C$1:$C$301,"&lt;="&amp;$A179)</f>
        <v>263</v>
      </c>
    </row>
    <row r="180" spans="1:3">
      <c r="A180">
        <v>179</v>
      </c>
      <c r="B180">
        <f>COUNTIFS('no-DS'!$C$1:$C$301,"&lt;="&amp;$A180)</f>
        <v>198</v>
      </c>
      <c r="C180">
        <f>COUNTIFS(DS!$C$1:$C$301,"&lt;="&amp;$A180)</f>
        <v>263</v>
      </c>
    </row>
    <row r="181" spans="1:3">
      <c r="A181">
        <v>180</v>
      </c>
      <c r="B181">
        <f>COUNTIFS('no-DS'!$C$1:$C$301,"&lt;="&amp;$A181)</f>
        <v>198</v>
      </c>
      <c r="C181">
        <f>COUNTIFS(DS!$C$1:$C$301,"&lt;="&amp;$A181)</f>
        <v>263</v>
      </c>
    </row>
    <row r="182" spans="1:3">
      <c r="A182">
        <v>181</v>
      </c>
      <c r="B182">
        <f>COUNTIFS('no-DS'!$C$1:$C$301,"&lt;="&amp;$A182)</f>
        <v>198</v>
      </c>
      <c r="C182">
        <f>COUNTIFS(DS!$C$1:$C$301,"&lt;="&amp;$A182)</f>
        <v>263</v>
      </c>
    </row>
    <row r="183" spans="1:3">
      <c r="A183">
        <v>182</v>
      </c>
      <c r="B183">
        <f>COUNTIFS('no-DS'!$C$1:$C$301,"&lt;="&amp;$A183)</f>
        <v>198</v>
      </c>
      <c r="C183">
        <f>COUNTIFS(DS!$C$1:$C$301,"&lt;="&amp;$A183)</f>
        <v>263</v>
      </c>
    </row>
    <row r="184" spans="1:3">
      <c r="A184">
        <v>183</v>
      </c>
      <c r="B184">
        <f>COUNTIFS('no-DS'!$C$1:$C$301,"&lt;="&amp;$A184)</f>
        <v>198</v>
      </c>
      <c r="C184">
        <f>COUNTIFS(DS!$C$1:$C$301,"&lt;="&amp;$A184)</f>
        <v>263</v>
      </c>
    </row>
    <row r="185" spans="1:3">
      <c r="A185">
        <v>184</v>
      </c>
      <c r="B185">
        <f>COUNTIFS('no-DS'!$C$1:$C$301,"&lt;="&amp;$A185)</f>
        <v>198</v>
      </c>
      <c r="C185">
        <f>COUNTIFS(DS!$C$1:$C$301,"&lt;="&amp;$A185)</f>
        <v>263</v>
      </c>
    </row>
    <row r="186" spans="1:3">
      <c r="A186">
        <v>185</v>
      </c>
      <c r="B186">
        <f>COUNTIFS('no-DS'!$C$1:$C$301,"&lt;="&amp;$A186)</f>
        <v>198</v>
      </c>
      <c r="C186">
        <f>COUNTIFS(DS!$C$1:$C$301,"&lt;="&amp;$A186)</f>
        <v>263</v>
      </c>
    </row>
    <row r="187" spans="1:3">
      <c r="A187">
        <v>186</v>
      </c>
      <c r="B187">
        <f>COUNTIFS('no-DS'!$C$1:$C$301,"&lt;="&amp;$A187)</f>
        <v>198</v>
      </c>
      <c r="C187">
        <f>COUNTIFS(DS!$C$1:$C$301,"&lt;="&amp;$A187)</f>
        <v>263</v>
      </c>
    </row>
    <row r="188" spans="1:3">
      <c r="A188">
        <v>187</v>
      </c>
      <c r="B188">
        <f>COUNTIFS('no-DS'!$C$1:$C$301,"&lt;="&amp;$A188)</f>
        <v>198</v>
      </c>
      <c r="C188">
        <f>COUNTIFS(DS!$C$1:$C$301,"&lt;="&amp;$A188)</f>
        <v>263</v>
      </c>
    </row>
    <row r="189" spans="1:3">
      <c r="A189">
        <v>188</v>
      </c>
      <c r="B189">
        <f>COUNTIFS('no-DS'!$C$1:$C$301,"&lt;="&amp;$A189)</f>
        <v>198</v>
      </c>
      <c r="C189">
        <f>COUNTIFS(DS!$C$1:$C$301,"&lt;="&amp;$A189)</f>
        <v>263</v>
      </c>
    </row>
    <row r="190" spans="1:3">
      <c r="A190">
        <v>189</v>
      </c>
      <c r="B190">
        <f>COUNTIFS('no-DS'!$C$1:$C$301,"&lt;="&amp;$A190)</f>
        <v>198</v>
      </c>
      <c r="C190">
        <f>COUNTIFS(DS!$C$1:$C$301,"&lt;="&amp;$A190)</f>
        <v>263</v>
      </c>
    </row>
    <row r="191" spans="1:3">
      <c r="A191">
        <v>190</v>
      </c>
      <c r="B191">
        <f>COUNTIFS('no-DS'!$C$1:$C$301,"&lt;="&amp;$A191)</f>
        <v>198</v>
      </c>
      <c r="C191">
        <f>COUNTIFS(DS!$C$1:$C$301,"&lt;="&amp;$A191)</f>
        <v>263</v>
      </c>
    </row>
    <row r="192" spans="1:3">
      <c r="A192">
        <v>191</v>
      </c>
      <c r="B192">
        <f>COUNTIFS('no-DS'!$C$1:$C$301,"&lt;="&amp;$A192)</f>
        <v>198</v>
      </c>
      <c r="C192">
        <f>COUNTIFS(DS!$C$1:$C$301,"&lt;="&amp;$A192)</f>
        <v>263</v>
      </c>
    </row>
    <row r="193" spans="1:3">
      <c r="A193">
        <v>192</v>
      </c>
      <c r="B193">
        <f>COUNTIFS('no-DS'!$C$1:$C$301,"&lt;="&amp;$A193)</f>
        <v>198</v>
      </c>
      <c r="C193">
        <f>COUNTIFS(DS!$C$1:$C$301,"&lt;="&amp;$A193)</f>
        <v>263</v>
      </c>
    </row>
    <row r="194" spans="1:3">
      <c r="A194">
        <v>193</v>
      </c>
      <c r="B194">
        <f>COUNTIFS('no-DS'!$C$1:$C$301,"&lt;="&amp;$A194)</f>
        <v>198</v>
      </c>
      <c r="C194">
        <f>COUNTIFS(DS!$C$1:$C$301,"&lt;="&amp;$A194)</f>
        <v>263</v>
      </c>
    </row>
    <row r="195" spans="1:3">
      <c r="A195">
        <v>194</v>
      </c>
      <c r="B195">
        <f>COUNTIFS('no-DS'!$C$1:$C$301,"&lt;="&amp;$A195)</f>
        <v>198</v>
      </c>
      <c r="C195">
        <f>COUNTIFS(DS!$C$1:$C$301,"&lt;="&amp;$A195)</f>
        <v>263</v>
      </c>
    </row>
    <row r="196" spans="1:3">
      <c r="A196">
        <v>195</v>
      </c>
      <c r="B196">
        <f>COUNTIFS('no-DS'!$C$1:$C$301,"&lt;="&amp;$A196)</f>
        <v>198</v>
      </c>
      <c r="C196">
        <f>COUNTIFS(DS!$C$1:$C$301,"&lt;="&amp;$A196)</f>
        <v>263</v>
      </c>
    </row>
    <row r="197" spans="1:3">
      <c r="A197">
        <v>196</v>
      </c>
      <c r="B197">
        <f>COUNTIFS('no-DS'!$C$1:$C$301,"&lt;="&amp;$A197)</f>
        <v>198</v>
      </c>
      <c r="C197">
        <f>COUNTIFS(DS!$C$1:$C$301,"&lt;="&amp;$A197)</f>
        <v>263</v>
      </c>
    </row>
    <row r="198" spans="1:3">
      <c r="A198">
        <v>197</v>
      </c>
      <c r="B198">
        <f>COUNTIFS('no-DS'!$C$1:$C$301,"&lt;="&amp;$A198)</f>
        <v>198</v>
      </c>
      <c r="C198">
        <f>COUNTIFS(DS!$C$1:$C$301,"&lt;="&amp;$A198)</f>
        <v>263</v>
      </c>
    </row>
    <row r="199" spans="1:3">
      <c r="A199">
        <v>198</v>
      </c>
      <c r="B199">
        <f>COUNTIFS('no-DS'!$C$1:$C$301,"&lt;="&amp;$A199)</f>
        <v>198</v>
      </c>
      <c r="C199">
        <f>COUNTIFS(DS!$C$1:$C$301,"&lt;="&amp;$A199)</f>
        <v>263</v>
      </c>
    </row>
    <row r="200" spans="1:3">
      <c r="A200">
        <v>199</v>
      </c>
      <c r="B200">
        <f>COUNTIFS('no-DS'!$C$1:$C$301,"&lt;="&amp;$A200)</f>
        <v>199</v>
      </c>
      <c r="C200">
        <f>COUNTIFS(DS!$C$1:$C$301,"&lt;="&amp;$A200)</f>
        <v>263</v>
      </c>
    </row>
    <row r="201" spans="1:3">
      <c r="A201">
        <v>200</v>
      </c>
      <c r="B201">
        <f>COUNTIFS('no-DS'!$C$1:$C$301,"&lt;="&amp;$A201)</f>
        <v>199</v>
      </c>
      <c r="C201">
        <f>COUNTIFS(DS!$C$1:$C$301,"&lt;="&amp;$A201)</f>
        <v>263</v>
      </c>
    </row>
    <row r="202" spans="1:3">
      <c r="A202">
        <v>201</v>
      </c>
      <c r="B202">
        <f>COUNTIFS('no-DS'!$C$1:$C$301,"&lt;="&amp;$A202)</f>
        <v>199</v>
      </c>
      <c r="C202">
        <f>COUNTIFS(DS!$C$1:$C$301,"&lt;="&amp;$A202)</f>
        <v>263</v>
      </c>
    </row>
    <row r="203" spans="1:3">
      <c r="A203">
        <v>202</v>
      </c>
      <c r="B203">
        <f>COUNTIFS('no-DS'!$C$1:$C$301,"&lt;="&amp;$A203)</f>
        <v>199</v>
      </c>
      <c r="C203">
        <f>COUNTIFS(DS!$C$1:$C$301,"&lt;="&amp;$A203)</f>
        <v>263</v>
      </c>
    </row>
    <row r="204" spans="1:3">
      <c r="A204">
        <v>203</v>
      </c>
      <c r="B204">
        <f>COUNTIFS('no-DS'!$C$1:$C$301,"&lt;="&amp;$A204)</f>
        <v>199</v>
      </c>
      <c r="C204">
        <f>COUNTIFS(DS!$C$1:$C$301,"&lt;="&amp;$A204)</f>
        <v>263</v>
      </c>
    </row>
    <row r="205" spans="1:3">
      <c r="A205">
        <v>204</v>
      </c>
      <c r="B205">
        <f>COUNTIFS('no-DS'!$C$1:$C$301,"&lt;="&amp;$A205)</f>
        <v>199</v>
      </c>
      <c r="C205">
        <f>COUNTIFS(DS!$C$1:$C$301,"&lt;="&amp;$A205)</f>
        <v>263</v>
      </c>
    </row>
    <row r="206" spans="1:3">
      <c r="A206">
        <v>205</v>
      </c>
      <c r="B206">
        <f>COUNTIFS('no-DS'!$C$1:$C$301,"&lt;="&amp;$A206)</f>
        <v>199</v>
      </c>
      <c r="C206">
        <f>COUNTIFS(DS!$C$1:$C$301,"&lt;="&amp;$A206)</f>
        <v>263</v>
      </c>
    </row>
    <row r="207" spans="1:3">
      <c r="A207">
        <v>206</v>
      </c>
      <c r="B207">
        <f>COUNTIFS('no-DS'!$C$1:$C$301,"&lt;="&amp;$A207)</f>
        <v>199</v>
      </c>
      <c r="C207">
        <f>COUNTIFS(DS!$C$1:$C$301,"&lt;="&amp;$A207)</f>
        <v>263</v>
      </c>
    </row>
    <row r="208" spans="1:3">
      <c r="A208">
        <v>207</v>
      </c>
      <c r="B208">
        <f>COUNTIFS('no-DS'!$C$1:$C$301,"&lt;="&amp;$A208)</f>
        <v>199</v>
      </c>
      <c r="C208">
        <f>COUNTIFS(DS!$C$1:$C$301,"&lt;="&amp;$A208)</f>
        <v>263</v>
      </c>
    </row>
    <row r="209" spans="1:3">
      <c r="A209">
        <v>208</v>
      </c>
      <c r="B209">
        <f>COUNTIFS('no-DS'!$C$1:$C$301,"&lt;="&amp;$A209)</f>
        <v>199</v>
      </c>
      <c r="C209">
        <f>COUNTIFS(DS!$C$1:$C$301,"&lt;="&amp;$A209)</f>
        <v>263</v>
      </c>
    </row>
    <row r="210" spans="1:3">
      <c r="A210">
        <v>209</v>
      </c>
      <c r="B210">
        <f>COUNTIFS('no-DS'!$C$1:$C$301,"&lt;="&amp;$A210)</f>
        <v>199</v>
      </c>
      <c r="C210">
        <f>COUNTIFS(DS!$C$1:$C$301,"&lt;="&amp;$A210)</f>
        <v>263</v>
      </c>
    </row>
    <row r="211" spans="1:3">
      <c r="A211">
        <v>210</v>
      </c>
      <c r="B211">
        <f>COUNTIFS('no-DS'!$C$1:$C$301,"&lt;="&amp;$A211)</f>
        <v>199</v>
      </c>
      <c r="C211">
        <f>COUNTIFS(DS!$C$1:$C$301,"&lt;="&amp;$A211)</f>
        <v>263</v>
      </c>
    </row>
    <row r="212" spans="1:3">
      <c r="A212">
        <v>211</v>
      </c>
      <c r="B212">
        <f>COUNTIFS('no-DS'!$C$1:$C$301,"&lt;="&amp;$A212)</f>
        <v>199</v>
      </c>
      <c r="C212">
        <f>COUNTIFS(DS!$C$1:$C$301,"&lt;="&amp;$A212)</f>
        <v>263</v>
      </c>
    </row>
    <row r="213" spans="1:3">
      <c r="A213">
        <v>212</v>
      </c>
      <c r="B213">
        <f>COUNTIFS('no-DS'!$C$1:$C$301,"&lt;="&amp;$A213)</f>
        <v>199</v>
      </c>
      <c r="C213">
        <f>COUNTIFS(DS!$C$1:$C$301,"&lt;="&amp;$A213)</f>
        <v>263</v>
      </c>
    </row>
    <row r="214" spans="1:3">
      <c r="A214">
        <v>213</v>
      </c>
      <c r="B214">
        <f>COUNTIFS('no-DS'!$C$1:$C$301,"&lt;="&amp;$A214)</f>
        <v>199</v>
      </c>
      <c r="C214">
        <f>COUNTIFS(DS!$C$1:$C$301,"&lt;="&amp;$A214)</f>
        <v>263</v>
      </c>
    </row>
    <row r="215" spans="1:3">
      <c r="A215">
        <v>214</v>
      </c>
      <c r="B215">
        <f>COUNTIFS('no-DS'!$C$1:$C$301,"&lt;="&amp;$A215)</f>
        <v>199</v>
      </c>
      <c r="C215">
        <f>COUNTIFS(DS!$C$1:$C$301,"&lt;="&amp;$A215)</f>
        <v>263</v>
      </c>
    </row>
    <row r="216" spans="1:3">
      <c r="A216">
        <v>215</v>
      </c>
      <c r="B216">
        <f>COUNTIFS('no-DS'!$C$1:$C$301,"&lt;="&amp;$A216)</f>
        <v>199</v>
      </c>
      <c r="C216">
        <f>COUNTIFS(DS!$C$1:$C$301,"&lt;="&amp;$A216)</f>
        <v>263</v>
      </c>
    </row>
    <row r="217" spans="1:3">
      <c r="A217">
        <v>216</v>
      </c>
      <c r="B217">
        <f>COUNTIFS('no-DS'!$C$1:$C$301,"&lt;="&amp;$A217)</f>
        <v>199</v>
      </c>
      <c r="C217">
        <f>COUNTIFS(DS!$C$1:$C$301,"&lt;="&amp;$A217)</f>
        <v>263</v>
      </c>
    </row>
    <row r="218" spans="1:3">
      <c r="A218">
        <v>217</v>
      </c>
      <c r="B218">
        <f>COUNTIFS('no-DS'!$C$1:$C$301,"&lt;="&amp;$A218)</f>
        <v>199</v>
      </c>
      <c r="C218">
        <f>COUNTIFS(DS!$C$1:$C$301,"&lt;="&amp;$A218)</f>
        <v>263</v>
      </c>
    </row>
    <row r="219" spans="1:3">
      <c r="A219">
        <v>218</v>
      </c>
      <c r="B219">
        <f>COUNTIFS('no-DS'!$C$1:$C$301,"&lt;="&amp;$A219)</f>
        <v>199</v>
      </c>
      <c r="C219">
        <f>COUNTIFS(DS!$C$1:$C$301,"&lt;="&amp;$A219)</f>
        <v>263</v>
      </c>
    </row>
    <row r="220" spans="1:3">
      <c r="A220">
        <v>219</v>
      </c>
      <c r="B220">
        <f>COUNTIFS('no-DS'!$C$1:$C$301,"&lt;="&amp;$A220)</f>
        <v>199</v>
      </c>
      <c r="C220">
        <f>COUNTIFS(DS!$C$1:$C$301,"&lt;="&amp;$A220)</f>
        <v>263</v>
      </c>
    </row>
    <row r="221" spans="1:3">
      <c r="A221">
        <v>220</v>
      </c>
      <c r="B221">
        <f>COUNTIFS('no-DS'!$C$1:$C$301,"&lt;="&amp;$A221)</f>
        <v>199</v>
      </c>
      <c r="C221">
        <f>COUNTIFS(DS!$C$1:$C$301,"&lt;="&amp;$A221)</f>
        <v>263</v>
      </c>
    </row>
    <row r="222" spans="1:3">
      <c r="A222">
        <v>221</v>
      </c>
      <c r="B222">
        <f>COUNTIFS('no-DS'!$C$1:$C$301,"&lt;="&amp;$A222)</f>
        <v>199</v>
      </c>
      <c r="C222">
        <f>COUNTIFS(DS!$C$1:$C$301,"&lt;="&amp;$A222)</f>
        <v>263</v>
      </c>
    </row>
    <row r="223" spans="1:3">
      <c r="A223">
        <v>222</v>
      </c>
      <c r="B223">
        <f>COUNTIFS('no-DS'!$C$1:$C$301,"&lt;="&amp;$A223)</f>
        <v>199</v>
      </c>
      <c r="C223">
        <f>COUNTIFS(DS!$C$1:$C$301,"&lt;="&amp;$A223)</f>
        <v>263</v>
      </c>
    </row>
    <row r="224" spans="1:3">
      <c r="A224">
        <v>223</v>
      </c>
      <c r="B224">
        <f>COUNTIFS('no-DS'!$C$1:$C$301,"&lt;="&amp;$A224)</f>
        <v>199</v>
      </c>
      <c r="C224">
        <f>COUNTIFS(DS!$C$1:$C$301,"&lt;="&amp;$A224)</f>
        <v>263</v>
      </c>
    </row>
    <row r="225" spans="1:3">
      <c r="A225">
        <v>224</v>
      </c>
      <c r="B225">
        <f>COUNTIFS('no-DS'!$C$1:$C$301,"&lt;="&amp;$A225)</f>
        <v>199</v>
      </c>
      <c r="C225">
        <f>COUNTIFS(DS!$C$1:$C$301,"&lt;="&amp;$A225)</f>
        <v>263</v>
      </c>
    </row>
    <row r="226" spans="1:3">
      <c r="A226">
        <v>225</v>
      </c>
      <c r="B226">
        <f>COUNTIFS('no-DS'!$C$1:$C$301,"&lt;="&amp;$A226)</f>
        <v>199</v>
      </c>
      <c r="C226">
        <f>COUNTIFS(DS!$C$1:$C$301,"&lt;="&amp;$A226)</f>
        <v>263</v>
      </c>
    </row>
    <row r="227" spans="1:3">
      <c r="A227">
        <v>226</v>
      </c>
      <c r="B227">
        <f>COUNTIFS('no-DS'!$C$1:$C$301,"&lt;="&amp;$A227)</f>
        <v>199</v>
      </c>
      <c r="C227">
        <f>COUNTIFS(DS!$C$1:$C$301,"&lt;="&amp;$A227)</f>
        <v>263</v>
      </c>
    </row>
    <row r="228" spans="1:3">
      <c r="A228">
        <v>227</v>
      </c>
      <c r="B228">
        <f>COUNTIFS('no-DS'!$C$1:$C$301,"&lt;="&amp;$A228)</f>
        <v>199</v>
      </c>
      <c r="C228">
        <f>COUNTIFS(DS!$C$1:$C$301,"&lt;="&amp;$A228)</f>
        <v>263</v>
      </c>
    </row>
    <row r="229" spans="1:3">
      <c r="A229">
        <v>228</v>
      </c>
      <c r="B229">
        <f>COUNTIFS('no-DS'!$C$1:$C$301,"&lt;="&amp;$A229)</f>
        <v>199</v>
      </c>
      <c r="C229">
        <f>COUNTIFS(DS!$C$1:$C$301,"&lt;="&amp;$A229)</f>
        <v>263</v>
      </c>
    </row>
    <row r="230" spans="1:3">
      <c r="A230">
        <v>229</v>
      </c>
      <c r="B230">
        <f>COUNTIFS('no-DS'!$C$1:$C$301,"&lt;="&amp;$A230)</f>
        <v>199</v>
      </c>
      <c r="C230">
        <f>COUNTIFS(DS!$C$1:$C$301,"&lt;="&amp;$A230)</f>
        <v>263</v>
      </c>
    </row>
    <row r="231" spans="1:3">
      <c r="A231">
        <v>230</v>
      </c>
      <c r="B231">
        <f>COUNTIFS('no-DS'!$C$1:$C$301,"&lt;="&amp;$A231)</f>
        <v>199</v>
      </c>
      <c r="C231">
        <f>COUNTIFS(DS!$C$1:$C$301,"&lt;="&amp;$A231)</f>
        <v>263</v>
      </c>
    </row>
    <row r="232" spans="1:3">
      <c r="A232">
        <v>231</v>
      </c>
      <c r="B232">
        <f>COUNTIFS('no-DS'!$C$1:$C$301,"&lt;="&amp;$A232)</f>
        <v>199</v>
      </c>
      <c r="C232">
        <f>COUNTIFS(DS!$C$1:$C$301,"&lt;="&amp;$A232)</f>
        <v>263</v>
      </c>
    </row>
    <row r="233" spans="1:3">
      <c r="A233">
        <v>232</v>
      </c>
      <c r="B233">
        <f>COUNTIFS('no-DS'!$C$1:$C$301,"&lt;="&amp;$A233)</f>
        <v>199</v>
      </c>
      <c r="C233">
        <f>COUNTIFS(DS!$C$1:$C$301,"&lt;="&amp;$A233)</f>
        <v>263</v>
      </c>
    </row>
    <row r="234" spans="1:3">
      <c r="A234">
        <v>233</v>
      </c>
      <c r="B234">
        <f>COUNTIFS('no-DS'!$C$1:$C$301,"&lt;="&amp;$A234)</f>
        <v>199</v>
      </c>
      <c r="C234">
        <f>COUNTIFS(DS!$C$1:$C$301,"&lt;="&amp;$A234)</f>
        <v>263</v>
      </c>
    </row>
    <row r="235" spans="1:3">
      <c r="A235">
        <v>234</v>
      </c>
      <c r="B235">
        <f>COUNTIFS('no-DS'!$C$1:$C$301,"&lt;="&amp;$A235)</f>
        <v>199</v>
      </c>
      <c r="C235">
        <f>COUNTIFS(DS!$C$1:$C$301,"&lt;="&amp;$A235)</f>
        <v>263</v>
      </c>
    </row>
    <row r="236" spans="1:3">
      <c r="A236">
        <v>235</v>
      </c>
      <c r="B236">
        <f>COUNTIFS('no-DS'!$C$1:$C$301,"&lt;="&amp;$A236)</f>
        <v>199</v>
      </c>
      <c r="C236">
        <f>COUNTIFS(DS!$C$1:$C$301,"&lt;="&amp;$A236)</f>
        <v>263</v>
      </c>
    </row>
    <row r="237" spans="1:3">
      <c r="A237">
        <v>236</v>
      </c>
      <c r="B237">
        <f>COUNTIFS('no-DS'!$C$1:$C$301,"&lt;="&amp;$A237)</f>
        <v>199</v>
      </c>
      <c r="C237">
        <f>COUNTIFS(DS!$C$1:$C$301,"&lt;="&amp;$A237)</f>
        <v>263</v>
      </c>
    </row>
    <row r="238" spans="1:3">
      <c r="A238">
        <v>237</v>
      </c>
      <c r="B238">
        <f>COUNTIFS('no-DS'!$C$1:$C$301,"&lt;="&amp;$A238)</f>
        <v>199</v>
      </c>
      <c r="C238">
        <f>COUNTIFS(DS!$C$1:$C$301,"&lt;="&amp;$A238)</f>
        <v>263</v>
      </c>
    </row>
    <row r="239" spans="1:3">
      <c r="A239">
        <v>238</v>
      </c>
      <c r="B239">
        <f>COUNTIFS('no-DS'!$C$1:$C$301,"&lt;="&amp;$A239)</f>
        <v>199</v>
      </c>
      <c r="C239">
        <f>COUNTIFS(DS!$C$1:$C$301,"&lt;="&amp;$A239)</f>
        <v>263</v>
      </c>
    </row>
    <row r="240" spans="1:3">
      <c r="A240">
        <v>239</v>
      </c>
      <c r="B240">
        <f>COUNTIFS('no-DS'!$C$1:$C$301,"&lt;="&amp;$A240)</f>
        <v>199</v>
      </c>
      <c r="C240">
        <f>COUNTIFS(DS!$C$1:$C$301,"&lt;="&amp;$A240)</f>
        <v>263</v>
      </c>
    </row>
    <row r="241" spans="1:3">
      <c r="A241">
        <v>240</v>
      </c>
      <c r="B241">
        <f>COUNTIFS('no-DS'!$C$1:$C$301,"&lt;="&amp;$A241)</f>
        <v>199</v>
      </c>
      <c r="C241">
        <f>COUNTIFS(DS!$C$1:$C$301,"&lt;="&amp;$A241)</f>
        <v>263</v>
      </c>
    </row>
    <row r="242" spans="1:3">
      <c r="A242">
        <v>241</v>
      </c>
      <c r="B242">
        <f>COUNTIFS('no-DS'!$C$1:$C$301,"&lt;="&amp;$A242)</f>
        <v>199</v>
      </c>
      <c r="C242">
        <f>COUNTIFS(DS!$C$1:$C$301,"&lt;="&amp;$A242)</f>
        <v>263</v>
      </c>
    </row>
    <row r="243" spans="1:3">
      <c r="A243">
        <v>242</v>
      </c>
      <c r="B243">
        <f>COUNTIFS('no-DS'!$C$1:$C$301,"&lt;="&amp;$A243)</f>
        <v>199</v>
      </c>
      <c r="C243">
        <f>COUNTIFS(DS!$C$1:$C$301,"&lt;="&amp;$A243)</f>
        <v>263</v>
      </c>
    </row>
    <row r="244" spans="1:3">
      <c r="A244">
        <v>243</v>
      </c>
      <c r="B244">
        <f>COUNTIFS('no-DS'!$C$1:$C$301,"&lt;="&amp;$A244)</f>
        <v>199</v>
      </c>
      <c r="C244">
        <f>COUNTIFS(DS!$C$1:$C$301,"&lt;="&amp;$A244)</f>
        <v>263</v>
      </c>
    </row>
    <row r="245" spans="1:3">
      <c r="A245">
        <v>244</v>
      </c>
      <c r="B245">
        <f>COUNTIFS('no-DS'!$C$1:$C$301,"&lt;="&amp;$A245)</f>
        <v>199</v>
      </c>
      <c r="C245">
        <f>COUNTIFS(DS!$C$1:$C$301,"&lt;="&amp;$A245)</f>
        <v>263</v>
      </c>
    </row>
    <row r="246" spans="1:3">
      <c r="A246">
        <v>245</v>
      </c>
      <c r="B246">
        <f>COUNTIFS('no-DS'!$C$1:$C$301,"&lt;="&amp;$A246)</f>
        <v>199</v>
      </c>
      <c r="C246">
        <f>COUNTIFS(DS!$C$1:$C$301,"&lt;="&amp;$A246)</f>
        <v>263</v>
      </c>
    </row>
    <row r="247" spans="1:3">
      <c r="A247">
        <v>246</v>
      </c>
      <c r="B247">
        <f>COUNTIFS('no-DS'!$C$1:$C$301,"&lt;="&amp;$A247)</f>
        <v>199</v>
      </c>
      <c r="C247">
        <f>COUNTIFS(DS!$C$1:$C$301,"&lt;="&amp;$A247)</f>
        <v>263</v>
      </c>
    </row>
    <row r="248" spans="1:3">
      <c r="A248">
        <v>247</v>
      </c>
      <c r="B248">
        <f>COUNTIFS('no-DS'!$C$1:$C$301,"&lt;="&amp;$A248)</f>
        <v>199</v>
      </c>
      <c r="C248">
        <f>COUNTIFS(DS!$C$1:$C$301,"&lt;="&amp;$A248)</f>
        <v>263</v>
      </c>
    </row>
    <row r="249" spans="1:3">
      <c r="A249">
        <v>248</v>
      </c>
      <c r="B249">
        <f>COUNTIFS('no-DS'!$C$1:$C$301,"&lt;="&amp;$A249)</f>
        <v>199</v>
      </c>
      <c r="C249">
        <f>COUNTIFS(DS!$C$1:$C$301,"&lt;="&amp;$A249)</f>
        <v>263</v>
      </c>
    </row>
    <row r="250" spans="1:3">
      <c r="A250">
        <v>249</v>
      </c>
      <c r="B250">
        <f>COUNTIFS('no-DS'!$C$1:$C$301,"&lt;="&amp;$A250)</f>
        <v>199</v>
      </c>
      <c r="C250">
        <f>COUNTIFS(DS!$C$1:$C$301,"&lt;="&amp;$A250)</f>
        <v>263</v>
      </c>
    </row>
    <row r="251" spans="1:3">
      <c r="A251">
        <v>250</v>
      </c>
      <c r="B251">
        <f>COUNTIFS('no-DS'!$C$1:$C$301,"&lt;="&amp;$A251)</f>
        <v>199</v>
      </c>
      <c r="C251">
        <f>COUNTIFS(DS!$C$1:$C$301,"&lt;="&amp;$A251)</f>
        <v>263</v>
      </c>
    </row>
    <row r="252" spans="1:3">
      <c r="A252">
        <v>251</v>
      </c>
      <c r="B252">
        <f>COUNTIFS('no-DS'!$C$1:$C$301,"&lt;="&amp;$A252)</f>
        <v>199</v>
      </c>
      <c r="C252">
        <f>COUNTIFS(DS!$C$1:$C$301,"&lt;="&amp;$A252)</f>
        <v>263</v>
      </c>
    </row>
    <row r="253" spans="1:3">
      <c r="A253">
        <v>252</v>
      </c>
      <c r="B253">
        <f>COUNTIFS('no-DS'!$C$1:$C$301,"&lt;="&amp;$A253)</f>
        <v>199</v>
      </c>
      <c r="C253">
        <f>COUNTIFS(DS!$C$1:$C$301,"&lt;="&amp;$A253)</f>
        <v>263</v>
      </c>
    </row>
    <row r="254" spans="1:3">
      <c r="A254">
        <v>253</v>
      </c>
      <c r="B254">
        <f>COUNTIFS('no-DS'!$C$1:$C$301,"&lt;="&amp;$A254)</f>
        <v>199</v>
      </c>
      <c r="C254">
        <f>COUNTIFS(DS!$C$1:$C$301,"&lt;="&amp;$A254)</f>
        <v>263</v>
      </c>
    </row>
    <row r="255" spans="1:3">
      <c r="A255">
        <v>254</v>
      </c>
      <c r="B255">
        <f>COUNTIFS('no-DS'!$C$1:$C$301,"&lt;="&amp;$A255)</f>
        <v>199</v>
      </c>
      <c r="C255">
        <f>COUNTIFS(DS!$C$1:$C$301,"&lt;="&amp;$A255)</f>
        <v>263</v>
      </c>
    </row>
    <row r="256" spans="1:3">
      <c r="A256">
        <v>255</v>
      </c>
      <c r="B256">
        <f>COUNTIFS('no-DS'!$C$1:$C$301,"&lt;="&amp;$A256)</f>
        <v>199</v>
      </c>
      <c r="C256">
        <f>COUNTIFS(DS!$C$1:$C$301,"&lt;="&amp;$A256)</f>
        <v>263</v>
      </c>
    </row>
    <row r="257" spans="1:3">
      <c r="A257">
        <v>256</v>
      </c>
      <c r="B257">
        <f>COUNTIFS('no-DS'!$C$1:$C$301,"&lt;="&amp;$A257)</f>
        <v>199</v>
      </c>
      <c r="C257">
        <f>COUNTIFS(DS!$C$1:$C$301,"&lt;="&amp;$A257)</f>
        <v>263</v>
      </c>
    </row>
    <row r="258" spans="1:3">
      <c r="A258">
        <v>257</v>
      </c>
      <c r="B258">
        <f>COUNTIFS('no-DS'!$C$1:$C$301,"&lt;="&amp;$A258)</f>
        <v>199</v>
      </c>
      <c r="C258">
        <f>COUNTIFS(DS!$C$1:$C$301,"&lt;="&amp;$A258)</f>
        <v>263</v>
      </c>
    </row>
    <row r="259" spans="1:3">
      <c r="A259">
        <v>258</v>
      </c>
      <c r="B259">
        <f>COUNTIFS('no-DS'!$C$1:$C$301,"&lt;="&amp;$A259)</f>
        <v>199</v>
      </c>
      <c r="C259">
        <f>COUNTIFS(DS!$C$1:$C$301,"&lt;="&amp;$A259)</f>
        <v>263</v>
      </c>
    </row>
    <row r="260" spans="1:3">
      <c r="A260">
        <v>259</v>
      </c>
      <c r="B260">
        <f>COUNTIFS('no-DS'!$C$1:$C$301,"&lt;="&amp;$A260)</f>
        <v>199</v>
      </c>
      <c r="C260">
        <f>COUNTIFS(DS!$C$1:$C$301,"&lt;="&amp;$A260)</f>
        <v>263</v>
      </c>
    </row>
    <row r="261" spans="1:3">
      <c r="A261">
        <v>260</v>
      </c>
      <c r="B261">
        <f>COUNTIFS('no-DS'!$C$1:$C$301,"&lt;="&amp;$A261)</f>
        <v>199</v>
      </c>
      <c r="C261">
        <f>COUNTIFS(DS!$C$1:$C$301,"&lt;="&amp;$A261)</f>
        <v>263</v>
      </c>
    </row>
    <row r="262" spans="1:3">
      <c r="A262">
        <v>261</v>
      </c>
      <c r="B262">
        <f>COUNTIFS('no-DS'!$C$1:$C$301,"&lt;="&amp;$A262)</f>
        <v>199</v>
      </c>
      <c r="C262">
        <f>COUNTIFS(DS!$C$1:$C$301,"&lt;="&amp;$A262)</f>
        <v>263</v>
      </c>
    </row>
    <row r="263" spans="1:3">
      <c r="A263">
        <v>262</v>
      </c>
      <c r="B263">
        <f>COUNTIFS('no-DS'!$C$1:$C$301,"&lt;="&amp;$A263)</f>
        <v>199</v>
      </c>
      <c r="C263">
        <f>COUNTIFS(DS!$C$1:$C$301,"&lt;="&amp;$A263)</f>
        <v>263</v>
      </c>
    </row>
    <row r="264" spans="1:3">
      <c r="A264">
        <v>263</v>
      </c>
      <c r="B264">
        <f>COUNTIFS('no-DS'!$C$1:$C$301,"&lt;="&amp;$A264)</f>
        <v>199</v>
      </c>
      <c r="C264">
        <f>COUNTIFS(DS!$C$1:$C$301,"&lt;="&amp;$A264)</f>
        <v>263</v>
      </c>
    </row>
    <row r="265" spans="1:3">
      <c r="A265">
        <v>264</v>
      </c>
      <c r="B265">
        <f>COUNTIFS('no-DS'!$C$1:$C$301,"&lt;="&amp;$A265)</f>
        <v>199</v>
      </c>
      <c r="C265">
        <f>COUNTIFS(DS!$C$1:$C$301,"&lt;="&amp;$A265)</f>
        <v>263</v>
      </c>
    </row>
    <row r="266" spans="1:3">
      <c r="A266">
        <v>265</v>
      </c>
      <c r="B266">
        <f>COUNTIFS('no-DS'!$C$1:$C$301,"&lt;="&amp;$A266)</f>
        <v>199</v>
      </c>
      <c r="C266">
        <f>COUNTIFS(DS!$C$1:$C$301,"&lt;="&amp;$A266)</f>
        <v>263</v>
      </c>
    </row>
    <row r="267" spans="1:3">
      <c r="A267">
        <v>266</v>
      </c>
      <c r="B267">
        <f>COUNTIFS('no-DS'!$C$1:$C$301,"&lt;="&amp;$A267)</f>
        <v>199</v>
      </c>
      <c r="C267">
        <f>COUNTIFS(DS!$C$1:$C$301,"&lt;="&amp;$A267)</f>
        <v>263</v>
      </c>
    </row>
    <row r="268" spans="1:3">
      <c r="A268">
        <v>267</v>
      </c>
      <c r="B268">
        <f>COUNTIFS('no-DS'!$C$1:$C$301,"&lt;="&amp;$A268)</f>
        <v>199</v>
      </c>
      <c r="C268">
        <f>COUNTIFS(DS!$C$1:$C$301,"&lt;="&amp;$A268)</f>
        <v>263</v>
      </c>
    </row>
    <row r="269" spans="1:3">
      <c r="A269">
        <v>268</v>
      </c>
      <c r="B269">
        <f>COUNTIFS('no-DS'!$C$1:$C$301,"&lt;="&amp;$A269)</f>
        <v>200</v>
      </c>
      <c r="C269">
        <f>COUNTIFS(DS!$C$1:$C$301,"&lt;="&amp;$A269)</f>
        <v>263</v>
      </c>
    </row>
    <row r="270" spans="1:3">
      <c r="A270">
        <v>269</v>
      </c>
      <c r="B270">
        <f>COUNTIFS('no-DS'!$C$1:$C$301,"&lt;="&amp;$A270)</f>
        <v>200</v>
      </c>
      <c r="C270">
        <f>COUNTIFS(DS!$C$1:$C$301,"&lt;="&amp;$A270)</f>
        <v>263</v>
      </c>
    </row>
    <row r="271" spans="1:3">
      <c r="A271">
        <v>270</v>
      </c>
      <c r="B271">
        <f>COUNTIFS('no-DS'!$C$1:$C$301,"&lt;="&amp;$A271)</f>
        <v>200</v>
      </c>
      <c r="C271">
        <f>COUNTIFS(DS!$C$1:$C$301,"&lt;="&amp;$A271)</f>
        <v>263</v>
      </c>
    </row>
    <row r="272" spans="1:3">
      <c r="A272">
        <v>271</v>
      </c>
      <c r="B272">
        <f>COUNTIFS('no-DS'!$C$1:$C$301,"&lt;="&amp;$A272)</f>
        <v>200</v>
      </c>
      <c r="C272">
        <f>COUNTIFS(DS!$C$1:$C$301,"&lt;="&amp;$A272)</f>
        <v>263</v>
      </c>
    </row>
    <row r="273" spans="1:3">
      <c r="A273">
        <v>272</v>
      </c>
      <c r="B273">
        <f>COUNTIFS('no-DS'!$C$1:$C$301,"&lt;="&amp;$A273)</f>
        <v>200</v>
      </c>
      <c r="C273">
        <f>COUNTIFS(DS!$C$1:$C$301,"&lt;="&amp;$A273)</f>
        <v>263</v>
      </c>
    </row>
    <row r="274" spans="1:3">
      <c r="A274">
        <v>273</v>
      </c>
      <c r="B274">
        <f>COUNTIFS('no-DS'!$C$1:$C$301,"&lt;="&amp;$A274)</f>
        <v>200</v>
      </c>
      <c r="C274">
        <f>COUNTIFS(DS!$C$1:$C$301,"&lt;="&amp;$A274)</f>
        <v>263</v>
      </c>
    </row>
    <row r="275" spans="1:3">
      <c r="A275">
        <v>274</v>
      </c>
      <c r="B275">
        <f>COUNTIFS('no-DS'!$C$1:$C$301,"&lt;="&amp;$A275)</f>
        <v>200</v>
      </c>
      <c r="C275">
        <f>COUNTIFS(DS!$C$1:$C$301,"&lt;="&amp;$A275)</f>
        <v>263</v>
      </c>
    </row>
    <row r="276" spans="1:3">
      <c r="A276">
        <v>275</v>
      </c>
      <c r="B276">
        <f>COUNTIFS('no-DS'!$C$1:$C$301,"&lt;="&amp;$A276)</f>
        <v>200</v>
      </c>
      <c r="C276">
        <f>COUNTIFS(DS!$C$1:$C$301,"&lt;="&amp;$A276)</f>
        <v>263</v>
      </c>
    </row>
    <row r="277" spans="1:3">
      <c r="A277">
        <v>276</v>
      </c>
      <c r="B277">
        <f>COUNTIFS('no-DS'!$C$1:$C$301,"&lt;="&amp;$A277)</f>
        <v>200</v>
      </c>
      <c r="C277">
        <f>COUNTIFS(DS!$C$1:$C$301,"&lt;="&amp;$A277)</f>
        <v>263</v>
      </c>
    </row>
    <row r="278" spans="1:3">
      <c r="A278">
        <v>277</v>
      </c>
      <c r="B278">
        <f>COUNTIFS('no-DS'!$C$1:$C$301,"&lt;="&amp;$A278)</f>
        <v>200</v>
      </c>
      <c r="C278">
        <f>COUNTIFS(DS!$C$1:$C$301,"&lt;="&amp;$A278)</f>
        <v>263</v>
      </c>
    </row>
    <row r="279" spans="1:3">
      <c r="A279">
        <v>278</v>
      </c>
      <c r="B279">
        <f>COUNTIFS('no-DS'!$C$1:$C$301,"&lt;="&amp;$A279)</f>
        <v>200</v>
      </c>
      <c r="C279">
        <f>COUNTIFS(DS!$C$1:$C$301,"&lt;="&amp;$A279)</f>
        <v>263</v>
      </c>
    </row>
    <row r="280" spans="1:3">
      <c r="A280">
        <v>279</v>
      </c>
      <c r="B280">
        <f>COUNTIFS('no-DS'!$C$1:$C$301,"&lt;="&amp;$A280)</f>
        <v>200</v>
      </c>
      <c r="C280">
        <f>COUNTIFS(DS!$C$1:$C$301,"&lt;="&amp;$A280)</f>
        <v>263</v>
      </c>
    </row>
    <row r="281" spans="1:3">
      <c r="A281">
        <v>280</v>
      </c>
      <c r="B281">
        <f>COUNTIFS('no-DS'!$C$1:$C$301,"&lt;="&amp;$A281)</f>
        <v>200</v>
      </c>
      <c r="C281">
        <f>COUNTIFS(DS!$C$1:$C$301,"&lt;="&amp;$A281)</f>
        <v>263</v>
      </c>
    </row>
    <row r="282" spans="1:3">
      <c r="A282">
        <v>281</v>
      </c>
      <c r="B282">
        <f>COUNTIFS('no-DS'!$C$1:$C$301,"&lt;="&amp;$A282)</f>
        <v>200</v>
      </c>
      <c r="C282">
        <f>COUNTIFS(DS!$C$1:$C$301,"&lt;="&amp;$A282)</f>
        <v>263</v>
      </c>
    </row>
    <row r="283" spans="1:3">
      <c r="A283">
        <v>282</v>
      </c>
      <c r="B283">
        <f>COUNTIFS('no-DS'!$C$1:$C$301,"&lt;="&amp;$A283)</f>
        <v>200</v>
      </c>
      <c r="C283">
        <f>COUNTIFS(DS!$C$1:$C$301,"&lt;="&amp;$A283)</f>
        <v>263</v>
      </c>
    </row>
    <row r="284" spans="1:3">
      <c r="A284">
        <v>283</v>
      </c>
      <c r="B284">
        <f>COUNTIFS('no-DS'!$C$1:$C$301,"&lt;="&amp;$A284)</f>
        <v>200</v>
      </c>
      <c r="C284">
        <f>COUNTIFS(DS!$C$1:$C$301,"&lt;="&amp;$A284)</f>
        <v>263</v>
      </c>
    </row>
    <row r="285" spans="1:3">
      <c r="A285">
        <v>284</v>
      </c>
      <c r="B285">
        <f>COUNTIFS('no-DS'!$C$1:$C$301,"&lt;="&amp;$A285)</f>
        <v>200</v>
      </c>
      <c r="C285">
        <f>COUNTIFS(DS!$C$1:$C$301,"&lt;="&amp;$A285)</f>
        <v>263</v>
      </c>
    </row>
    <row r="286" spans="1:3">
      <c r="A286">
        <v>285</v>
      </c>
      <c r="B286">
        <f>COUNTIFS('no-DS'!$C$1:$C$301,"&lt;="&amp;$A286)</f>
        <v>200</v>
      </c>
      <c r="C286">
        <f>COUNTIFS(DS!$C$1:$C$301,"&lt;="&amp;$A286)</f>
        <v>263</v>
      </c>
    </row>
    <row r="287" spans="1:3">
      <c r="A287">
        <v>286</v>
      </c>
      <c r="B287">
        <f>COUNTIFS('no-DS'!$C$1:$C$301,"&lt;="&amp;$A287)</f>
        <v>200</v>
      </c>
      <c r="C287">
        <f>COUNTIFS(DS!$C$1:$C$301,"&lt;="&amp;$A287)</f>
        <v>263</v>
      </c>
    </row>
    <row r="288" spans="1:3">
      <c r="A288">
        <v>287</v>
      </c>
      <c r="B288">
        <f>COUNTIFS('no-DS'!$C$1:$C$301,"&lt;="&amp;$A288)</f>
        <v>200</v>
      </c>
      <c r="C288">
        <f>COUNTIFS(DS!$C$1:$C$301,"&lt;="&amp;$A288)</f>
        <v>263</v>
      </c>
    </row>
    <row r="289" spans="1:3">
      <c r="A289">
        <v>288</v>
      </c>
      <c r="B289">
        <f>COUNTIFS('no-DS'!$C$1:$C$301,"&lt;="&amp;$A289)</f>
        <v>200</v>
      </c>
      <c r="C289">
        <f>COUNTIFS(DS!$C$1:$C$301,"&lt;="&amp;$A289)</f>
        <v>263</v>
      </c>
    </row>
    <row r="290" spans="1:3">
      <c r="A290">
        <v>289</v>
      </c>
      <c r="B290">
        <f>COUNTIFS('no-DS'!$C$1:$C$301,"&lt;="&amp;$A290)</f>
        <v>200</v>
      </c>
      <c r="C290">
        <f>COUNTIFS(DS!$C$1:$C$301,"&lt;="&amp;$A290)</f>
        <v>263</v>
      </c>
    </row>
    <row r="291" spans="1:3">
      <c r="A291">
        <v>290</v>
      </c>
      <c r="B291">
        <f>COUNTIFS('no-DS'!$C$1:$C$301,"&lt;="&amp;$A291)</f>
        <v>200</v>
      </c>
      <c r="C291">
        <f>COUNTIFS(DS!$C$1:$C$301,"&lt;="&amp;$A291)</f>
        <v>263</v>
      </c>
    </row>
    <row r="292" spans="1:3">
      <c r="A292">
        <v>291</v>
      </c>
      <c r="B292">
        <f>COUNTIFS('no-DS'!$C$1:$C$301,"&lt;="&amp;$A292)</f>
        <v>200</v>
      </c>
      <c r="C292">
        <f>COUNTIFS(DS!$C$1:$C$301,"&lt;="&amp;$A292)</f>
        <v>263</v>
      </c>
    </row>
    <row r="293" spans="1:3">
      <c r="A293">
        <v>292</v>
      </c>
      <c r="B293">
        <f>COUNTIFS('no-DS'!$C$1:$C$301,"&lt;="&amp;$A293)</f>
        <v>200</v>
      </c>
      <c r="C293">
        <f>COUNTIFS(DS!$C$1:$C$301,"&lt;="&amp;$A293)</f>
        <v>263</v>
      </c>
    </row>
    <row r="294" spans="1:3">
      <c r="A294">
        <v>293</v>
      </c>
      <c r="B294">
        <f>COUNTIFS('no-DS'!$C$1:$C$301,"&lt;="&amp;$A294)</f>
        <v>200</v>
      </c>
      <c r="C294">
        <f>COUNTIFS(DS!$C$1:$C$301,"&lt;="&amp;$A294)</f>
        <v>263</v>
      </c>
    </row>
    <row r="295" spans="1:3">
      <c r="A295">
        <v>294</v>
      </c>
      <c r="B295">
        <f>COUNTIFS('no-DS'!$C$1:$C$301,"&lt;="&amp;$A295)</f>
        <v>200</v>
      </c>
      <c r="C295">
        <f>COUNTIFS(DS!$C$1:$C$301,"&lt;="&amp;$A295)</f>
        <v>263</v>
      </c>
    </row>
    <row r="296" spans="1:3">
      <c r="A296">
        <v>295</v>
      </c>
      <c r="B296">
        <f>COUNTIFS('no-DS'!$C$1:$C$301,"&lt;="&amp;$A296)</f>
        <v>200</v>
      </c>
      <c r="C296">
        <f>COUNTIFS(DS!$C$1:$C$301,"&lt;="&amp;$A296)</f>
        <v>263</v>
      </c>
    </row>
    <row r="297" spans="1:3">
      <c r="A297">
        <v>296</v>
      </c>
      <c r="B297">
        <f>COUNTIFS('no-DS'!$C$1:$C$301,"&lt;="&amp;$A297)</f>
        <v>200</v>
      </c>
      <c r="C297">
        <f>COUNTIFS(DS!$C$1:$C$301,"&lt;="&amp;$A297)</f>
        <v>263</v>
      </c>
    </row>
    <row r="298" spans="1:3">
      <c r="A298">
        <v>297</v>
      </c>
      <c r="B298">
        <f>COUNTIFS('no-DS'!$C$1:$C$301,"&lt;="&amp;$A298)</f>
        <v>200</v>
      </c>
      <c r="C298">
        <f>COUNTIFS(DS!$C$1:$C$301,"&lt;="&amp;$A298)</f>
        <v>263</v>
      </c>
    </row>
    <row r="299" spans="1:3">
      <c r="A299">
        <v>298</v>
      </c>
      <c r="B299">
        <f>COUNTIFS('no-DS'!$C$1:$C$301,"&lt;="&amp;$A299)</f>
        <v>200</v>
      </c>
      <c r="C299">
        <f>COUNTIFS(DS!$C$1:$C$301,"&lt;="&amp;$A299)</f>
        <v>263</v>
      </c>
    </row>
    <row r="300" spans="1:3">
      <c r="A300">
        <v>299</v>
      </c>
      <c r="B300">
        <f>COUNTIFS('no-DS'!$C$1:$C$301,"&lt;="&amp;$A300)</f>
        <v>200</v>
      </c>
      <c r="C300">
        <f>COUNTIFS(DS!$C$1:$C$301,"&lt;="&amp;$A300)</f>
        <v>263</v>
      </c>
    </row>
    <row r="301" spans="1:3">
      <c r="A301">
        <v>300</v>
      </c>
      <c r="B301">
        <f>COUNTIFS('no-DS'!$C$1:$C$301,"&lt;="&amp;$A301)</f>
        <v>200</v>
      </c>
      <c r="C301">
        <f>COUNTIFS(DS!$C$1:$C$301,"&lt;="&amp;$A301)</f>
        <v>263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no-DS</vt:lpstr>
      <vt:lpstr>DS</vt:lpstr>
      <vt:lpstr>Both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 동준</cp:lastModifiedBy>
  <dcterms:created xsi:type="dcterms:W3CDTF">2020-11-21T02:33:26Z</dcterms:created>
  <dcterms:modified xsi:type="dcterms:W3CDTF">2020-11-21T05:35:36Z</dcterms:modified>
</cp:coreProperties>
</file>