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hD\7. Projects\7. Traits\"/>
    </mc:Choice>
  </mc:AlternateContent>
  <xr:revisionPtr revIDLastSave="0" documentId="13_ncr:1_{45766C4E-8AA1-4CE0-992C-4006E99AF94C}" xr6:coauthVersionLast="45" xr6:coauthVersionMax="45" xr10:uidLastSave="{00000000-0000-0000-0000-000000000000}"/>
  <bookViews>
    <workbookView xWindow="-120" yWindow="-120" windowWidth="19440" windowHeight="14040" xr2:uid="{CC00D535-B362-4CE5-8BD9-19DE4EF2CAB2}"/>
  </bookViews>
  <sheets>
    <sheet name="Meta" sheetId="19" r:id="rId1"/>
    <sheet name="RF - Primary Pollinator" sheetId="8" r:id="rId2"/>
    <sheet name="RF - Secondary Pollinator" sheetId="9" r:id="rId3"/>
    <sheet name="RF - Individual" sheetId="10" r:id="rId4"/>
    <sheet name="Trait Occurrence CCA" sheetId="20" r:id="rId5"/>
    <sheet name="Individual CCA" sheetId="18" r:id="rId6"/>
  </sheets>
  <externalReferences>
    <externalReference r:id="rId7"/>
  </externalReferences>
  <definedNames>
    <definedName name="_xlnm._FilterDatabase" localSheetId="5" hidden="1">'Individual CCA'!$A$1:$Y$214</definedName>
    <definedName name="_xlnm._FilterDatabase" localSheetId="3" hidden="1">'RF - Individual'!$A$1:$O$209</definedName>
    <definedName name="_xlnm._FilterDatabase" localSheetId="1" hidden="1">'RF - Primary Pollinator'!$A$1:$L$122</definedName>
    <definedName name="_xlnm._FilterDatabase" localSheetId="2" hidden="1">'RF - Secondary Pollinator'!$A$1:$L$108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14" i="18" l="1"/>
  <c r="X214" i="18"/>
  <c r="W214" i="18"/>
  <c r="V214" i="18"/>
  <c r="U214" i="18"/>
  <c r="T214" i="18"/>
  <c r="S214" i="18"/>
  <c r="Y213" i="18"/>
  <c r="X213" i="18"/>
  <c r="W213" i="18"/>
  <c r="V213" i="18"/>
  <c r="U213" i="18"/>
  <c r="T213" i="18"/>
  <c r="S213" i="18"/>
  <c r="Y212" i="18"/>
  <c r="X212" i="18"/>
  <c r="W212" i="18"/>
  <c r="V212" i="18"/>
  <c r="U212" i="18"/>
  <c r="T212" i="18"/>
  <c r="S212" i="18"/>
  <c r="Y211" i="18"/>
  <c r="X211" i="18"/>
  <c r="W211" i="18"/>
  <c r="V211" i="18"/>
  <c r="U211" i="18"/>
  <c r="T211" i="18"/>
  <c r="S211" i="18"/>
  <c r="Y210" i="18"/>
  <c r="X210" i="18"/>
  <c r="W210" i="18"/>
  <c r="V210" i="18"/>
  <c r="U210" i="18"/>
  <c r="T210" i="18"/>
  <c r="S210" i="18"/>
  <c r="Y209" i="18"/>
  <c r="X209" i="18"/>
  <c r="W209" i="18"/>
  <c r="V209" i="18"/>
  <c r="U209" i="18"/>
  <c r="T209" i="18"/>
  <c r="S209" i="18"/>
  <c r="Y208" i="18"/>
  <c r="X208" i="18"/>
  <c r="W208" i="18"/>
  <c r="V208" i="18"/>
  <c r="U208" i="18"/>
  <c r="T208" i="18"/>
  <c r="S208" i="18"/>
  <c r="Y207" i="18"/>
  <c r="X207" i="18"/>
  <c r="W207" i="18"/>
  <c r="V207" i="18"/>
  <c r="U207" i="18"/>
  <c r="T207" i="18"/>
  <c r="S207" i="18"/>
  <c r="Y206" i="18"/>
  <c r="X206" i="18"/>
  <c r="W206" i="18"/>
  <c r="V206" i="18"/>
  <c r="U206" i="18"/>
  <c r="T206" i="18"/>
  <c r="S206" i="18"/>
  <c r="Y205" i="18"/>
  <c r="X205" i="18"/>
  <c r="W205" i="18"/>
  <c r="V205" i="18"/>
  <c r="U205" i="18"/>
  <c r="T205" i="18"/>
  <c r="S205" i="18"/>
  <c r="Y204" i="18"/>
  <c r="X204" i="18"/>
  <c r="W204" i="18"/>
  <c r="V204" i="18"/>
  <c r="U204" i="18"/>
  <c r="T204" i="18"/>
  <c r="S204" i="18"/>
  <c r="Y203" i="18"/>
  <c r="X203" i="18"/>
  <c r="W203" i="18"/>
  <c r="V203" i="18"/>
  <c r="U203" i="18"/>
  <c r="T203" i="18"/>
  <c r="S203" i="18"/>
  <c r="Y202" i="18"/>
  <c r="X202" i="18"/>
  <c r="W202" i="18"/>
  <c r="V202" i="18"/>
  <c r="U202" i="18"/>
  <c r="T202" i="18"/>
  <c r="S202" i="18"/>
  <c r="Y201" i="18"/>
  <c r="X201" i="18"/>
  <c r="W201" i="18"/>
  <c r="V201" i="18"/>
  <c r="U201" i="18"/>
  <c r="T201" i="18"/>
  <c r="S201" i="18"/>
  <c r="Y200" i="18"/>
  <c r="X200" i="18"/>
  <c r="W200" i="18"/>
  <c r="V200" i="18"/>
  <c r="U200" i="18"/>
  <c r="T200" i="18"/>
  <c r="S200" i="18"/>
  <c r="Y199" i="18"/>
  <c r="X199" i="18"/>
  <c r="W199" i="18"/>
  <c r="V199" i="18"/>
  <c r="U199" i="18"/>
  <c r="T199" i="18"/>
  <c r="S199" i="18"/>
  <c r="Y198" i="18"/>
  <c r="X198" i="18"/>
  <c r="W198" i="18"/>
  <c r="V198" i="18"/>
  <c r="U198" i="18"/>
  <c r="T198" i="18"/>
  <c r="S198" i="18"/>
  <c r="Y197" i="18"/>
  <c r="X197" i="18"/>
  <c r="W197" i="18"/>
  <c r="V197" i="18"/>
  <c r="U197" i="18"/>
  <c r="T197" i="18"/>
  <c r="S197" i="18"/>
  <c r="Y196" i="18"/>
  <c r="X196" i="18"/>
  <c r="W196" i="18"/>
  <c r="V196" i="18"/>
  <c r="U196" i="18"/>
  <c r="T196" i="18"/>
  <c r="S196" i="18"/>
  <c r="Y195" i="18"/>
  <c r="X195" i="18"/>
  <c r="W195" i="18"/>
  <c r="V195" i="18"/>
  <c r="U195" i="18"/>
  <c r="T195" i="18"/>
  <c r="S195" i="18"/>
  <c r="Y194" i="18"/>
  <c r="X194" i="18"/>
  <c r="W194" i="18"/>
  <c r="V194" i="18"/>
  <c r="U194" i="18"/>
  <c r="T194" i="18"/>
  <c r="S194" i="18"/>
  <c r="Y193" i="18"/>
  <c r="X193" i="18"/>
  <c r="W193" i="18"/>
  <c r="V193" i="18"/>
  <c r="U193" i="18"/>
  <c r="T193" i="18"/>
  <c r="S193" i="18"/>
  <c r="Y192" i="18"/>
  <c r="X192" i="18"/>
  <c r="W192" i="18"/>
  <c r="V192" i="18"/>
  <c r="U192" i="18"/>
  <c r="T192" i="18"/>
  <c r="S192" i="18"/>
  <c r="Y191" i="18"/>
  <c r="X191" i="18"/>
  <c r="W191" i="18"/>
  <c r="V191" i="18"/>
  <c r="U191" i="18"/>
  <c r="T191" i="18"/>
  <c r="S191" i="18"/>
  <c r="Y190" i="18"/>
  <c r="X190" i="18"/>
  <c r="W190" i="18"/>
  <c r="V190" i="18"/>
  <c r="U190" i="18"/>
  <c r="T190" i="18"/>
  <c r="S190" i="18"/>
  <c r="Y189" i="18"/>
  <c r="X189" i="18"/>
  <c r="W189" i="18"/>
  <c r="V189" i="18"/>
  <c r="U189" i="18"/>
  <c r="T189" i="18"/>
  <c r="S189" i="18"/>
  <c r="Y188" i="18"/>
  <c r="X188" i="18"/>
  <c r="W188" i="18"/>
  <c r="V188" i="18"/>
  <c r="U188" i="18"/>
  <c r="T188" i="18"/>
  <c r="S188" i="18"/>
  <c r="Y187" i="18"/>
  <c r="X187" i="18"/>
  <c r="W187" i="18"/>
  <c r="V187" i="18"/>
  <c r="U187" i="18"/>
  <c r="T187" i="18"/>
  <c r="S187" i="18"/>
  <c r="Y186" i="18"/>
  <c r="X186" i="18"/>
  <c r="W186" i="18"/>
  <c r="V186" i="18"/>
  <c r="U186" i="18"/>
  <c r="T186" i="18"/>
  <c r="S186" i="18"/>
  <c r="Y185" i="18"/>
  <c r="X185" i="18"/>
  <c r="W185" i="18"/>
  <c r="V185" i="18"/>
  <c r="U185" i="18"/>
  <c r="T185" i="18"/>
  <c r="S185" i="18"/>
  <c r="Y184" i="18"/>
  <c r="X184" i="18"/>
  <c r="W184" i="18"/>
  <c r="V184" i="18"/>
  <c r="U184" i="18"/>
  <c r="T184" i="18"/>
  <c r="S184" i="18"/>
  <c r="Y183" i="18"/>
  <c r="X183" i="18"/>
  <c r="W183" i="18"/>
  <c r="V183" i="18"/>
  <c r="U183" i="18"/>
  <c r="T183" i="18"/>
  <c r="S183" i="18"/>
  <c r="Y182" i="18"/>
  <c r="X182" i="18"/>
  <c r="W182" i="18"/>
  <c r="V182" i="18"/>
  <c r="U182" i="18"/>
  <c r="T182" i="18"/>
  <c r="S182" i="18"/>
  <c r="Y181" i="18"/>
  <c r="X181" i="18"/>
  <c r="W181" i="18"/>
  <c r="V181" i="18"/>
  <c r="U181" i="18"/>
  <c r="T181" i="18"/>
  <c r="S181" i="18"/>
  <c r="Y180" i="18"/>
  <c r="X180" i="18"/>
  <c r="W180" i="18"/>
  <c r="V180" i="18"/>
  <c r="U180" i="18"/>
  <c r="T180" i="18"/>
  <c r="S180" i="18"/>
  <c r="Y179" i="18"/>
  <c r="X179" i="18"/>
  <c r="W179" i="18"/>
  <c r="V179" i="18"/>
  <c r="U179" i="18"/>
  <c r="T179" i="18"/>
  <c r="S179" i="18"/>
  <c r="Y178" i="18"/>
  <c r="X178" i="18"/>
  <c r="W178" i="18"/>
  <c r="V178" i="18"/>
  <c r="U178" i="18"/>
  <c r="T178" i="18"/>
  <c r="S178" i="18"/>
  <c r="Y177" i="18"/>
  <c r="X177" i="18"/>
  <c r="W177" i="18"/>
  <c r="V177" i="18"/>
  <c r="U177" i="18"/>
  <c r="T177" i="18"/>
  <c r="S177" i="18"/>
  <c r="Y176" i="18"/>
  <c r="X176" i="18"/>
  <c r="W176" i="18"/>
  <c r="V176" i="18"/>
  <c r="U176" i="18"/>
  <c r="T176" i="18"/>
  <c r="S176" i="18"/>
  <c r="Y175" i="18"/>
  <c r="X175" i="18"/>
  <c r="W175" i="18"/>
  <c r="V175" i="18"/>
  <c r="U175" i="18"/>
  <c r="T175" i="18"/>
  <c r="S175" i="18"/>
  <c r="Y174" i="18"/>
  <c r="X174" i="18"/>
  <c r="W174" i="18"/>
  <c r="V174" i="18"/>
  <c r="U174" i="18"/>
  <c r="T174" i="18"/>
  <c r="S174" i="18"/>
  <c r="Y173" i="18"/>
  <c r="X173" i="18"/>
  <c r="W173" i="18"/>
  <c r="V173" i="18"/>
  <c r="U173" i="18"/>
  <c r="T173" i="18"/>
  <c r="S173" i="18"/>
  <c r="Y172" i="18"/>
  <c r="X172" i="18"/>
  <c r="W172" i="18"/>
  <c r="V172" i="18"/>
  <c r="U172" i="18"/>
  <c r="T172" i="18"/>
  <c r="S172" i="18"/>
  <c r="Y171" i="18"/>
  <c r="X171" i="18"/>
  <c r="W171" i="18"/>
  <c r="V171" i="18"/>
  <c r="U171" i="18"/>
  <c r="T171" i="18"/>
  <c r="S171" i="18"/>
  <c r="Y170" i="18"/>
  <c r="X170" i="18"/>
  <c r="W170" i="18"/>
  <c r="V170" i="18"/>
  <c r="U170" i="18"/>
  <c r="T170" i="18"/>
  <c r="S170" i="18"/>
  <c r="Y169" i="18"/>
  <c r="X169" i="18"/>
  <c r="W169" i="18"/>
  <c r="V169" i="18"/>
  <c r="U169" i="18"/>
  <c r="T169" i="18"/>
  <c r="S169" i="18"/>
  <c r="Y168" i="18"/>
  <c r="X168" i="18"/>
  <c r="W168" i="18"/>
  <c r="V168" i="18"/>
  <c r="U168" i="18"/>
  <c r="T168" i="18"/>
  <c r="S168" i="18"/>
  <c r="Y167" i="18"/>
  <c r="X167" i="18"/>
  <c r="W167" i="18"/>
  <c r="V167" i="18"/>
  <c r="U167" i="18"/>
  <c r="T167" i="18"/>
  <c r="S167" i="18"/>
  <c r="Y166" i="18"/>
  <c r="X166" i="18"/>
  <c r="W166" i="18"/>
  <c r="V166" i="18"/>
  <c r="U166" i="18"/>
  <c r="T166" i="18"/>
  <c r="S166" i="18"/>
  <c r="Y165" i="18"/>
  <c r="X165" i="18"/>
  <c r="W165" i="18"/>
  <c r="V165" i="18"/>
  <c r="U165" i="18"/>
  <c r="T165" i="18"/>
  <c r="S165" i="18"/>
  <c r="Y164" i="18"/>
  <c r="X164" i="18"/>
  <c r="W164" i="18"/>
  <c r="V164" i="18"/>
  <c r="U164" i="18"/>
  <c r="T164" i="18"/>
  <c r="S164" i="18"/>
  <c r="Y163" i="18"/>
  <c r="X163" i="18"/>
  <c r="W163" i="18"/>
  <c r="V163" i="18"/>
  <c r="U163" i="18"/>
  <c r="T163" i="18"/>
  <c r="S163" i="18"/>
  <c r="Y162" i="18"/>
  <c r="X162" i="18"/>
  <c r="W162" i="18"/>
  <c r="V162" i="18"/>
  <c r="U162" i="18"/>
  <c r="T162" i="18"/>
  <c r="S162" i="18"/>
  <c r="Y161" i="18"/>
  <c r="X161" i="18"/>
  <c r="W161" i="18"/>
  <c r="V161" i="18"/>
  <c r="U161" i="18"/>
  <c r="T161" i="18"/>
  <c r="S161" i="18"/>
  <c r="Y160" i="18"/>
  <c r="X160" i="18"/>
  <c r="W160" i="18"/>
  <c r="V160" i="18"/>
  <c r="U160" i="18"/>
  <c r="T160" i="18"/>
  <c r="S160" i="18"/>
  <c r="Y159" i="18"/>
  <c r="X159" i="18"/>
  <c r="W159" i="18"/>
  <c r="V159" i="18"/>
  <c r="U159" i="18"/>
  <c r="T159" i="18"/>
  <c r="S159" i="18"/>
  <c r="Y158" i="18"/>
  <c r="X158" i="18"/>
  <c r="W158" i="18"/>
  <c r="V158" i="18"/>
  <c r="U158" i="18"/>
  <c r="T158" i="18"/>
  <c r="S158" i="18"/>
  <c r="Y157" i="18"/>
  <c r="X157" i="18"/>
  <c r="W157" i="18"/>
  <c r="V157" i="18"/>
  <c r="U157" i="18"/>
  <c r="T157" i="18"/>
  <c r="S157" i="18"/>
  <c r="Y156" i="18"/>
  <c r="X156" i="18"/>
  <c r="W156" i="18"/>
  <c r="V156" i="18"/>
  <c r="U156" i="18"/>
  <c r="T156" i="18"/>
  <c r="S156" i="18"/>
  <c r="Y155" i="18"/>
  <c r="X155" i="18"/>
  <c r="W155" i="18"/>
  <c r="V155" i="18"/>
  <c r="U155" i="18"/>
  <c r="T155" i="18"/>
  <c r="S155" i="18"/>
  <c r="Y154" i="18"/>
  <c r="X154" i="18"/>
  <c r="W154" i="18"/>
  <c r="V154" i="18"/>
  <c r="U154" i="18"/>
  <c r="T154" i="18"/>
  <c r="S154" i="18"/>
  <c r="Y153" i="18"/>
  <c r="X153" i="18"/>
  <c r="W153" i="18"/>
  <c r="V153" i="18"/>
  <c r="U153" i="18"/>
  <c r="T153" i="18"/>
  <c r="S153" i="18"/>
  <c r="Y152" i="18"/>
  <c r="X152" i="18"/>
  <c r="W152" i="18"/>
  <c r="V152" i="18"/>
  <c r="U152" i="18"/>
  <c r="T152" i="18"/>
  <c r="S152" i="18"/>
  <c r="Y151" i="18"/>
  <c r="X151" i="18"/>
  <c r="W151" i="18"/>
  <c r="V151" i="18"/>
  <c r="U151" i="18"/>
  <c r="T151" i="18"/>
  <c r="S151" i="18"/>
  <c r="Y150" i="18"/>
  <c r="X150" i="18"/>
  <c r="W150" i="18"/>
  <c r="V150" i="18"/>
  <c r="U150" i="18"/>
  <c r="T150" i="18"/>
  <c r="S150" i="18"/>
  <c r="Y149" i="18"/>
  <c r="X149" i="18"/>
  <c r="W149" i="18"/>
  <c r="V149" i="18"/>
  <c r="U149" i="18"/>
  <c r="T149" i="18"/>
  <c r="S149" i="18"/>
  <c r="Y148" i="18"/>
  <c r="X148" i="18"/>
  <c r="W148" i="18"/>
  <c r="V148" i="18"/>
  <c r="U148" i="18"/>
  <c r="T148" i="18"/>
  <c r="S148" i="18"/>
  <c r="Y147" i="18"/>
  <c r="X147" i="18"/>
  <c r="W147" i="18"/>
  <c r="V147" i="18"/>
  <c r="U147" i="18"/>
  <c r="T147" i="18"/>
  <c r="S147" i="18"/>
  <c r="Y146" i="18"/>
  <c r="X146" i="18"/>
  <c r="W146" i="18"/>
  <c r="V146" i="18"/>
  <c r="U146" i="18"/>
  <c r="T146" i="18"/>
  <c r="S146" i="18"/>
  <c r="Y145" i="18"/>
  <c r="X145" i="18"/>
  <c r="W145" i="18"/>
  <c r="V145" i="18"/>
  <c r="U145" i="18"/>
  <c r="T145" i="18"/>
  <c r="S145" i="18"/>
  <c r="Y144" i="18"/>
  <c r="X144" i="18"/>
  <c r="W144" i="18"/>
  <c r="V144" i="18"/>
  <c r="U144" i="18"/>
  <c r="T144" i="18"/>
  <c r="S144" i="18"/>
  <c r="Y143" i="18"/>
  <c r="X143" i="18"/>
  <c r="W143" i="18"/>
  <c r="V143" i="18"/>
  <c r="U143" i="18"/>
  <c r="T143" i="18"/>
  <c r="S143" i="18"/>
  <c r="Y142" i="18"/>
  <c r="X142" i="18"/>
  <c r="W142" i="18"/>
  <c r="V142" i="18"/>
  <c r="U142" i="18"/>
  <c r="T142" i="18"/>
  <c r="S142" i="18"/>
  <c r="Y141" i="18"/>
  <c r="X141" i="18"/>
  <c r="W141" i="18"/>
  <c r="V141" i="18"/>
  <c r="U141" i="18"/>
  <c r="T141" i="18"/>
  <c r="S141" i="18"/>
  <c r="Y140" i="18"/>
  <c r="X140" i="18"/>
  <c r="W140" i="18"/>
  <c r="V140" i="18"/>
  <c r="U140" i="18"/>
  <c r="T140" i="18"/>
  <c r="S140" i="18"/>
  <c r="Y139" i="18"/>
  <c r="X139" i="18"/>
  <c r="W139" i="18"/>
  <c r="V139" i="18"/>
  <c r="U139" i="18"/>
  <c r="T139" i="18"/>
  <c r="S139" i="18"/>
  <c r="Y138" i="18"/>
  <c r="X138" i="18"/>
  <c r="W138" i="18"/>
  <c r="V138" i="18"/>
  <c r="U138" i="18"/>
  <c r="T138" i="18"/>
  <c r="S138" i="18"/>
  <c r="Y137" i="18"/>
  <c r="X137" i="18"/>
  <c r="W137" i="18"/>
  <c r="V137" i="18"/>
  <c r="U137" i="18"/>
  <c r="T137" i="18"/>
  <c r="S137" i="18"/>
  <c r="Y136" i="18"/>
  <c r="X136" i="18"/>
  <c r="W136" i="18"/>
  <c r="V136" i="18"/>
  <c r="U136" i="18"/>
  <c r="T136" i="18"/>
  <c r="S136" i="18"/>
  <c r="Y135" i="18"/>
  <c r="X135" i="18"/>
  <c r="W135" i="18"/>
  <c r="V135" i="18"/>
  <c r="U135" i="18"/>
  <c r="T135" i="18"/>
  <c r="S135" i="18"/>
  <c r="Y134" i="18"/>
  <c r="X134" i="18"/>
  <c r="W134" i="18"/>
  <c r="V134" i="18"/>
  <c r="U134" i="18"/>
  <c r="T134" i="18"/>
  <c r="S134" i="18"/>
  <c r="Y133" i="18"/>
  <c r="X133" i="18"/>
  <c r="W133" i="18"/>
  <c r="V133" i="18"/>
  <c r="U133" i="18"/>
  <c r="T133" i="18"/>
  <c r="S133" i="18"/>
  <c r="Y132" i="18"/>
  <c r="X132" i="18"/>
  <c r="W132" i="18"/>
  <c r="V132" i="18"/>
  <c r="U132" i="18"/>
  <c r="T132" i="18"/>
  <c r="S132" i="18"/>
  <c r="Y131" i="18"/>
  <c r="X131" i="18"/>
  <c r="W131" i="18"/>
  <c r="V131" i="18"/>
  <c r="U131" i="18"/>
  <c r="T131" i="18"/>
  <c r="S131" i="18"/>
  <c r="Y130" i="18"/>
  <c r="X130" i="18"/>
  <c r="W130" i="18"/>
  <c r="V130" i="18"/>
  <c r="U130" i="18"/>
  <c r="T130" i="18"/>
  <c r="S130" i="18"/>
  <c r="Y129" i="18"/>
  <c r="X129" i="18"/>
  <c r="W129" i="18"/>
  <c r="V129" i="18"/>
  <c r="U129" i="18"/>
  <c r="T129" i="18"/>
  <c r="S129" i="18"/>
  <c r="Y128" i="18"/>
  <c r="X128" i="18"/>
  <c r="W128" i="18"/>
  <c r="V128" i="18"/>
  <c r="U128" i="18"/>
  <c r="T128" i="18"/>
  <c r="S128" i="18"/>
  <c r="Y127" i="18"/>
  <c r="X127" i="18"/>
  <c r="W127" i="18"/>
  <c r="V127" i="18"/>
  <c r="U127" i="18"/>
  <c r="T127" i="18"/>
  <c r="S127" i="18"/>
  <c r="Y126" i="18"/>
  <c r="X126" i="18"/>
  <c r="W126" i="18"/>
  <c r="V126" i="18"/>
  <c r="U126" i="18"/>
  <c r="T126" i="18"/>
  <c r="S126" i="18"/>
  <c r="Y125" i="18"/>
  <c r="X125" i="18"/>
  <c r="W125" i="18"/>
  <c r="V125" i="18"/>
  <c r="U125" i="18"/>
  <c r="T125" i="18"/>
  <c r="S125" i="18"/>
  <c r="Y124" i="18"/>
  <c r="X124" i="18"/>
  <c r="W124" i="18"/>
  <c r="V124" i="18"/>
  <c r="U124" i="18"/>
  <c r="T124" i="18"/>
  <c r="S124" i="18"/>
  <c r="Y123" i="18"/>
  <c r="X123" i="18"/>
  <c r="W123" i="18"/>
  <c r="V123" i="18"/>
  <c r="U123" i="18"/>
  <c r="T123" i="18"/>
  <c r="S123" i="18"/>
  <c r="Y122" i="18"/>
  <c r="X122" i="18"/>
  <c r="W122" i="18"/>
  <c r="V122" i="18"/>
  <c r="U122" i="18"/>
  <c r="T122" i="18"/>
  <c r="S122" i="18"/>
  <c r="Y121" i="18"/>
  <c r="X121" i="18"/>
  <c r="W121" i="18"/>
  <c r="V121" i="18"/>
  <c r="U121" i="18"/>
  <c r="T121" i="18"/>
  <c r="S121" i="18"/>
  <c r="Y120" i="18"/>
  <c r="X120" i="18"/>
  <c r="W120" i="18"/>
  <c r="V120" i="18"/>
  <c r="U120" i="18"/>
  <c r="T120" i="18"/>
  <c r="S120" i="18"/>
  <c r="Y119" i="18"/>
  <c r="X119" i="18"/>
  <c r="W119" i="18"/>
  <c r="V119" i="18"/>
  <c r="U119" i="18"/>
  <c r="T119" i="18"/>
  <c r="S119" i="18"/>
  <c r="Y118" i="18"/>
  <c r="X118" i="18"/>
  <c r="W118" i="18"/>
  <c r="V118" i="18"/>
  <c r="U118" i="18"/>
  <c r="T118" i="18"/>
  <c r="S118" i="18"/>
  <c r="Y117" i="18"/>
  <c r="X117" i="18"/>
  <c r="W117" i="18"/>
  <c r="V117" i="18"/>
  <c r="U117" i="18"/>
  <c r="T117" i="18"/>
  <c r="S117" i="18"/>
  <c r="Y116" i="18"/>
  <c r="X116" i="18"/>
  <c r="W116" i="18"/>
  <c r="V116" i="18"/>
  <c r="U116" i="18"/>
  <c r="T116" i="18"/>
  <c r="S116" i="18"/>
  <c r="Y115" i="18"/>
  <c r="X115" i="18"/>
  <c r="W115" i="18"/>
  <c r="V115" i="18"/>
  <c r="U115" i="18"/>
  <c r="T115" i="18"/>
  <c r="S115" i="18"/>
  <c r="Y114" i="18"/>
  <c r="X114" i="18"/>
  <c r="W114" i="18"/>
  <c r="V114" i="18"/>
  <c r="U114" i="18"/>
  <c r="T114" i="18"/>
  <c r="S114" i="18"/>
  <c r="Y113" i="18"/>
  <c r="X113" i="18"/>
  <c r="W113" i="18"/>
  <c r="V113" i="18"/>
  <c r="U113" i="18"/>
  <c r="T113" i="18"/>
  <c r="S113" i="18"/>
  <c r="Y112" i="18"/>
  <c r="X112" i="18"/>
  <c r="W112" i="18"/>
  <c r="V112" i="18"/>
  <c r="U112" i="18"/>
  <c r="T112" i="18"/>
  <c r="S112" i="18"/>
  <c r="Y111" i="18"/>
  <c r="X111" i="18"/>
  <c r="W111" i="18"/>
  <c r="V111" i="18"/>
  <c r="U111" i="18"/>
  <c r="T111" i="18"/>
  <c r="S111" i="18"/>
  <c r="Y110" i="18"/>
  <c r="X110" i="18"/>
  <c r="W110" i="18"/>
  <c r="V110" i="18"/>
  <c r="U110" i="18"/>
  <c r="T110" i="18"/>
  <c r="S110" i="18"/>
  <c r="Y109" i="18"/>
  <c r="X109" i="18"/>
  <c r="W109" i="18"/>
  <c r="V109" i="18"/>
  <c r="U109" i="18"/>
  <c r="T109" i="18"/>
  <c r="S109" i="18"/>
  <c r="Y108" i="18"/>
  <c r="X108" i="18"/>
  <c r="W108" i="18"/>
  <c r="V108" i="18"/>
  <c r="U108" i="18"/>
  <c r="T108" i="18"/>
  <c r="S108" i="18"/>
  <c r="Y107" i="18"/>
  <c r="X107" i="18"/>
  <c r="W107" i="18"/>
  <c r="V107" i="18"/>
  <c r="U107" i="18"/>
  <c r="T107" i="18"/>
  <c r="S107" i="18"/>
  <c r="Y106" i="18"/>
  <c r="X106" i="18"/>
  <c r="W106" i="18"/>
  <c r="V106" i="18"/>
  <c r="U106" i="18"/>
  <c r="T106" i="18"/>
  <c r="S106" i="18"/>
  <c r="Y105" i="18"/>
  <c r="X105" i="18"/>
  <c r="W105" i="18"/>
  <c r="V105" i="18"/>
  <c r="U105" i="18"/>
  <c r="T105" i="18"/>
  <c r="S105" i="18"/>
  <c r="Y104" i="18"/>
  <c r="X104" i="18"/>
  <c r="W104" i="18"/>
  <c r="V104" i="18"/>
  <c r="U104" i="18"/>
  <c r="T104" i="18"/>
  <c r="S104" i="18"/>
  <c r="Y103" i="18"/>
  <c r="X103" i="18"/>
  <c r="W103" i="18"/>
  <c r="V103" i="18"/>
  <c r="U103" i="18"/>
  <c r="T103" i="18"/>
  <c r="S103" i="18"/>
  <c r="Y102" i="18"/>
  <c r="X102" i="18"/>
  <c r="W102" i="18"/>
  <c r="V102" i="18"/>
  <c r="U102" i="18"/>
  <c r="T102" i="18"/>
  <c r="S102" i="18"/>
  <c r="Y101" i="18"/>
  <c r="X101" i="18"/>
  <c r="W101" i="18"/>
  <c r="V101" i="18"/>
  <c r="U101" i="18"/>
  <c r="T101" i="18"/>
  <c r="S101" i="18"/>
  <c r="Y100" i="18"/>
  <c r="X100" i="18"/>
  <c r="W100" i="18"/>
  <c r="V100" i="18"/>
  <c r="U100" i="18"/>
  <c r="T100" i="18"/>
  <c r="S100" i="18"/>
  <c r="Y99" i="18"/>
  <c r="X99" i="18"/>
  <c r="W99" i="18"/>
  <c r="V99" i="18"/>
  <c r="U99" i="18"/>
  <c r="T99" i="18"/>
  <c r="S99" i="18"/>
  <c r="Y98" i="18"/>
  <c r="X98" i="18"/>
  <c r="W98" i="18"/>
  <c r="V98" i="18"/>
  <c r="U98" i="18"/>
  <c r="T98" i="18"/>
  <c r="S98" i="18"/>
  <c r="Y97" i="18"/>
  <c r="X97" i="18"/>
  <c r="W97" i="18"/>
  <c r="V97" i="18"/>
  <c r="U97" i="18"/>
  <c r="T97" i="18"/>
  <c r="S97" i="18"/>
  <c r="Y96" i="18"/>
  <c r="X96" i="18"/>
  <c r="W96" i="18"/>
  <c r="V96" i="18"/>
  <c r="U96" i="18"/>
  <c r="T96" i="18"/>
  <c r="S96" i="18"/>
  <c r="Y95" i="18"/>
  <c r="X95" i="18"/>
  <c r="W95" i="18"/>
  <c r="V95" i="18"/>
  <c r="U95" i="18"/>
  <c r="T95" i="18"/>
  <c r="S95" i="18"/>
  <c r="Y94" i="18"/>
  <c r="X94" i="18"/>
  <c r="W94" i="18"/>
  <c r="V94" i="18"/>
  <c r="U94" i="18"/>
  <c r="T94" i="18"/>
  <c r="S94" i="18"/>
  <c r="Y93" i="18"/>
  <c r="X93" i="18"/>
  <c r="W93" i="18"/>
  <c r="V93" i="18"/>
  <c r="U93" i="18"/>
  <c r="T93" i="18"/>
  <c r="S93" i="18"/>
  <c r="Y92" i="18"/>
  <c r="X92" i="18"/>
  <c r="W92" i="18"/>
  <c r="V92" i="18"/>
  <c r="U92" i="18"/>
  <c r="T92" i="18"/>
  <c r="S92" i="18"/>
  <c r="Y91" i="18"/>
  <c r="X91" i="18"/>
  <c r="W91" i="18"/>
  <c r="V91" i="18"/>
  <c r="U91" i="18"/>
  <c r="T91" i="18"/>
  <c r="S91" i="18"/>
  <c r="Y90" i="18"/>
  <c r="X90" i="18"/>
  <c r="W90" i="18"/>
  <c r="V90" i="18"/>
  <c r="U90" i="18"/>
  <c r="T90" i="18"/>
  <c r="S90" i="18"/>
  <c r="Y89" i="18"/>
  <c r="X89" i="18"/>
  <c r="W89" i="18"/>
  <c r="V89" i="18"/>
  <c r="U89" i="18"/>
  <c r="T89" i="18"/>
  <c r="S89" i="18"/>
  <c r="Y88" i="18"/>
  <c r="X88" i="18"/>
  <c r="W88" i="18"/>
  <c r="V88" i="18"/>
  <c r="U88" i="18"/>
  <c r="T88" i="18"/>
  <c r="S88" i="18"/>
  <c r="Y87" i="18"/>
  <c r="X87" i="18"/>
  <c r="W87" i="18"/>
  <c r="V87" i="18"/>
  <c r="U87" i="18"/>
  <c r="T87" i="18"/>
  <c r="S87" i="18"/>
  <c r="Y86" i="18"/>
  <c r="X86" i="18"/>
  <c r="W86" i="18"/>
  <c r="V86" i="18"/>
  <c r="U86" i="18"/>
  <c r="T86" i="18"/>
  <c r="S86" i="18"/>
  <c r="Y85" i="18"/>
  <c r="X85" i="18"/>
  <c r="W85" i="18"/>
  <c r="V85" i="18"/>
  <c r="U85" i="18"/>
  <c r="T85" i="18"/>
  <c r="S85" i="18"/>
  <c r="Y84" i="18"/>
  <c r="X84" i="18"/>
  <c r="W84" i="18"/>
  <c r="V84" i="18"/>
  <c r="U84" i="18"/>
  <c r="T84" i="18"/>
  <c r="S84" i="18"/>
  <c r="Y83" i="18"/>
  <c r="X83" i="18"/>
  <c r="W83" i="18"/>
  <c r="V83" i="18"/>
  <c r="U83" i="18"/>
  <c r="T83" i="18"/>
  <c r="S83" i="18"/>
  <c r="Y82" i="18"/>
  <c r="X82" i="18"/>
  <c r="W82" i="18"/>
  <c r="V82" i="18"/>
  <c r="U82" i="18"/>
  <c r="T82" i="18"/>
  <c r="S82" i="18"/>
  <c r="Y81" i="18"/>
  <c r="X81" i="18"/>
  <c r="W81" i="18"/>
  <c r="V81" i="18"/>
  <c r="U81" i="18"/>
  <c r="T81" i="18"/>
  <c r="S81" i="18"/>
  <c r="Y80" i="18"/>
  <c r="X80" i="18"/>
  <c r="W80" i="18"/>
  <c r="V80" i="18"/>
  <c r="U80" i="18"/>
  <c r="T80" i="18"/>
  <c r="S80" i="18"/>
  <c r="Y79" i="18"/>
  <c r="X79" i="18"/>
  <c r="W79" i="18"/>
  <c r="V79" i="18"/>
  <c r="U79" i="18"/>
  <c r="T79" i="18"/>
  <c r="S79" i="18"/>
  <c r="Y78" i="18"/>
  <c r="X78" i="18"/>
  <c r="W78" i="18"/>
  <c r="V78" i="18"/>
  <c r="U78" i="18"/>
  <c r="T78" i="18"/>
  <c r="S78" i="18"/>
  <c r="Y77" i="18"/>
  <c r="X77" i="18"/>
  <c r="W77" i="18"/>
  <c r="V77" i="18"/>
  <c r="U77" i="18"/>
  <c r="T77" i="18"/>
  <c r="S77" i="18"/>
  <c r="Y76" i="18"/>
  <c r="X76" i="18"/>
  <c r="W76" i="18"/>
  <c r="V76" i="18"/>
  <c r="U76" i="18"/>
  <c r="T76" i="18"/>
  <c r="S76" i="18"/>
  <c r="Y75" i="18"/>
  <c r="X75" i="18"/>
  <c r="W75" i="18"/>
  <c r="V75" i="18"/>
  <c r="U75" i="18"/>
  <c r="T75" i="18"/>
  <c r="S75" i="18"/>
  <c r="Y74" i="18"/>
  <c r="X74" i="18"/>
  <c r="W74" i="18"/>
  <c r="V74" i="18"/>
  <c r="U74" i="18"/>
  <c r="T74" i="18"/>
  <c r="S74" i="18"/>
  <c r="Y73" i="18"/>
  <c r="X73" i="18"/>
  <c r="W73" i="18"/>
  <c r="V73" i="18"/>
  <c r="U73" i="18"/>
  <c r="T73" i="18"/>
  <c r="S73" i="18"/>
  <c r="Y72" i="18"/>
  <c r="X72" i="18"/>
  <c r="W72" i="18"/>
  <c r="V72" i="18"/>
  <c r="U72" i="18"/>
  <c r="T72" i="18"/>
  <c r="S72" i="18"/>
  <c r="Y71" i="18"/>
  <c r="X71" i="18"/>
  <c r="W71" i="18"/>
  <c r="V71" i="18"/>
  <c r="U71" i="18"/>
  <c r="T71" i="18"/>
  <c r="S71" i="18"/>
  <c r="Y70" i="18"/>
  <c r="X70" i="18"/>
  <c r="W70" i="18"/>
  <c r="V70" i="18"/>
  <c r="U70" i="18"/>
  <c r="T70" i="18"/>
  <c r="S70" i="18"/>
  <c r="Y69" i="18"/>
  <c r="X69" i="18"/>
  <c r="W69" i="18"/>
  <c r="V69" i="18"/>
  <c r="U69" i="18"/>
  <c r="T69" i="18"/>
  <c r="S69" i="18"/>
  <c r="Y68" i="18"/>
  <c r="X68" i="18"/>
  <c r="W68" i="18"/>
  <c r="V68" i="18"/>
  <c r="U68" i="18"/>
  <c r="T68" i="18"/>
  <c r="S68" i="18"/>
  <c r="Y67" i="18"/>
  <c r="X67" i="18"/>
  <c r="W67" i="18"/>
  <c r="V67" i="18"/>
  <c r="U67" i="18"/>
  <c r="T67" i="18"/>
  <c r="S67" i="18"/>
  <c r="Y66" i="18"/>
  <c r="X66" i="18"/>
  <c r="W66" i="18"/>
  <c r="V66" i="18"/>
  <c r="U66" i="18"/>
  <c r="T66" i="18"/>
  <c r="S66" i="18"/>
  <c r="Y65" i="18"/>
  <c r="X65" i="18"/>
  <c r="W65" i="18"/>
  <c r="V65" i="18"/>
  <c r="U65" i="18"/>
  <c r="T65" i="18"/>
  <c r="S65" i="18"/>
  <c r="Y64" i="18"/>
  <c r="X64" i="18"/>
  <c r="W64" i="18"/>
  <c r="V64" i="18"/>
  <c r="U64" i="18"/>
  <c r="T64" i="18"/>
  <c r="S64" i="18"/>
  <c r="Y63" i="18"/>
  <c r="X63" i="18"/>
  <c r="W63" i="18"/>
  <c r="V63" i="18"/>
  <c r="U63" i="18"/>
  <c r="T63" i="18"/>
  <c r="S63" i="18"/>
  <c r="Y62" i="18"/>
  <c r="X62" i="18"/>
  <c r="W62" i="18"/>
  <c r="V62" i="18"/>
  <c r="U62" i="18"/>
  <c r="T62" i="18"/>
  <c r="S62" i="18"/>
  <c r="Y61" i="18"/>
  <c r="X61" i="18"/>
  <c r="W61" i="18"/>
  <c r="V61" i="18"/>
  <c r="U61" i="18"/>
  <c r="T61" i="18"/>
  <c r="S61" i="18"/>
  <c r="Y60" i="18"/>
  <c r="X60" i="18"/>
  <c r="W60" i="18"/>
  <c r="V60" i="18"/>
  <c r="U60" i="18"/>
  <c r="T60" i="18"/>
  <c r="S60" i="18"/>
  <c r="Y59" i="18"/>
  <c r="X59" i="18"/>
  <c r="W59" i="18"/>
  <c r="V59" i="18"/>
  <c r="U59" i="18"/>
  <c r="T59" i="18"/>
  <c r="S59" i="18"/>
  <c r="Y58" i="18"/>
  <c r="X58" i="18"/>
  <c r="W58" i="18"/>
  <c r="V58" i="18"/>
  <c r="U58" i="18"/>
  <c r="T58" i="18"/>
  <c r="S58" i="18"/>
  <c r="Y57" i="18"/>
  <c r="X57" i="18"/>
  <c r="W57" i="18"/>
  <c r="V57" i="18"/>
  <c r="U57" i="18"/>
  <c r="T57" i="18"/>
  <c r="S57" i="18"/>
  <c r="Y56" i="18"/>
  <c r="X56" i="18"/>
  <c r="W56" i="18"/>
  <c r="V56" i="18"/>
  <c r="U56" i="18"/>
  <c r="T56" i="18"/>
  <c r="S56" i="18"/>
  <c r="Y55" i="18"/>
  <c r="X55" i="18"/>
  <c r="W55" i="18"/>
  <c r="V55" i="18"/>
  <c r="U55" i="18"/>
  <c r="T55" i="18"/>
  <c r="S55" i="18"/>
  <c r="Y54" i="18"/>
  <c r="X54" i="18"/>
  <c r="W54" i="18"/>
  <c r="V54" i="18"/>
  <c r="U54" i="18"/>
  <c r="T54" i="18"/>
  <c r="S54" i="18"/>
  <c r="Y53" i="18"/>
  <c r="X53" i="18"/>
  <c r="W53" i="18"/>
  <c r="V53" i="18"/>
  <c r="U53" i="18"/>
  <c r="T53" i="18"/>
  <c r="S53" i="18"/>
  <c r="Y52" i="18"/>
  <c r="X52" i="18"/>
  <c r="W52" i="18"/>
  <c r="V52" i="18"/>
  <c r="U52" i="18"/>
  <c r="T52" i="18"/>
  <c r="S52" i="18"/>
  <c r="Y51" i="18"/>
  <c r="X51" i="18"/>
  <c r="W51" i="18"/>
  <c r="V51" i="18"/>
  <c r="U51" i="18"/>
  <c r="T51" i="18"/>
  <c r="S51" i="18"/>
  <c r="Y50" i="18"/>
  <c r="X50" i="18"/>
  <c r="W50" i="18"/>
  <c r="V50" i="18"/>
  <c r="U50" i="18"/>
  <c r="T50" i="18"/>
  <c r="S50" i="18"/>
  <c r="Y49" i="18"/>
  <c r="X49" i="18"/>
  <c r="W49" i="18"/>
  <c r="V49" i="18"/>
  <c r="U49" i="18"/>
  <c r="T49" i="18"/>
  <c r="S49" i="18"/>
  <c r="Y48" i="18"/>
  <c r="X48" i="18"/>
  <c r="W48" i="18"/>
  <c r="V48" i="18"/>
  <c r="U48" i="18"/>
  <c r="T48" i="18"/>
  <c r="S48" i="18"/>
  <c r="Y47" i="18"/>
  <c r="X47" i="18"/>
  <c r="W47" i="18"/>
  <c r="V47" i="18"/>
  <c r="U47" i="18"/>
  <c r="T47" i="18"/>
  <c r="S47" i="18"/>
  <c r="Y46" i="18"/>
  <c r="X46" i="18"/>
  <c r="W46" i="18"/>
  <c r="V46" i="18"/>
  <c r="U46" i="18"/>
  <c r="T46" i="18"/>
  <c r="S46" i="18"/>
  <c r="Y45" i="18"/>
  <c r="X45" i="18"/>
  <c r="W45" i="18"/>
  <c r="V45" i="18"/>
  <c r="U45" i="18"/>
  <c r="T45" i="18"/>
  <c r="S45" i="18"/>
  <c r="Y44" i="18"/>
  <c r="X44" i="18"/>
  <c r="W44" i="18"/>
  <c r="V44" i="18"/>
  <c r="U44" i="18"/>
  <c r="T44" i="18"/>
  <c r="S44" i="18"/>
  <c r="Y43" i="18"/>
  <c r="X43" i="18"/>
  <c r="W43" i="18"/>
  <c r="V43" i="18"/>
  <c r="U43" i="18"/>
  <c r="T43" i="18"/>
  <c r="S43" i="18"/>
  <c r="Y42" i="18"/>
  <c r="X42" i="18"/>
  <c r="W42" i="18"/>
  <c r="V42" i="18"/>
  <c r="U42" i="18"/>
  <c r="T42" i="18"/>
  <c r="S42" i="18"/>
  <c r="Y41" i="18"/>
  <c r="X41" i="18"/>
  <c r="W41" i="18"/>
  <c r="V41" i="18"/>
  <c r="U41" i="18"/>
  <c r="T41" i="18"/>
  <c r="S41" i="18"/>
  <c r="Y40" i="18"/>
  <c r="X40" i="18"/>
  <c r="W40" i="18"/>
  <c r="V40" i="18"/>
  <c r="U40" i="18"/>
  <c r="T40" i="18"/>
  <c r="S40" i="18"/>
  <c r="Y39" i="18"/>
  <c r="X39" i="18"/>
  <c r="W39" i="18"/>
  <c r="V39" i="18"/>
  <c r="U39" i="18"/>
  <c r="T39" i="18"/>
  <c r="S39" i="18"/>
  <c r="Y38" i="18"/>
  <c r="X38" i="18"/>
  <c r="W38" i="18"/>
  <c r="V38" i="18"/>
  <c r="U38" i="18"/>
  <c r="T38" i="18"/>
  <c r="S38" i="18"/>
  <c r="Y37" i="18"/>
  <c r="X37" i="18"/>
  <c r="W37" i="18"/>
  <c r="V37" i="18"/>
  <c r="U37" i="18"/>
  <c r="T37" i="18"/>
  <c r="S37" i="18"/>
  <c r="Y36" i="18"/>
  <c r="X36" i="18"/>
  <c r="W36" i="18"/>
  <c r="V36" i="18"/>
  <c r="U36" i="18"/>
  <c r="T36" i="18"/>
  <c r="S36" i="18"/>
  <c r="Y35" i="18"/>
  <c r="X35" i="18"/>
  <c r="W35" i="18"/>
  <c r="V35" i="18"/>
  <c r="U35" i="18"/>
  <c r="T35" i="18"/>
  <c r="S35" i="18"/>
  <c r="Y34" i="18"/>
  <c r="X34" i="18"/>
  <c r="W34" i="18"/>
  <c r="V34" i="18"/>
  <c r="U34" i="18"/>
  <c r="T34" i="18"/>
  <c r="S34" i="18"/>
  <c r="Y33" i="18"/>
  <c r="X33" i="18"/>
  <c r="W33" i="18"/>
  <c r="V33" i="18"/>
  <c r="U33" i="18"/>
  <c r="T33" i="18"/>
  <c r="S33" i="18"/>
  <c r="Y32" i="18"/>
  <c r="X32" i="18"/>
  <c r="W32" i="18"/>
  <c r="V32" i="18"/>
  <c r="U32" i="18"/>
  <c r="T32" i="18"/>
  <c r="S32" i="18"/>
  <c r="Y31" i="18"/>
  <c r="X31" i="18"/>
  <c r="W31" i="18"/>
  <c r="V31" i="18"/>
  <c r="U31" i="18"/>
  <c r="T31" i="18"/>
  <c r="S31" i="18"/>
  <c r="Y30" i="18"/>
  <c r="X30" i="18"/>
  <c r="W30" i="18"/>
  <c r="V30" i="18"/>
  <c r="U30" i="18"/>
  <c r="T30" i="18"/>
  <c r="S30" i="18"/>
  <c r="Y29" i="18"/>
  <c r="X29" i="18"/>
  <c r="W29" i="18"/>
  <c r="V29" i="18"/>
  <c r="U29" i="18"/>
  <c r="T29" i="18"/>
  <c r="S29" i="18"/>
  <c r="Y28" i="18"/>
  <c r="X28" i="18"/>
  <c r="W28" i="18"/>
  <c r="V28" i="18"/>
  <c r="U28" i="18"/>
  <c r="T28" i="18"/>
  <c r="S28" i="18"/>
  <c r="Y27" i="18"/>
  <c r="X27" i="18"/>
  <c r="W27" i="18"/>
  <c r="V27" i="18"/>
  <c r="U27" i="18"/>
  <c r="T27" i="18"/>
  <c r="S27" i="18"/>
  <c r="Y26" i="18"/>
  <c r="X26" i="18"/>
  <c r="W26" i="18"/>
  <c r="V26" i="18"/>
  <c r="U26" i="18"/>
  <c r="T26" i="18"/>
  <c r="S26" i="18"/>
  <c r="Y25" i="18"/>
  <c r="X25" i="18"/>
  <c r="W25" i="18"/>
  <c r="V25" i="18"/>
  <c r="U25" i="18"/>
  <c r="T25" i="18"/>
  <c r="S25" i="18"/>
  <c r="Y24" i="18"/>
  <c r="X24" i="18"/>
  <c r="W24" i="18"/>
  <c r="V24" i="18"/>
  <c r="U24" i="18"/>
  <c r="T24" i="18"/>
  <c r="S24" i="18"/>
  <c r="Y23" i="18"/>
  <c r="X23" i="18"/>
  <c r="W23" i="18"/>
  <c r="V23" i="18"/>
  <c r="U23" i="18"/>
  <c r="T23" i="18"/>
  <c r="S23" i="18"/>
  <c r="Y22" i="18"/>
  <c r="X22" i="18"/>
  <c r="W22" i="18"/>
  <c r="V22" i="18"/>
  <c r="U22" i="18"/>
  <c r="T22" i="18"/>
  <c r="S22" i="18"/>
  <c r="Y21" i="18"/>
  <c r="X21" i="18"/>
  <c r="W21" i="18"/>
  <c r="V21" i="18"/>
  <c r="U21" i="18"/>
  <c r="T21" i="18"/>
  <c r="S21" i="18"/>
  <c r="Y20" i="18"/>
  <c r="X20" i="18"/>
  <c r="W20" i="18"/>
  <c r="V20" i="18"/>
  <c r="U20" i="18"/>
  <c r="T20" i="18"/>
  <c r="S20" i="18"/>
  <c r="Y19" i="18"/>
  <c r="X19" i="18"/>
  <c r="W19" i="18"/>
  <c r="V19" i="18"/>
  <c r="U19" i="18"/>
  <c r="T19" i="18"/>
  <c r="S19" i="18"/>
  <c r="Y18" i="18"/>
  <c r="X18" i="18"/>
  <c r="W18" i="18"/>
  <c r="V18" i="18"/>
  <c r="U18" i="18"/>
  <c r="T18" i="18"/>
  <c r="S18" i="18"/>
  <c r="Y17" i="18"/>
  <c r="X17" i="18"/>
  <c r="W17" i="18"/>
  <c r="V17" i="18"/>
  <c r="U17" i="18"/>
  <c r="T17" i="18"/>
  <c r="S17" i="18"/>
  <c r="Y16" i="18"/>
  <c r="X16" i="18"/>
  <c r="W16" i="18"/>
  <c r="V16" i="18"/>
  <c r="U16" i="18"/>
  <c r="T16" i="18"/>
  <c r="S16" i="18"/>
  <c r="Y15" i="18"/>
  <c r="X15" i="18"/>
  <c r="W15" i="18"/>
  <c r="V15" i="18"/>
  <c r="U15" i="18"/>
  <c r="T15" i="18"/>
  <c r="S15" i="18"/>
  <c r="Y14" i="18"/>
  <c r="X14" i="18"/>
  <c r="W14" i="18"/>
  <c r="V14" i="18"/>
  <c r="U14" i="18"/>
  <c r="T14" i="18"/>
  <c r="S14" i="18"/>
  <c r="Y13" i="18"/>
  <c r="X13" i="18"/>
  <c r="W13" i="18"/>
  <c r="V13" i="18"/>
  <c r="U13" i="18"/>
  <c r="T13" i="18"/>
  <c r="S13" i="18"/>
  <c r="Y12" i="18"/>
  <c r="X12" i="18"/>
  <c r="W12" i="18"/>
  <c r="V12" i="18"/>
  <c r="U12" i="18"/>
  <c r="T12" i="18"/>
  <c r="S12" i="18"/>
  <c r="Y11" i="18"/>
  <c r="X11" i="18"/>
  <c r="W11" i="18"/>
  <c r="V11" i="18"/>
  <c r="U11" i="18"/>
  <c r="T11" i="18"/>
  <c r="S11" i="18"/>
  <c r="Y10" i="18"/>
  <c r="X10" i="18"/>
  <c r="W10" i="18"/>
  <c r="V10" i="18"/>
  <c r="U10" i="18"/>
  <c r="T10" i="18"/>
  <c r="S10" i="18"/>
  <c r="Y9" i="18"/>
  <c r="X9" i="18"/>
  <c r="W9" i="18"/>
  <c r="V9" i="18"/>
  <c r="U9" i="18"/>
  <c r="T9" i="18"/>
  <c r="S9" i="18"/>
  <c r="Y8" i="18"/>
  <c r="X8" i="18"/>
  <c r="W8" i="18"/>
  <c r="V8" i="18"/>
  <c r="U8" i="18"/>
  <c r="T8" i="18"/>
  <c r="S8" i="18"/>
  <c r="Y7" i="18"/>
  <c r="X7" i="18"/>
  <c r="W7" i="18"/>
  <c r="V7" i="18"/>
  <c r="U7" i="18"/>
  <c r="T7" i="18"/>
  <c r="S7" i="18"/>
  <c r="Y6" i="18"/>
  <c r="X6" i="18"/>
  <c r="W6" i="18"/>
  <c r="V6" i="18"/>
  <c r="U6" i="18"/>
  <c r="T6" i="18"/>
  <c r="S6" i="18"/>
  <c r="Y5" i="18"/>
  <c r="X5" i="18"/>
  <c r="W5" i="18"/>
  <c r="V5" i="18"/>
  <c r="U5" i="18"/>
  <c r="T5" i="18"/>
  <c r="S5" i="18"/>
  <c r="Y4" i="18"/>
  <c r="X4" i="18"/>
  <c r="W4" i="18"/>
  <c r="V4" i="18"/>
  <c r="U4" i="18"/>
  <c r="T4" i="18"/>
  <c r="S4" i="18"/>
  <c r="Y3" i="18"/>
  <c r="X3" i="18"/>
  <c r="W3" i="18"/>
  <c r="V3" i="18"/>
  <c r="U3" i="18"/>
  <c r="T3" i="18"/>
  <c r="S3" i="18"/>
  <c r="Y2" i="18"/>
  <c r="X2" i="18"/>
  <c r="W2" i="18"/>
  <c r="V2" i="18"/>
  <c r="U2" i="18"/>
  <c r="T2" i="18"/>
  <c r="S2" i="18"/>
</calcChain>
</file>

<file path=xl/sharedStrings.xml><?xml version="1.0" encoding="utf-8"?>
<sst xmlns="http://schemas.openxmlformats.org/spreadsheetml/2006/main" count="5729" uniqueCount="227">
  <si>
    <t>SpCode</t>
  </si>
  <si>
    <t>Elev</t>
  </si>
  <si>
    <t>Exp</t>
  </si>
  <si>
    <t>Blattodea</t>
  </si>
  <si>
    <t>Chiroptera</t>
  </si>
  <si>
    <t>Coleoptera</t>
  </si>
  <si>
    <t>Diptera (h-fly)</t>
  </si>
  <si>
    <t>Diptera (unsp)</t>
  </si>
  <si>
    <t>Hymenoptera (bee)</t>
  </si>
  <si>
    <t>Hymenoptera (carpenters)</t>
  </si>
  <si>
    <t>Hymenoptera (eusocial bee)</t>
  </si>
  <si>
    <t>Hymenoptera (wasp)</t>
  </si>
  <si>
    <t>Lepidoptera (butterfly)</t>
  </si>
  <si>
    <t>Lepidoptera (moth)</t>
  </si>
  <si>
    <t>Lepidoptera (sphingid)</t>
  </si>
  <si>
    <t>Passeriformes</t>
  </si>
  <si>
    <t>Scincidae</t>
  </si>
  <si>
    <t>Small_mammals</t>
  </si>
  <si>
    <t>ACADEC</t>
  </si>
  <si>
    <t>MS</t>
  </si>
  <si>
    <t>DRY</t>
  </si>
  <si>
    <t>WET</t>
  </si>
  <si>
    <t>ACASTR</t>
  </si>
  <si>
    <t>DG</t>
  </si>
  <si>
    <t>PC</t>
  </si>
  <si>
    <t>CL</t>
  </si>
  <si>
    <t>AFRSPP</t>
  </si>
  <si>
    <t>AFRSPW</t>
  </si>
  <si>
    <t>ANCDIF</t>
  </si>
  <si>
    <t>ANTSCA</t>
  </si>
  <si>
    <t>ARGAFZ</t>
  </si>
  <si>
    <t>BASALB</t>
  </si>
  <si>
    <t>BEGAMP</t>
  </si>
  <si>
    <t>BEGFUS</t>
  </si>
  <si>
    <t>BEGLET</t>
  </si>
  <si>
    <t>BEGMAN</t>
  </si>
  <si>
    <t>BEGOXT</t>
  </si>
  <si>
    <t>BEGOXY</t>
  </si>
  <si>
    <t>BEGPOC</t>
  </si>
  <si>
    <t>BEGSCU</t>
  </si>
  <si>
    <t>BERRAC</t>
  </si>
  <si>
    <t>BRIOWA</t>
  </si>
  <si>
    <t>CALACU</t>
  </si>
  <si>
    <t>CALSYL</t>
  </si>
  <si>
    <t>CAMFLA</t>
  </si>
  <si>
    <t>CAMMAN</t>
  </si>
  <si>
    <t>CHALAI</t>
  </si>
  <si>
    <t>CHLCOM</t>
  </si>
  <si>
    <t>CISORE</t>
  </si>
  <si>
    <t>CLESIL</t>
  </si>
  <si>
    <t>CLESIM</t>
  </si>
  <si>
    <t>COLCAU</t>
  </si>
  <si>
    <t>COMSP1</t>
  </si>
  <si>
    <t>CORAUR</t>
  </si>
  <si>
    <t>COSDUB</t>
  </si>
  <si>
    <t>COSENG</t>
  </si>
  <si>
    <t>CRAMON</t>
  </si>
  <si>
    <t>CULMAN</t>
  </si>
  <si>
    <t>CUVLON</t>
  </si>
  <si>
    <t>CYPMAN</t>
  </si>
  <si>
    <t>DEISP1</t>
  </si>
  <si>
    <t>DESREP</t>
  </si>
  <si>
    <t>DICVES</t>
  </si>
  <si>
    <t>DIOCUM</t>
  </si>
  <si>
    <t>DIOSP1</t>
  </si>
  <si>
    <t>DISHEX</t>
  </si>
  <si>
    <t>DISKAP</t>
  </si>
  <si>
    <t>DISKAW</t>
  </si>
  <si>
    <t>DISPEN</t>
  </si>
  <si>
    <t>DISSP1</t>
  </si>
  <si>
    <t>ENGGAB</t>
  </si>
  <si>
    <t>EULHOR</t>
  </si>
  <si>
    <t>EUPSCH</t>
  </si>
  <si>
    <t>GALSIM</t>
  </si>
  <si>
    <t>GRELIA</t>
  </si>
  <si>
    <t>HABAMO</t>
  </si>
  <si>
    <t>HABMIC</t>
  </si>
  <si>
    <t>HECSTA</t>
  </si>
  <si>
    <t>HEICRI</t>
  </si>
  <si>
    <t>HYPTRI</t>
  </si>
  <si>
    <t>ILEMIT</t>
  </si>
  <si>
    <t>IMPBUR</t>
  </si>
  <si>
    <t>IMPETI</t>
  </si>
  <si>
    <t>IMPFRI</t>
  </si>
  <si>
    <t>IMPHIA</t>
  </si>
  <si>
    <t>IMPMAC</t>
  </si>
  <si>
    <t>IMPMAN</t>
  </si>
  <si>
    <t>IMPNIA</t>
  </si>
  <si>
    <t>IMPSAK</t>
  </si>
  <si>
    <t>ISOGLA</t>
  </si>
  <si>
    <t>ISORAM</t>
  </si>
  <si>
    <t>IXOFOL</t>
  </si>
  <si>
    <t>IXOGUI</t>
  </si>
  <si>
    <t>JUSLAX</t>
  </si>
  <si>
    <t>KIGAFR</t>
  </si>
  <si>
    <t>LACFER</t>
  </si>
  <si>
    <t>LEEGUI</t>
  </si>
  <si>
    <t>MAELAN</t>
  </si>
  <si>
    <t>MAPMAC</t>
  </si>
  <si>
    <t>MASACU</t>
  </si>
  <si>
    <t>MELSCA</t>
  </si>
  <si>
    <t>MIKCOR</t>
  </si>
  <si>
    <t>MOMFOE</t>
  </si>
  <si>
    <t>MUSTEN</t>
  </si>
  <si>
    <t>NEPPOI</t>
  </si>
  <si>
    <t>NUXCON</t>
  </si>
  <si>
    <t>ONCDEN</t>
  </si>
  <si>
    <t>PALBAR</t>
  </si>
  <si>
    <t>PAVHOO</t>
  </si>
  <si>
    <t>PAVNEU</t>
  </si>
  <si>
    <t>PAVRIG</t>
  </si>
  <si>
    <t>PIPCAP</t>
  </si>
  <si>
    <t>PIPUMB</t>
  </si>
  <si>
    <t>PLEGLA</t>
  </si>
  <si>
    <t>PLEKAM</t>
  </si>
  <si>
    <t>POLBIC</t>
  </si>
  <si>
    <t>PREKAM</t>
  </si>
  <si>
    <t>PSYBIF</t>
  </si>
  <si>
    <t>PSYDUN</t>
  </si>
  <si>
    <t>PSYLEP</t>
  </si>
  <si>
    <t>PSYMAN</t>
  </si>
  <si>
    <t>PSYPED</t>
  </si>
  <si>
    <t>PSYTHO</t>
  </si>
  <si>
    <t>RHISPN</t>
  </si>
  <si>
    <t>SABCAL</t>
  </si>
  <si>
    <t>SABPIL</t>
  </si>
  <si>
    <t>SCACIN</t>
  </si>
  <si>
    <t>SCHABY</t>
  </si>
  <si>
    <t>SCHMAN</t>
  </si>
  <si>
    <t>SHEBIG</t>
  </si>
  <si>
    <t>SOLMAN</t>
  </si>
  <si>
    <t>SOLNIG</t>
  </si>
  <si>
    <t>SOLTER</t>
  </si>
  <si>
    <t>SOLTOR</t>
  </si>
  <si>
    <t>SPEPRI</t>
  </si>
  <si>
    <t>STAACU</t>
  </si>
  <si>
    <t>STEMAN</t>
  </si>
  <si>
    <t>SYZSTA</t>
  </si>
  <si>
    <t>TABBRA</t>
  </si>
  <si>
    <t>TABVEN</t>
  </si>
  <si>
    <t>THARHY</t>
  </si>
  <si>
    <t>THOSAN</t>
  </si>
  <si>
    <t>THUFAS</t>
  </si>
  <si>
    <t>TRIRUB</t>
  </si>
  <si>
    <t>VERBIA</t>
  </si>
  <si>
    <t>VERINS</t>
  </si>
  <si>
    <t>VOAAFR</t>
  </si>
  <si>
    <t>VOABRA</t>
  </si>
  <si>
    <t>Shape</t>
  </si>
  <si>
    <t>Symmetry</t>
  </si>
  <si>
    <t>FL_Position</t>
  </si>
  <si>
    <t>Ant_Position</t>
  </si>
  <si>
    <t>Od_Strength</t>
  </si>
  <si>
    <t>Colour</t>
  </si>
  <si>
    <t>Nect_Guides</t>
  </si>
  <si>
    <t>Size</t>
  </si>
  <si>
    <t>Tube_Length</t>
  </si>
  <si>
    <t>SugarFlower</t>
  </si>
  <si>
    <t>Trumpet</t>
  </si>
  <si>
    <t>Actinomorphic</t>
  </si>
  <si>
    <t>Pendant</t>
  </si>
  <si>
    <t>Exposed</t>
  </si>
  <si>
    <t>Weak-No</t>
  </si>
  <si>
    <t>White</t>
  </si>
  <si>
    <t>Present</t>
  </si>
  <si>
    <t>Tube</t>
  </si>
  <si>
    <t>Upright</t>
  </si>
  <si>
    <t>Hidden</t>
  </si>
  <si>
    <t>Purple</t>
  </si>
  <si>
    <t>Zygomorphic</t>
  </si>
  <si>
    <t>Open</t>
  </si>
  <si>
    <t>Horizontal</t>
  </si>
  <si>
    <t xml:space="preserve">Strong </t>
  </si>
  <si>
    <t>Absent</t>
  </si>
  <si>
    <t>Green</t>
  </si>
  <si>
    <t>Red</t>
  </si>
  <si>
    <t>Urceolate</t>
  </si>
  <si>
    <t>Yellow</t>
  </si>
  <si>
    <t>Pink</t>
  </si>
  <si>
    <t>Labiate</t>
  </si>
  <si>
    <t>Partially exposed</t>
  </si>
  <si>
    <t>Orange</t>
  </si>
  <si>
    <t>Funnel</t>
  </si>
  <si>
    <t>Stellate</t>
  </si>
  <si>
    <t>Bell</t>
  </si>
  <si>
    <t>Salverform</t>
  </si>
  <si>
    <t>Gullet</t>
  </si>
  <si>
    <t>Brown</t>
  </si>
  <si>
    <t>PLEDEC</t>
  </si>
  <si>
    <t>PriPoll</t>
  </si>
  <si>
    <t>SecPoll</t>
  </si>
  <si>
    <t>Moderate</t>
  </si>
  <si>
    <t>Dish</t>
  </si>
  <si>
    <t>All</t>
  </si>
  <si>
    <t>Papilionaceous</t>
  </si>
  <si>
    <t>Sheet</t>
  </si>
  <si>
    <t>Data</t>
  </si>
  <si>
    <t>S4</t>
  </si>
  <si>
    <t xml:space="preserve">Data for Klomberg et al. </t>
  </si>
  <si>
    <t>Seasonal and altitudinal changes in floral trait importance in tropical pollination systems</t>
  </si>
  <si>
    <t>RF - Primary Pollinator</t>
  </si>
  <si>
    <t>RF - Secondary Pollinator</t>
  </si>
  <si>
    <t>RF - Individual</t>
  </si>
  <si>
    <t>Table</t>
  </si>
  <si>
    <t>Figure</t>
  </si>
  <si>
    <t xml:space="preserve">Plants found on the whole mountain with its primary pollinator and floral traits </t>
  </si>
  <si>
    <t>Plants found on the whole mountain with its secondary pollinators and floral traits (excluding plants which did not have a secondary pollinator)</t>
  </si>
  <si>
    <t>Plants found per season and elevation with primary/secondary pollinators and floral traits</t>
  </si>
  <si>
    <t>DGWET</t>
  </si>
  <si>
    <t>DGDRY</t>
  </si>
  <si>
    <t>PCWET</t>
  </si>
  <si>
    <t>PCDRY</t>
  </si>
  <si>
    <t>CLWET</t>
  </si>
  <si>
    <t>CLDRY</t>
  </si>
  <si>
    <t>MSWET</t>
  </si>
  <si>
    <t>MSDRY</t>
  </si>
  <si>
    <t>Trait Occurrence CCA</t>
  </si>
  <si>
    <t>Individual CCA</t>
  </si>
  <si>
    <t>Occurrence of flowers, and its traits, between seasons and along elevations</t>
  </si>
  <si>
    <t>Presence/absence of functional groups of pollinators for plant species per season and elevation, including floral traits</t>
  </si>
  <si>
    <t>1,3,4</t>
  </si>
  <si>
    <t>3,4, S3</t>
  </si>
  <si>
    <t>2,3,4</t>
  </si>
  <si>
    <t>Supplementary Table 1</t>
  </si>
  <si>
    <t>Supplementary Table 2</t>
  </si>
  <si>
    <t>Explanation of traits used in analyses. Trait values included in all sheets within this file.</t>
  </si>
  <si>
    <t>Summary of sampling effort used in this paper. Adapted from the full dataset, which will be made available in the future as part of another paper.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</si>
</sst>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%2002-04-2020/Canoco/DATACCA-alltraits-01.04.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TS"/>
      <sheetName val="FULL"/>
      <sheetName val="MSDRY"/>
      <sheetName val="MSWET"/>
      <sheetName val="CLDRY"/>
      <sheetName val="CLWET"/>
      <sheetName val="PCDRY"/>
      <sheetName val="PCWET"/>
      <sheetName val="DGDRY"/>
      <sheetName val="DGWET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A0AD-9E67-45A5-8BF9-113C00B07546}">
  <dimension ref="A1:D12"/>
  <sheetViews>
    <sheetView tabSelected="1" workbookViewId="0">
      <selection activeCell="C14" sqref="C14"/>
    </sheetView>
  </sheetViews>
  <sheetFormatPr defaultRowHeight="15" x14ac:dyDescent="0.25"/>
  <cols>
    <col min="1" max="1" width="27" customWidth="1"/>
    <col min="2" max="2" width="71.28515625" customWidth="1"/>
    <col min="3" max="3" width="12.7109375" bestFit="1" customWidth="1"/>
  </cols>
  <sheetData>
    <row r="1" spans="1:4" x14ac:dyDescent="0.25">
      <c r="A1" t="s">
        <v>198</v>
      </c>
    </row>
    <row r="2" spans="1:4" x14ac:dyDescent="0.25">
      <c r="A2" t="s">
        <v>199</v>
      </c>
    </row>
    <row r="4" spans="1:4" x14ac:dyDescent="0.25">
      <c r="A4" t="s">
        <v>195</v>
      </c>
      <c r="B4" t="s">
        <v>196</v>
      </c>
      <c r="C4" t="s">
        <v>204</v>
      </c>
      <c r="D4" t="s">
        <v>203</v>
      </c>
    </row>
    <row r="5" spans="1:4" x14ac:dyDescent="0.25">
      <c r="A5" s="2" t="s">
        <v>200</v>
      </c>
      <c r="B5" s="2" t="s">
        <v>205</v>
      </c>
      <c r="C5" s="2"/>
      <c r="D5" t="s">
        <v>220</v>
      </c>
    </row>
    <row r="6" spans="1:4" ht="30" x14ac:dyDescent="0.25">
      <c r="A6" s="2" t="s">
        <v>201</v>
      </c>
      <c r="B6" s="3" t="s">
        <v>206</v>
      </c>
      <c r="C6" s="2"/>
      <c r="D6" t="s">
        <v>221</v>
      </c>
    </row>
    <row r="7" spans="1:4" ht="30" x14ac:dyDescent="0.25">
      <c r="A7" s="2" t="s">
        <v>202</v>
      </c>
      <c r="B7" s="3" t="s">
        <v>207</v>
      </c>
      <c r="C7" s="2"/>
      <c r="D7" t="s">
        <v>222</v>
      </c>
    </row>
    <row r="8" spans="1:4" x14ac:dyDescent="0.25">
      <c r="A8" s="2" t="s">
        <v>216</v>
      </c>
      <c r="B8" s="3" t="s">
        <v>218</v>
      </c>
      <c r="C8" s="2">
        <v>1</v>
      </c>
    </row>
    <row r="9" spans="1:4" ht="30" x14ac:dyDescent="0.25">
      <c r="A9" s="2" t="s">
        <v>217</v>
      </c>
      <c r="B9" s="3" t="s">
        <v>219</v>
      </c>
      <c r="C9" s="2">
        <v>1</v>
      </c>
      <c r="D9" t="s">
        <v>197</v>
      </c>
    </row>
    <row r="11" spans="1:4" ht="30" x14ac:dyDescent="0.25">
      <c r="A11" s="2" t="s">
        <v>223</v>
      </c>
      <c r="B11" s="3" t="s">
        <v>226</v>
      </c>
    </row>
    <row r="12" spans="1:4" ht="30" x14ac:dyDescent="0.25">
      <c r="A12" s="2" t="s">
        <v>224</v>
      </c>
      <c r="B12" s="3" t="s">
        <v>225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7A96-592E-42C3-875C-05BAF4AEBE29}">
  <dimension ref="A1:L122"/>
  <sheetViews>
    <sheetView topLeftCell="A115" workbookViewId="0">
      <selection activeCell="C144" sqref="C144"/>
    </sheetView>
  </sheetViews>
  <sheetFormatPr defaultRowHeight="15" x14ac:dyDescent="0.25"/>
  <sheetData>
    <row r="1" spans="1:12" x14ac:dyDescent="0.25">
      <c r="A1" t="s">
        <v>0</v>
      </c>
      <c r="B1" t="s">
        <v>189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</row>
    <row r="2" spans="1:12" x14ac:dyDescent="0.25">
      <c r="A2" t="s">
        <v>18</v>
      </c>
      <c r="B2" t="s">
        <v>6</v>
      </c>
      <c r="C2" t="s">
        <v>158</v>
      </c>
      <c r="D2" t="s">
        <v>159</v>
      </c>
      <c r="E2" t="s">
        <v>160</v>
      </c>
      <c r="F2" t="s">
        <v>180</v>
      </c>
      <c r="G2" t="s">
        <v>162</v>
      </c>
      <c r="H2" t="s">
        <v>163</v>
      </c>
      <c r="I2" t="s">
        <v>164</v>
      </c>
      <c r="J2">
        <v>1.8547142857142858</v>
      </c>
      <c r="K2">
        <v>2.2009285714285713</v>
      </c>
      <c r="L2">
        <v>0.6124061931339696</v>
      </c>
    </row>
    <row r="3" spans="1:12" x14ac:dyDescent="0.25">
      <c r="A3" t="s">
        <v>22</v>
      </c>
      <c r="B3" t="s">
        <v>8</v>
      </c>
      <c r="C3" t="s">
        <v>165</v>
      </c>
      <c r="D3" t="s">
        <v>159</v>
      </c>
      <c r="E3" t="s">
        <v>193</v>
      </c>
      <c r="F3" t="s">
        <v>167</v>
      </c>
      <c r="G3" t="s">
        <v>162</v>
      </c>
      <c r="H3" t="s">
        <v>168</v>
      </c>
      <c r="I3" t="s">
        <v>164</v>
      </c>
      <c r="J3">
        <v>1.1843846153846154</v>
      </c>
      <c r="K3">
        <v>1.6828461538461537</v>
      </c>
      <c r="L3">
        <v>6.0979169956140361E-2</v>
      </c>
    </row>
    <row r="4" spans="1:12" x14ac:dyDescent="0.25">
      <c r="A4" t="s">
        <v>26</v>
      </c>
      <c r="B4" t="s">
        <v>12</v>
      </c>
      <c r="C4" t="s">
        <v>158</v>
      </c>
      <c r="D4" t="s">
        <v>169</v>
      </c>
      <c r="E4" t="s">
        <v>166</v>
      </c>
      <c r="F4" t="s">
        <v>167</v>
      </c>
      <c r="G4" t="s">
        <v>162</v>
      </c>
      <c r="H4" t="s">
        <v>168</v>
      </c>
      <c r="I4" t="s">
        <v>164</v>
      </c>
      <c r="J4">
        <v>5.1243125000000003</v>
      </c>
      <c r="K4">
        <v>4.5084999999999997</v>
      </c>
      <c r="L4">
        <v>2.2907400850131574</v>
      </c>
    </row>
    <row r="5" spans="1:12" x14ac:dyDescent="0.25">
      <c r="A5" t="s">
        <v>27</v>
      </c>
      <c r="B5" t="s">
        <v>7</v>
      </c>
      <c r="C5" t="s">
        <v>158</v>
      </c>
      <c r="D5" t="s">
        <v>169</v>
      </c>
      <c r="E5" t="s">
        <v>166</v>
      </c>
      <c r="F5" t="s">
        <v>167</v>
      </c>
      <c r="G5" t="s">
        <v>162</v>
      </c>
      <c r="H5" t="s">
        <v>163</v>
      </c>
      <c r="I5" t="s">
        <v>164</v>
      </c>
      <c r="J5">
        <v>2.9966666666666666</v>
      </c>
      <c r="K5">
        <v>4.3266666666666662</v>
      </c>
      <c r="L5">
        <v>23.474209103846157</v>
      </c>
    </row>
    <row r="6" spans="1:12" x14ac:dyDescent="0.25">
      <c r="A6" t="s">
        <v>28</v>
      </c>
      <c r="B6" t="s">
        <v>7</v>
      </c>
      <c r="C6" t="s">
        <v>170</v>
      </c>
      <c r="D6" t="s">
        <v>159</v>
      </c>
      <c r="E6" t="s">
        <v>171</v>
      </c>
      <c r="F6" t="s">
        <v>161</v>
      </c>
      <c r="G6" t="s">
        <v>172</v>
      </c>
      <c r="H6" t="s">
        <v>163</v>
      </c>
      <c r="I6" t="s">
        <v>173</v>
      </c>
      <c r="J6">
        <v>0.24577777777777776</v>
      </c>
      <c r="K6">
        <v>0</v>
      </c>
      <c r="L6">
        <v>3.9952380952380942E-3</v>
      </c>
    </row>
    <row r="7" spans="1:12" x14ac:dyDescent="0.25">
      <c r="A7" t="s">
        <v>29</v>
      </c>
      <c r="B7" t="s">
        <v>10</v>
      </c>
      <c r="C7" t="s">
        <v>158</v>
      </c>
      <c r="D7" t="s">
        <v>159</v>
      </c>
      <c r="E7" t="s">
        <v>166</v>
      </c>
      <c r="F7" t="s">
        <v>161</v>
      </c>
      <c r="G7" t="s">
        <v>162</v>
      </c>
      <c r="H7" t="s">
        <v>163</v>
      </c>
      <c r="I7" t="s">
        <v>164</v>
      </c>
      <c r="J7">
        <v>5.6779999999999999</v>
      </c>
      <c r="K7">
        <v>3.9927999999999999</v>
      </c>
      <c r="L7">
        <v>283.14614818125</v>
      </c>
    </row>
    <row r="8" spans="1:12" x14ac:dyDescent="0.25">
      <c r="A8" t="s">
        <v>30</v>
      </c>
      <c r="B8" t="s">
        <v>8</v>
      </c>
      <c r="C8" t="s">
        <v>185</v>
      </c>
      <c r="D8" t="s">
        <v>159</v>
      </c>
      <c r="E8" t="s">
        <v>166</v>
      </c>
      <c r="F8" t="s">
        <v>161</v>
      </c>
      <c r="G8" t="s">
        <v>172</v>
      </c>
      <c r="H8" t="s">
        <v>163</v>
      </c>
      <c r="I8" t="s">
        <v>173</v>
      </c>
      <c r="J8">
        <v>1.7094</v>
      </c>
      <c r="K8">
        <v>0.19</v>
      </c>
      <c r="L8">
        <v>8.1086111111111095E-2</v>
      </c>
    </row>
    <row r="9" spans="1:12" x14ac:dyDescent="0.25">
      <c r="A9" t="s">
        <v>31</v>
      </c>
      <c r="B9" t="s">
        <v>11</v>
      </c>
      <c r="C9" t="s">
        <v>176</v>
      </c>
      <c r="D9" t="s">
        <v>159</v>
      </c>
      <c r="E9" t="s">
        <v>171</v>
      </c>
      <c r="F9" t="s">
        <v>161</v>
      </c>
      <c r="G9" t="s">
        <v>162</v>
      </c>
      <c r="H9" t="s">
        <v>163</v>
      </c>
      <c r="I9" t="s">
        <v>173</v>
      </c>
      <c r="J9">
        <v>0.22620000000000001</v>
      </c>
      <c r="K9">
        <v>0.53879999999999995</v>
      </c>
      <c r="L9">
        <v>8.3717948717948725E-3</v>
      </c>
    </row>
    <row r="10" spans="1:12" x14ac:dyDescent="0.25">
      <c r="A10" t="s">
        <v>32</v>
      </c>
      <c r="B10" t="s">
        <v>8</v>
      </c>
      <c r="C10" t="s">
        <v>170</v>
      </c>
      <c r="D10" t="s">
        <v>169</v>
      </c>
      <c r="E10" t="s">
        <v>171</v>
      </c>
      <c r="F10" t="s">
        <v>161</v>
      </c>
      <c r="G10" t="s">
        <v>162</v>
      </c>
      <c r="H10" t="s">
        <v>163</v>
      </c>
      <c r="I10" t="s">
        <v>164</v>
      </c>
      <c r="J10">
        <v>2.6226250000000002</v>
      </c>
      <c r="K10">
        <v>0</v>
      </c>
      <c r="L10">
        <v>3.0625000000000004E-4</v>
      </c>
    </row>
    <row r="11" spans="1:12" x14ac:dyDescent="0.25">
      <c r="A11" t="s">
        <v>33</v>
      </c>
      <c r="B11" t="s">
        <v>5</v>
      </c>
      <c r="C11" t="s">
        <v>170</v>
      </c>
      <c r="D11" t="s">
        <v>169</v>
      </c>
      <c r="E11" t="s">
        <v>171</v>
      </c>
      <c r="F11" t="s">
        <v>161</v>
      </c>
      <c r="G11" t="s">
        <v>162</v>
      </c>
      <c r="H11" t="s">
        <v>163</v>
      </c>
      <c r="I11" t="s">
        <v>164</v>
      </c>
      <c r="J11">
        <v>0.93290000000000006</v>
      </c>
      <c r="K11">
        <v>0</v>
      </c>
      <c r="L11">
        <v>4.9192307692307686E-3</v>
      </c>
    </row>
    <row r="12" spans="1:12" x14ac:dyDescent="0.25">
      <c r="A12" t="s">
        <v>34</v>
      </c>
      <c r="B12" t="s">
        <v>8</v>
      </c>
      <c r="C12" t="s">
        <v>170</v>
      </c>
      <c r="D12" t="s">
        <v>169</v>
      </c>
      <c r="E12" t="s">
        <v>171</v>
      </c>
      <c r="F12" t="s">
        <v>161</v>
      </c>
      <c r="G12" t="s">
        <v>162</v>
      </c>
      <c r="H12" t="s">
        <v>177</v>
      </c>
      <c r="I12" t="s">
        <v>164</v>
      </c>
      <c r="J12">
        <v>2.0844999999999998</v>
      </c>
      <c r="K12">
        <v>0</v>
      </c>
      <c r="L12">
        <v>4.1883928571428567E-3</v>
      </c>
    </row>
    <row r="13" spans="1:12" x14ac:dyDescent="0.25">
      <c r="A13" t="s">
        <v>35</v>
      </c>
      <c r="B13" t="s">
        <v>8</v>
      </c>
      <c r="C13" t="s">
        <v>170</v>
      </c>
      <c r="D13" t="s">
        <v>169</v>
      </c>
      <c r="E13" t="s">
        <v>193</v>
      </c>
      <c r="F13" t="s">
        <v>161</v>
      </c>
      <c r="G13" t="s">
        <v>162</v>
      </c>
      <c r="H13" t="s">
        <v>175</v>
      </c>
      <c r="I13" t="s">
        <v>173</v>
      </c>
      <c r="J13">
        <v>1.5245000000000004</v>
      </c>
      <c r="K13">
        <v>0</v>
      </c>
      <c r="L13">
        <v>4.5961538461538453E-3</v>
      </c>
    </row>
    <row r="14" spans="1:12" x14ac:dyDescent="0.25">
      <c r="A14" t="s">
        <v>36</v>
      </c>
      <c r="B14" t="s">
        <v>6</v>
      </c>
      <c r="C14" t="s">
        <v>170</v>
      </c>
      <c r="D14" t="s">
        <v>169</v>
      </c>
      <c r="E14" t="s">
        <v>171</v>
      </c>
      <c r="F14" t="s">
        <v>161</v>
      </c>
      <c r="G14" t="s">
        <v>162</v>
      </c>
      <c r="H14" t="s">
        <v>163</v>
      </c>
      <c r="I14" t="s">
        <v>164</v>
      </c>
      <c r="J14">
        <v>1.3856000000000002</v>
      </c>
      <c r="K14">
        <v>0</v>
      </c>
      <c r="L14">
        <v>9.4224999999999984E-4</v>
      </c>
    </row>
    <row r="15" spans="1:12" x14ac:dyDescent="0.25">
      <c r="A15" t="s">
        <v>37</v>
      </c>
      <c r="B15" t="s">
        <v>6</v>
      </c>
      <c r="C15" t="s">
        <v>170</v>
      </c>
      <c r="D15" t="s">
        <v>169</v>
      </c>
      <c r="E15" t="s">
        <v>171</v>
      </c>
      <c r="F15" t="s">
        <v>161</v>
      </c>
      <c r="G15" t="s">
        <v>162</v>
      </c>
      <c r="H15" t="s">
        <v>178</v>
      </c>
      <c r="I15" t="s">
        <v>164</v>
      </c>
      <c r="J15">
        <v>1.1908000000000001</v>
      </c>
      <c r="K15">
        <v>0</v>
      </c>
      <c r="L15">
        <v>9.6720430107526871E-4</v>
      </c>
    </row>
    <row r="16" spans="1:12" x14ac:dyDescent="0.25">
      <c r="A16" t="s">
        <v>38</v>
      </c>
      <c r="B16" t="s">
        <v>6</v>
      </c>
      <c r="C16" t="s">
        <v>170</v>
      </c>
      <c r="D16" t="s">
        <v>169</v>
      </c>
      <c r="E16" t="s">
        <v>171</v>
      </c>
      <c r="F16" t="s">
        <v>161</v>
      </c>
      <c r="G16" t="s">
        <v>162</v>
      </c>
      <c r="H16" t="s">
        <v>163</v>
      </c>
      <c r="I16" t="s">
        <v>173</v>
      </c>
      <c r="J16">
        <v>2.6234999999999999</v>
      </c>
      <c r="K16">
        <v>0</v>
      </c>
      <c r="L16">
        <v>1.2555555555555555E-3</v>
      </c>
    </row>
    <row r="17" spans="1:12" x14ac:dyDescent="0.25">
      <c r="A17" t="s">
        <v>39</v>
      </c>
      <c r="B17" t="s">
        <v>5</v>
      </c>
      <c r="C17" t="s">
        <v>170</v>
      </c>
      <c r="D17" t="s">
        <v>169</v>
      </c>
      <c r="E17" t="s">
        <v>171</v>
      </c>
      <c r="F17" t="s">
        <v>161</v>
      </c>
      <c r="G17" t="s">
        <v>162</v>
      </c>
      <c r="H17" t="s">
        <v>177</v>
      </c>
      <c r="I17" t="s">
        <v>164</v>
      </c>
      <c r="J17">
        <v>1.1694285714285715</v>
      </c>
      <c r="K17">
        <v>0</v>
      </c>
      <c r="L17">
        <v>8.9692307692307693E-3</v>
      </c>
    </row>
    <row r="18" spans="1:12" x14ac:dyDescent="0.25">
      <c r="A18" t="s">
        <v>40</v>
      </c>
      <c r="B18" t="s">
        <v>8</v>
      </c>
      <c r="C18" t="s">
        <v>165</v>
      </c>
      <c r="D18" t="s">
        <v>159</v>
      </c>
      <c r="E18" t="s">
        <v>171</v>
      </c>
      <c r="F18" t="s">
        <v>167</v>
      </c>
      <c r="G18" t="s">
        <v>162</v>
      </c>
      <c r="H18" t="s">
        <v>163</v>
      </c>
      <c r="I18" t="s">
        <v>173</v>
      </c>
      <c r="J18">
        <v>0.65533333333333343</v>
      </c>
      <c r="K18">
        <v>2.0726666666666667</v>
      </c>
      <c r="L18">
        <v>0.62828920252192999</v>
      </c>
    </row>
    <row r="19" spans="1:12" x14ac:dyDescent="0.25">
      <c r="A19" t="s">
        <v>41</v>
      </c>
      <c r="B19" t="s">
        <v>9</v>
      </c>
      <c r="C19" t="s">
        <v>179</v>
      </c>
      <c r="D19" t="s">
        <v>169</v>
      </c>
      <c r="E19" t="s">
        <v>171</v>
      </c>
      <c r="F19" t="s">
        <v>161</v>
      </c>
      <c r="G19" t="s">
        <v>172</v>
      </c>
      <c r="H19" t="s">
        <v>168</v>
      </c>
      <c r="I19" t="s">
        <v>164</v>
      </c>
      <c r="J19">
        <v>2.9275999999999995</v>
      </c>
      <c r="K19">
        <v>1.0361999999999998</v>
      </c>
      <c r="L19">
        <v>1.3618550508179823</v>
      </c>
    </row>
    <row r="20" spans="1:12" x14ac:dyDescent="0.25">
      <c r="A20" t="s">
        <v>42</v>
      </c>
      <c r="B20" t="s">
        <v>12</v>
      </c>
      <c r="C20" t="s">
        <v>158</v>
      </c>
      <c r="D20" t="s">
        <v>159</v>
      </c>
      <c r="E20" t="s">
        <v>171</v>
      </c>
      <c r="F20" t="s">
        <v>180</v>
      </c>
      <c r="G20" t="s">
        <v>162</v>
      </c>
      <c r="H20" t="s">
        <v>181</v>
      </c>
      <c r="I20" t="s">
        <v>164</v>
      </c>
      <c r="J20">
        <v>7.74</v>
      </c>
      <c r="K20">
        <v>4.2888000000000002</v>
      </c>
      <c r="L20">
        <v>8.7427434112500002</v>
      </c>
    </row>
    <row r="21" spans="1:12" x14ac:dyDescent="0.25">
      <c r="A21" t="s">
        <v>43</v>
      </c>
      <c r="B21" t="s">
        <v>6</v>
      </c>
      <c r="C21" t="s">
        <v>182</v>
      </c>
      <c r="D21" t="s">
        <v>169</v>
      </c>
      <c r="E21" t="s">
        <v>171</v>
      </c>
      <c r="F21" t="s">
        <v>161</v>
      </c>
      <c r="G21" t="s">
        <v>162</v>
      </c>
      <c r="H21" t="s">
        <v>168</v>
      </c>
      <c r="I21" t="s">
        <v>173</v>
      </c>
      <c r="J21">
        <v>2.1057699999999997</v>
      </c>
      <c r="K21">
        <v>2.2195999999999998</v>
      </c>
      <c r="L21">
        <v>5.7232283854166668E-3</v>
      </c>
    </row>
    <row r="22" spans="1:12" x14ac:dyDescent="0.25">
      <c r="A22" t="s">
        <v>44</v>
      </c>
      <c r="B22" t="s">
        <v>8</v>
      </c>
      <c r="C22" t="s">
        <v>183</v>
      </c>
      <c r="D22" t="s">
        <v>159</v>
      </c>
      <c r="E22" t="s">
        <v>193</v>
      </c>
      <c r="F22" t="s">
        <v>161</v>
      </c>
      <c r="G22" t="s">
        <v>162</v>
      </c>
      <c r="H22" t="s">
        <v>177</v>
      </c>
      <c r="I22" t="s">
        <v>173</v>
      </c>
      <c r="J22">
        <v>2.0406000000000004</v>
      </c>
      <c r="K22">
        <v>0</v>
      </c>
      <c r="L22">
        <v>4.194791666666667E-3</v>
      </c>
    </row>
    <row r="23" spans="1:12" x14ac:dyDescent="0.25">
      <c r="A23" t="s">
        <v>45</v>
      </c>
      <c r="B23" t="s">
        <v>13</v>
      </c>
      <c r="C23" t="s">
        <v>192</v>
      </c>
      <c r="D23" t="s">
        <v>159</v>
      </c>
      <c r="E23" t="s">
        <v>171</v>
      </c>
      <c r="F23" t="s">
        <v>161</v>
      </c>
      <c r="G23" t="s">
        <v>162</v>
      </c>
      <c r="H23" t="s">
        <v>177</v>
      </c>
      <c r="I23" t="s">
        <v>164</v>
      </c>
      <c r="J23">
        <v>1.6892</v>
      </c>
      <c r="K23">
        <v>0</v>
      </c>
      <c r="L23">
        <v>5.3499999999999997E-3</v>
      </c>
    </row>
    <row r="24" spans="1:12" x14ac:dyDescent="0.25">
      <c r="A24" t="s">
        <v>46</v>
      </c>
      <c r="B24" t="s">
        <v>7</v>
      </c>
      <c r="C24" t="s">
        <v>184</v>
      </c>
      <c r="D24" t="s">
        <v>159</v>
      </c>
      <c r="E24" t="s">
        <v>193</v>
      </c>
      <c r="F24" t="s">
        <v>161</v>
      </c>
      <c r="G24" t="s">
        <v>172</v>
      </c>
      <c r="H24" t="s">
        <v>163</v>
      </c>
      <c r="I24" t="s">
        <v>173</v>
      </c>
      <c r="J24">
        <v>0.83228571428571441</v>
      </c>
      <c r="K24">
        <v>0.74314285714285711</v>
      </c>
      <c r="L24">
        <v>0.10245588896459898</v>
      </c>
    </row>
    <row r="25" spans="1:12" x14ac:dyDescent="0.25">
      <c r="A25" t="s">
        <v>47</v>
      </c>
      <c r="B25" t="s">
        <v>8</v>
      </c>
      <c r="C25" t="s">
        <v>183</v>
      </c>
      <c r="D25" t="s">
        <v>159</v>
      </c>
      <c r="E25" t="s">
        <v>193</v>
      </c>
      <c r="F25" t="s">
        <v>161</v>
      </c>
      <c r="G25" t="s">
        <v>162</v>
      </c>
      <c r="H25" t="s">
        <v>163</v>
      </c>
      <c r="I25" t="s">
        <v>173</v>
      </c>
      <c r="J25">
        <v>0.63080000000000003</v>
      </c>
      <c r="K25">
        <v>0</v>
      </c>
      <c r="L25">
        <v>1.4657142857142858E-2</v>
      </c>
    </row>
    <row r="26" spans="1:12" x14ac:dyDescent="0.25">
      <c r="A26" t="s">
        <v>48</v>
      </c>
      <c r="B26" t="s">
        <v>6</v>
      </c>
      <c r="C26" t="s">
        <v>192</v>
      </c>
      <c r="D26" t="s">
        <v>159</v>
      </c>
      <c r="E26" t="s">
        <v>166</v>
      </c>
      <c r="F26" t="s">
        <v>161</v>
      </c>
      <c r="G26" t="s">
        <v>172</v>
      </c>
      <c r="H26" t="s">
        <v>163</v>
      </c>
      <c r="I26" t="s">
        <v>173</v>
      </c>
      <c r="J26">
        <v>0.26833333333333331</v>
      </c>
      <c r="K26">
        <v>0</v>
      </c>
      <c r="L26">
        <v>8.6499999999999997E-3</v>
      </c>
    </row>
    <row r="27" spans="1:12" x14ac:dyDescent="0.25">
      <c r="A27" t="s">
        <v>49</v>
      </c>
      <c r="B27" t="s">
        <v>13</v>
      </c>
      <c r="C27" t="s">
        <v>185</v>
      </c>
      <c r="D27" t="s">
        <v>159</v>
      </c>
      <c r="E27" t="s">
        <v>193</v>
      </c>
      <c r="F27" t="s">
        <v>161</v>
      </c>
      <c r="G27" t="s">
        <v>172</v>
      </c>
      <c r="H27" t="s">
        <v>163</v>
      </c>
      <c r="I27" t="s">
        <v>173</v>
      </c>
      <c r="J27">
        <v>1.3895000000000002</v>
      </c>
      <c r="K27">
        <v>1.2433000000000001</v>
      </c>
      <c r="L27">
        <v>0.226295401234858</v>
      </c>
    </row>
    <row r="28" spans="1:12" x14ac:dyDescent="0.25">
      <c r="A28" t="s">
        <v>50</v>
      </c>
      <c r="B28" t="s">
        <v>13</v>
      </c>
      <c r="C28" t="s">
        <v>170</v>
      </c>
      <c r="D28" t="s">
        <v>159</v>
      </c>
      <c r="E28" t="s">
        <v>193</v>
      </c>
      <c r="F28" t="s">
        <v>161</v>
      </c>
      <c r="G28" t="s">
        <v>162</v>
      </c>
      <c r="H28" t="s">
        <v>163</v>
      </c>
      <c r="I28" t="s">
        <v>173</v>
      </c>
      <c r="J28">
        <v>2.5019999999999998</v>
      </c>
      <c r="K28">
        <v>0</v>
      </c>
      <c r="L28">
        <v>3.9150000000000001E-3</v>
      </c>
    </row>
    <row r="29" spans="1:12" x14ac:dyDescent="0.25">
      <c r="A29" t="s">
        <v>51</v>
      </c>
      <c r="B29" t="s">
        <v>5</v>
      </c>
      <c r="C29" t="s">
        <v>192</v>
      </c>
      <c r="D29" t="s">
        <v>159</v>
      </c>
      <c r="E29" t="s">
        <v>193</v>
      </c>
      <c r="F29" t="s">
        <v>161</v>
      </c>
      <c r="G29" t="s">
        <v>162</v>
      </c>
      <c r="H29" t="s">
        <v>175</v>
      </c>
      <c r="I29" t="s">
        <v>164</v>
      </c>
      <c r="J29">
        <v>1.0018</v>
      </c>
      <c r="K29">
        <v>0</v>
      </c>
      <c r="L29">
        <v>5.5904166666666665E-2</v>
      </c>
    </row>
    <row r="30" spans="1:12" x14ac:dyDescent="0.25">
      <c r="A30" t="s">
        <v>53</v>
      </c>
      <c r="B30" t="s">
        <v>9</v>
      </c>
      <c r="C30" t="s">
        <v>165</v>
      </c>
      <c r="D30" t="s">
        <v>159</v>
      </c>
      <c r="E30" t="s">
        <v>193</v>
      </c>
      <c r="F30" t="s">
        <v>161</v>
      </c>
      <c r="G30" t="s">
        <v>172</v>
      </c>
      <c r="H30" t="s">
        <v>177</v>
      </c>
      <c r="I30" t="s">
        <v>173</v>
      </c>
      <c r="J30">
        <v>2.2000000000000002</v>
      </c>
      <c r="K30">
        <v>0.9</v>
      </c>
      <c r="L30">
        <v>1.664802224085</v>
      </c>
    </row>
    <row r="31" spans="1:12" x14ac:dyDescent="0.25">
      <c r="A31" t="s">
        <v>54</v>
      </c>
      <c r="B31" t="s">
        <v>15</v>
      </c>
      <c r="C31" t="s">
        <v>165</v>
      </c>
      <c r="D31" t="s">
        <v>169</v>
      </c>
      <c r="E31" t="s">
        <v>166</v>
      </c>
      <c r="F31" t="s">
        <v>167</v>
      </c>
      <c r="G31" t="s">
        <v>172</v>
      </c>
      <c r="H31" t="s">
        <v>163</v>
      </c>
      <c r="I31" t="s">
        <v>164</v>
      </c>
      <c r="J31">
        <v>3.1410999999999998</v>
      </c>
      <c r="K31">
        <v>3.6740000000000004</v>
      </c>
      <c r="L31">
        <v>1.8226617742763156</v>
      </c>
    </row>
    <row r="32" spans="1:12" x14ac:dyDescent="0.25">
      <c r="A32" t="s">
        <v>55</v>
      </c>
      <c r="B32" t="s">
        <v>8</v>
      </c>
      <c r="C32" t="s">
        <v>165</v>
      </c>
      <c r="D32" t="s">
        <v>169</v>
      </c>
      <c r="E32" t="s">
        <v>171</v>
      </c>
      <c r="F32" t="s">
        <v>167</v>
      </c>
      <c r="G32" t="s">
        <v>162</v>
      </c>
      <c r="H32" t="s">
        <v>163</v>
      </c>
      <c r="I32" t="s">
        <v>164</v>
      </c>
      <c r="J32">
        <v>2.2479999999999998</v>
      </c>
      <c r="K32">
        <v>3.9953333333333334</v>
      </c>
      <c r="L32">
        <v>5.1979009046052634E-2</v>
      </c>
    </row>
    <row r="33" spans="1:12" x14ac:dyDescent="0.25">
      <c r="A33" t="s">
        <v>56</v>
      </c>
      <c r="B33" t="s">
        <v>8</v>
      </c>
      <c r="C33" t="s">
        <v>165</v>
      </c>
      <c r="D33" t="s">
        <v>159</v>
      </c>
      <c r="E33" t="s">
        <v>193</v>
      </c>
      <c r="F33" t="s">
        <v>161</v>
      </c>
      <c r="G33" t="s">
        <v>172</v>
      </c>
      <c r="H33" t="s">
        <v>181</v>
      </c>
      <c r="I33" t="s">
        <v>173</v>
      </c>
      <c r="J33">
        <v>0.6139</v>
      </c>
      <c r="K33">
        <v>0.70890000000000009</v>
      </c>
      <c r="L33">
        <v>2.5900709219858157E-3</v>
      </c>
    </row>
    <row r="34" spans="1:12" x14ac:dyDescent="0.25">
      <c r="A34" t="s">
        <v>57</v>
      </c>
      <c r="B34" t="s">
        <v>8</v>
      </c>
      <c r="C34" t="s">
        <v>170</v>
      </c>
      <c r="D34" t="s">
        <v>159</v>
      </c>
      <c r="E34" t="s">
        <v>171</v>
      </c>
      <c r="F34" t="s">
        <v>161</v>
      </c>
      <c r="G34" t="s">
        <v>162</v>
      </c>
      <c r="H34" t="s">
        <v>163</v>
      </c>
      <c r="I34" t="s">
        <v>173</v>
      </c>
      <c r="J34">
        <v>0.30880000000000002</v>
      </c>
      <c r="K34">
        <v>0</v>
      </c>
      <c r="L34">
        <v>6.2923076923076925E-3</v>
      </c>
    </row>
    <row r="35" spans="1:12" x14ac:dyDescent="0.25">
      <c r="A35" t="s">
        <v>58</v>
      </c>
      <c r="B35" t="s">
        <v>15</v>
      </c>
      <c r="C35" t="s">
        <v>183</v>
      </c>
      <c r="D35" t="s">
        <v>159</v>
      </c>
      <c r="E35" t="s">
        <v>166</v>
      </c>
      <c r="F35" t="s">
        <v>161</v>
      </c>
      <c r="G35" t="s">
        <v>172</v>
      </c>
      <c r="H35" t="s">
        <v>174</v>
      </c>
      <c r="I35" t="s">
        <v>164</v>
      </c>
      <c r="J35">
        <v>4.1470000000000002</v>
      </c>
      <c r="K35">
        <v>0.66460000000000008</v>
      </c>
      <c r="L35">
        <v>1.6273333333333333</v>
      </c>
    </row>
    <row r="36" spans="1:12" x14ac:dyDescent="0.25">
      <c r="A36" t="s">
        <v>59</v>
      </c>
      <c r="B36" t="s">
        <v>7</v>
      </c>
      <c r="C36" t="s">
        <v>170</v>
      </c>
      <c r="D36" t="s">
        <v>159</v>
      </c>
      <c r="E36" t="s">
        <v>166</v>
      </c>
      <c r="F36" t="s">
        <v>161</v>
      </c>
      <c r="G36" t="s">
        <v>162</v>
      </c>
      <c r="H36" t="s">
        <v>174</v>
      </c>
      <c r="I36" t="s">
        <v>173</v>
      </c>
      <c r="J36">
        <v>0.42020000000000002</v>
      </c>
      <c r="K36">
        <v>0</v>
      </c>
      <c r="L36">
        <v>2.3708333333333333E-3</v>
      </c>
    </row>
    <row r="37" spans="1:12" x14ac:dyDescent="0.25">
      <c r="A37" t="s">
        <v>60</v>
      </c>
      <c r="B37" t="s">
        <v>13</v>
      </c>
      <c r="C37" t="s">
        <v>176</v>
      </c>
      <c r="D37" t="s">
        <v>159</v>
      </c>
      <c r="E37" t="s">
        <v>193</v>
      </c>
      <c r="F37" t="s">
        <v>161</v>
      </c>
      <c r="G37" t="s">
        <v>162</v>
      </c>
      <c r="H37" t="s">
        <v>174</v>
      </c>
      <c r="I37" t="s">
        <v>173</v>
      </c>
      <c r="J37">
        <v>0.28859999999999997</v>
      </c>
      <c r="K37">
        <v>0</v>
      </c>
      <c r="L37">
        <v>0.16449288888888888</v>
      </c>
    </row>
    <row r="38" spans="1:12" x14ac:dyDescent="0.25">
      <c r="A38" t="s">
        <v>61</v>
      </c>
      <c r="B38" t="s">
        <v>7</v>
      </c>
      <c r="C38" t="s">
        <v>194</v>
      </c>
      <c r="D38" t="s">
        <v>169</v>
      </c>
      <c r="E38" t="s">
        <v>171</v>
      </c>
      <c r="F38" t="s">
        <v>167</v>
      </c>
      <c r="G38" t="s">
        <v>162</v>
      </c>
      <c r="H38" t="s">
        <v>181</v>
      </c>
      <c r="I38" t="s">
        <v>173</v>
      </c>
      <c r="J38">
        <v>1.3472999999999999</v>
      </c>
      <c r="K38">
        <v>0.75359999999999994</v>
      </c>
      <c r="L38">
        <v>2.0874999999999999E-3</v>
      </c>
    </row>
    <row r="39" spans="1:12" x14ac:dyDescent="0.25">
      <c r="A39" t="s">
        <v>62</v>
      </c>
      <c r="B39" t="s">
        <v>6</v>
      </c>
      <c r="C39" t="s">
        <v>185</v>
      </c>
      <c r="D39" t="s">
        <v>159</v>
      </c>
      <c r="E39" t="s">
        <v>166</v>
      </c>
      <c r="F39" t="s">
        <v>161</v>
      </c>
      <c r="G39" t="s">
        <v>172</v>
      </c>
      <c r="H39" t="s">
        <v>163</v>
      </c>
      <c r="I39" t="s">
        <v>173</v>
      </c>
      <c r="J39">
        <v>2.2698333333333331</v>
      </c>
      <c r="K39">
        <v>1.7298333333333336</v>
      </c>
      <c r="L39">
        <v>0.35976675238697708</v>
      </c>
    </row>
    <row r="40" spans="1:12" x14ac:dyDescent="0.25">
      <c r="A40" t="s">
        <v>63</v>
      </c>
      <c r="B40" t="s">
        <v>13</v>
      </c>
      <c r="C40" t="s">
        <v>170</v>
      </c>
      <c r="D40" t="s">
        <v>159</v>
      </c>
      <c r="E40" t="s">
        <v>171</v>
      </c>
      <c r="F40" t="s">
        <v>161</v>
      </c>
      <c r="G40" t="s">
        <v>162</v>
      </c>
      <c r="H40" t="s">
        <v>177</v>
      </c>
      <c r="I40" t="s">
        <v>173</v>
      </c>
      <c r="J40">
        <v>0.3216</v>
      </c>
      <c r="K40">
        <v>0</v>
      </c>
      <c r="L40">
        <v>2.7070079365079363E-3</v>
      </c>
    </row>
    <row r="41" spans="1:12" x14ac:dyDescent="0.25">
      <c r="A41" t="s">
        <v>64</v>
      </c>
      <c r="B41" t="s">
        <v>8</v>
      </c>
      <c r="C41" t="s">
        <v>170</v>
      </c>
      <c r="D41" t="s">
        <v>159</v>
      </c>
      <c r="E41" t="s">
        <v>193</v>
      </c>
      <c r="F41" t="s">
        <v>161</v>
      </c>
      <c r="G41" t="s">
        <v>162</v>
      </c>
      <c r="H41" t="s">
        <v>163</v>
      </c>
      <c r="I41" t="s">
        <v>173</v>
      </c>
      <c r="J41">
        <v>1.6095999999999999</v>
      </c>
      <c r="K41">
        <v>0.28000000000000003</v>
      </c>
      <c r="L41">
        <v>0.27249221666666668</v>
      </c>
    </row>
    <row r="42" spans="1:12" x14ac:dyDescent="0.25">
      <c r="A42" t="s">
        <v>65</v>
      </c>
      <c r="B42" t="s">
        <v>13</v>
      </c>
      <c r="C42" t="s">
        <v>170</v>
      </c>
      <c r="D42" t="s">
        <v>159</v>
      </c>
      <c r="E42" t="s">
        <v>160</v>
      </c>
      <c r="F42" t="s">
        <v>161</v>
      </c>
      <c r="G42" t="s">
        <v>162</v>
      </c>
      <c r="H42" t="s">
        <v>174</v>
      </c>
      <c r="I42" t="s">
        <v>173</v>
      </c>
      <c r="J42">
        <v>0.49199999999999994</v>
      </c>
      <c r="K42">
        <v>0</v>
      </c>
      <c r="L42">
        <v>4.489642857142857E-3</v>
      </c>
    </row>
    <row r="43" spans="1:12" x14ac:dyDescent="0.25">
      <c r="A43" t="s">
        <v>66</v>
      </c>
      <c r="B43" t="s">
        <v>7</v>
      </c>
      <c r="C43" t="s">
        <v>186</v>
      </c>
      <c r="D43" t="s">
        <v>169</v>
      </c>
      <c r="E43" t="s">
        <v>160</v>
      </c>
      <c r="F43" t="s">
        <v>161</v>
      </c>
      <c r="G43" t="s">
        <v>162</v>
      </c>
      <c r="H43" t="s">
        <v>168</v>
      </c>
      <c r="I43" t="s">
        <v>164</v>
      </c>
      <c r="J43">
        <v>1.1011</v>
      </c>
      <c r="K43">
        <v>0.67659999999999998</v>
      </c>
      <c r="L43">
        <v>1.17E-2</v>
      </c>
    </row>
    <row r="44" spans="1:12" x14ac:dyDescent="0.25">
      <c r="A44" t="s">
        <v>67</v>
      </c>
      <c r="B44" t="s">
        <v>6</v>
      </c>
      <c r="C44" t="s">
        <v>186</v>
      </c>
      <c r="D44" t="s">
        <v>169</v>
      </c>
      <c r="E44" t="s">
        <v>160</v>
      </c>
      <c r="F44" t="s">
        <v>161</v>
      </c>
      <c r="G44" t="s">
        <v>162</v>
      </c>
      <c r="H44" t="s">
        <v>163</v>
      </c>
      <c r="I44" t="s">
        <v>164</v>
      </c>
      <c r="J44">
        <v>1.1158333333333332</v>
      </c>
      <c r="K44">
        <v>0.56599999999999995</v>
      </c>
      <c r="L44">
        <v>2.7818181818181817E-3</v>
      </c>
    </row>
    <row r="45" spans="1:12" x14ac:dyDescent="0.25">
      <c r="A45" t="s">
        <v>68</v>
      </c>
      <c r="B45" t="s">
        <v>6</v>
      </c>
      <c r="C45" t="s">
        <v>184</v>
      </c>
      <c r="D45" t="s">
        <v>159</v>
      </c>
      <c r="E45" t="s">
        <v>171</v>
      </c>
      <c r="F45" t="s">
        <v>180</v>
      </c>
      <c r="G45" t="s">
        <v>162</v>
      </c>
      <c r="H45" t="s">
        <v>174</v>
      </c>
      <c r="I45" t="s">
        <v>173</v>
      </c>
      <c r="J45">
        <v>0.75080000000000002</v>
      </c>
      <c r="K45">
        <v>0.35960000000000003</v>
      </c>
      <c r="L45">
        <v>0.23871999999999999</v>
      </c>
    </row>
    <row r="46" spans="1:12" x14ac:dyDescent="0.25">
      <c r="A46" t="s">
        <v>69</v>
      </c>
      <c r="B46" t="s">
        <v>8</v>
      </c>
      <c r="C46" t="s">
        <v>165</v>
      </c>
      <c r="D46" t="s">
        <v>159</v>
      </c>
      <c r="E46" t="s">
        <v>166</v>
      </c>
      <c r="F46" t="s">
        <v>167</v>
      </c>
      <c r="G46" t="s">
        <v>162</v>
      </c>
      <c r="H46" t="s">
        <v>168</v>
      </c>
      <c r="I46" t="s">
        <v>164</v>
      </c>
      <c r="J46">
        <v>1.9893999999999998</v>
      </c>
      <c r="K46">
        <v>2.4218000000000002</v>
      </c>
      <c r="L46">
        <v>0.65503168331224693</v>
      </c>
    </row>
    <row r="47" spans="1:12" x14ac:dyDescent="0.25">
      <c r="A47" t="s">
        <v>70</v>
      </c>
      <c r="B47" t="s">
        <v>13</v>
      </c>
      <c r="C47" t="s">
        <v>165</v>
      </c>
      <c r="D47" t="s">
        <v>169</v>
      </c>
      <c r="E47" t="s">
        <v>193</v>
      </c>
      <c r="F47" t="s">
        <v>161</v>
      </c>
      <c r="G47" t="s">
        <v>162</v>
      </c>
      <c r="H47" t="s">
        <v>175</v>
      </c>
      <c r="I47" t="s">
        <v>173</v>
      </c>
      <c r="J47">
        <v>1.8725714285714286</v>
      </c>
      <c r="K47">
        <v>2.9454285714285713</v>
      </c>
      <c r="L47">
        <v>1.5520488758729756</v>
      </c>
    </row>
    <row r="48" spans="1:12" x14ac:dyDescent="0.25">
      <c r="A48" t="s">
        <v>72</v>
      </c>
      <c r="B48" t="s">
        <v>7</v>
      </c>
      <c r="C48" t="s">
        <v>192</v>
      </c>
      <c r="D48" t="s">
        <v>159</v>
      </c>
      <c r="E48" t="s">
        <v>166</v>
      </c>
      <c r="F48" t="s">
        <v>161</v>
      </c>
      <c r="G48" t="s">
        <v>162</v>
      </c>
      <c r="H48" t="s">
        <v>174</v>
      </c>
      <c r="I48" t="s">
        <v>173</v>
      </c>
      <c r="J48">
        <v>0.3024</v>
      </c>
      <c r="K48">
        <v>0.21099999999999999</v>
      </c>
      <c r="L48">
        <v>4.7857142857142852E-4</v>
      </c>
    </row>
    <row r="49" spans="1:12" x14ac:dyDescent="0.25">
      <c r="A49" t="s">
        <v>73</v>
      </c>
      <c r="B49" t="s">
        <v>7</v>
      </c>
      <c r="C49" t="s">
        <v>170</v>
      </c>
      <c r="D49" t="s">
        <v>159</v>
      </c>
      <c r="E49" t="s">
        <v>193</v>
      </c>
      <c r="F49" t="s">
        <v>161</v>
      </c>
      <c r="G49" t="s">
        <v>162</v>
      </c>
      <c r="H49" t="s">
        <v>174</v>
      </c>
      <c r="I49" t="s">
        <v>173</v>
      </c>
      <c r="J49">
        <v>0.29780000000000001</v>
      </c>
      <c r="K49">
        <v>0</v>
      </c>
      <c r="L49">
        <v>1.7791666666666665E-3</v>
      </c>
    </row>
    <row r="50" spans="1:12" x14ac:dyDescent="0.25">
      <c r="A50" t="s">
        <v>74</v>
      </c>
      <c r="B50" t="s">
        <v>7</v>
      </c>
      <c r="C50" t="s">
        <v>170</v>
      </c>
      <c r="D50" t="s">
        <v>159</v>
      </c>
      <c r="E50" t="s">
        <v>166</v>
      </c>
      <c r="F50" t="s">
        <v>161</v>
      </c>
      <c r="G50" t="s">
        <v>162</v>
      </c>
      <c r="H50" t="s">
        <v>174</v>
      </c>
      <c r="I50" t="s">
        <v>173</v>
      </c>
      <c r="J50">
        <v>1.004</v>
      </c>
      <c r="K50">
        <v>0</v>
      </c>
      <c r="L50">
        <v>3.4000000000000002E-3</v>
      </c>
    </row>
    <row r="51" spans="1:12" x14ac:dyDescent="0.25">
      <c r="A51" t="s">
        <v>75</v>
      </c>
      <c r="B51" t="s">
        <v>13</v>
      </c>
      <c r="C51" t="s">
        <v>186</v>
      </c>
      <c r="D51" t="s">
        <v>169</v>
      </c>
      <c r="E51" t="s">
        <v>171</v>
      </c>
      <c r="F51" t="s">
        <v>161</v>
      </c>
      <c r="G51" t="s">
        <v>162</v>
      </c>
      <c r="H51" t="s">
        <v>174</v>
      </c>
      <c r="I51" t="s">
        <v>173</v>
      </c>
      <c r="J51">
        <v>1.4793333333333332</v>
      </c>
      <c r="K51">
        <v>1.1786666666666668</v>
      </c>
      <c r="L51">
        <v>1.8471048715538847E-2</v>
      </c>
    </row>
    <row r="52" spans="1:12" x14ac:dyDescent="0.25">
      <c r="A52" t="s">
        <v>76</v>
      </c>
      <c r="B52" t="s">
        <v>6</v>
      </c>
      <c r="C52" t="s">
        <v>186</v>
      </c>
      <c r="D52" t="s">
        <v>169</v>
      </c>
      <c r="E52" t="s">
        <v>171</v>
      </c>
      <c r="F52" t="s">
        <v>167</v>
      </c>
      <c r="G52" t="s">
        <v>162</v>
      </c>
      <c r="H52" t="s">
        <v>174</v>
      </c>
      <c r="I52" t="s">
        <v>173</v>
      </c>
      <c r="J52">
        <v>0.28809999999999997</v>
      </c>
      <c r="K52">
        <v>0.14579999999999999</v>
      </c>
      <c r="L52">
        <v>6.0933704453441294E-5</v>
      </c>
    </row>
    <row r="53" spans="1:12" x14ac:dyDescent="0.25">
      <c r="A53" t="s">
        <v>77</v>
      </c>
      <c r="B53" t="s">
        <v>13</v>
      </c>
      <c r="C53" t="s">
        <v>192</v>
      </c>
      <c r="D53" t="s">
        <v>159</v>
      </c>
      <c r="E53" t="s">
        <v>166</v>
      </c>
      <c r="F53" t="s">
        <v>161</v>
      </c>
      <c r="G53" t="s">
        <v>162</v>
      </c>
      <c r="H53" t="s">
        <v>178</v>
      </c>
      <c r="I53" t="s">
        <v>173</v>
      </c>
      <c r="J53">
        <v>0.86280000000000001</v>
      </c>
      <c r="K53">
        <v>0.51959999999999995</v>
      </c>
      <c r="L53">
        <v>4.775625E-2</v>
      </c>
    </row>
    <row r="54" spans="1:12" x14ac:dyDescent="0.25">
      <c r="A54" t="s">
        <v>78</v>
      </c>
      <c r="B54" t="s">
        <v>12</v>
      </c>
      <c r="C54" t="s">
        <v>185</v>
      </c>
      <c r="D54" t="s">
        <v>159</v>
      </c>
      <c r="E54" t="s">
        <v>193</v>
      </c>
      <c r="F54" t="s">
        <v>161</v>
      </c>
      <c r="G54" t="s">
        <v>172</v>
      </c>
      <c r="H54" t="s">
        <v>163</v>
      </c>
      <c r="I54" t="s">
        <v>164</v>
      </c>
      <c r="J54">
        <v>6.0132857142857148</v>
      </c>
      <c r="K54">
        <v>2.5244285714285719</v>
      </c>
      <c r="L54">
        <v>0.18122864160264998</v>
      </c>
    </row>
    <row r="55" spans="1:12" x14ac:dyDescent="0.25">
      <c r="A55" t="s">
        <v>79</v>
      </c>
      <c r="B55" t="s">
        <v>10</v>
      </c>
      <c r="C55" t="s">
        <v>158</v>
      </c>
      <c r="D55" t="s">
        <v>169</v>
      </c>
      <c r="E55" t="s">
        <v>171</v>
      </c>
      <c r="F55" t="s">
        <v>161</v>
      </c>
      <c r="G55" t="s">
        <v>162</v>
      </c>
      <c r="H55" t="s">
        <v>163</v>
      </c>
      <c r="I55" t="s">
        <v>173</v>
      </c>
      <c r="J55">
        <v>1.2425000000000002</v>
      </c>
      <c r="K55">
        <v>0.69140000000000001</v>
      </c>
      <c r="L55">
        <v>0.20756727167763159</v>
      </c>
    </row>
    <row r="56" spans="1:12" x14ac:dyDescent="0.25">
      <c r="A56" t="s">
        <v>80</v>
      </c>
      <c r="B56" t="s">
        <v>10</v>
      </c>
      <c r="C56" t="s">
        <v>170</v>
      </c>
      <c r="D56" t="s">
        <v>159</v>
      </c>
      <c r="E56" t="s">
        <v>193</v>
      </c>
      <c r="F56" t="s">
        <v>161</v>
      </c>
      <c r="G56" t="s">
        <v>172</v>
      </c>
      <c r="H56" t="s">
        <v>163</v>
      </c>
      <c r="I56" t="s">
        <v>173</v>
      </c>
      <c r="J56">
        <v>0.64920000000000011</v>
      </c>
      <c r="K56">
        <v>0.18919999999999998</v>
      </c>
      <c r="L56">
        <v>6.8540727487664474E-2</v>
      </c>
    </row>
    <row r="57" spans="1:12" x14ac:dyDescent="0.25">
      <c r="A57" t="s">
        <v>81</v>
      </c>
      <c r="B57" t="s">
        <v>6</v>
      </c>
      <c r="C57" t="s">
        <v>186</v>
      </c>
      <c r="D57" t="s">
        <v>169</v>
      </c>
      <c r="E57" t="s">
        <v>171</v>
      </c>
      <c r="F57" t="s">
        <v>180</v>
      </c>
      <c r="G57" t="s">
        <v>162</v>
      </c>
      <c r="H57" t="s">
        <v>178</v>
      </c>
      <c r="I57" t="s">
        <v>164</v>
      </c>
      <c r="J57">
        <v>2.9129</v>
      </c>
      <c r="K57">
        <v>1.0358000000000001</v>
      </c>
      <c r="L57">
        <v>0.32693373003542509</v>
      </c>
    </row>
    <row r="58" spans="1:12" x14ac:dyDescent="0.25">
      <c r="A58" t="s">
        <v>82</v>
      </c>
      <c r="B58" t="s">
        <v>8</v>
      </c>
      <c r="C58" t="s">
        <v>186</v>
      </c>
      <c r="D58" t="s">
        <v>169</v>
      </c>
      <c r="E58" t="s">
        <v>171</v>
      </c>
      <c r="F58" t="s">
        <v>161</v>
      </c>
      <c r="G58" t="s">
        <v>162</v>
      </c>
      <c r="H58" t="s">
        <v>175</v>
      </c>
      <c r="I58" t="s">
        <v>164</v>
      </c>
      <c r="J58">
        <v>2.0270000000000001</v>
      </c>
      <c r="K58">
        <v>1.8481428571428571</v>
      </c>
      <c r="L58">
        <v>1.1515535225</v>
      </c>
    </row>
    <row r="59" spans="1:12" x14ac:dyDescent="0.25">
      <c r="A59" t="s">
        <v>83</v>
      </c>
      <c r="B59" t="s">
        <v>8</v>
      </c>
      <c r="C59" t="s">
        <v>186</v>
      </c>
      <c r="D59" t="s">
        <v>169</v>
      </c>
      <c r="E59" t="s">
        <v>171</v>
      </c>
      <c r="F59" t="s">
        <v>161</v>
      </c>
      <c r="G59" t="s">
        <v>162</v>
      </c>
      <c r="H59" t="s">
        <v>175</v>
      </c>
      <c r="I59" t="s">
        <v>173</v>
      </c>
      <c r="J59">
        <v>1.6173000000000002</v>
      </c>
      <c r="K59">
        <v>2.5836000000000001</v>
      </c>
      <c r="L59">
        <v>0.9572661165669859</v>
      </c>
    </row>
    <row r="60" spans="1:12" x14ac:dyDescent="0.25">
      <c r="A60" t="s">
        <v>84</v>
      </c>
      <c r="B60" t="s">
        <v>15</v>
      </c>
      <c r="C60" t="s">
        <v>186</v>
      </c>
      <c r="D60" t="s">
        <v>169</v>
      </c>
      <c r="E60" t="s">
        <v>171</v>
      </c>
      <c r="F60" t="s">
        <v>161</v>
      </c>
      <c r="G60" t="s">
        <v>162</v>
      </c>
      <c r="H60" t="s">
        <v>175</v>
      </c>
      <c r="I60" t="s">
        <v>173</v>
      </c>
      <c r="J60">
        <v>2.9513888888888888</v>
      </c>
      <c r="K60">
        <v>3.5737777777777771</v>
      </c>
      <c r="L60">
        <v>1.6131253079053667</v>
      </c>
    </row>
    <row r="61" spans="1:12" x14ac:dyDescent="0.25">
      <c r="A61" t="s">
        <v>85</v>
      </c>
      <c r="B61" t="s">
        <v>6</v>
      </c>
      <c r="C61" t="s">
        <v>186</v>
      </c>
      <c r="D61" t="s">
        <v>169</v>
      </c>
      <c r="E61" t="s">
        <v>171</v>
      </c>
      <c r="F61" t="s">
        <v>161</v>
      </c>
      <c r="G61" t="s">
        <v>162</v>
      </c>
      <c r="H61" t="s">
        <v>178</v>
      </c>
      <c r="I61" t="s">
        <v>173</v>
      </c>
      <c r="J61">
        <v>2.6140999999999996</v>
      </c>
      <c r="K61">
        <v>1.4220999999999999</v>
      </c>
      <c r="L61">
        <v>0.75463115605141629</v>
      </c>
    </row>
    <row r="62" spans="1:12" x14ac:dyDescent="0.25">
      <c r="A62" t="s">
        <v>86</v>
      </c>
      <c r="B62" t="s">
        <v>6</v>
      </c>
      <c r="C62" t="s">
        <v>186</v>
      </c>
      <c r="D62" t="s">
        <v>169</v>
      </c>
      <c r="E62" t="s">
        <v>171</v>
      </c>
      <c r="F62" t="s">
        <v>180</v>
      </c>
      <c r="G62" t="s">
        <v>162</v>
      </c>
      <c r="H62" t="s">
        <v>163</v>
      </c>
      <c r="I62" t="s">
        <v>164</v>
      </c>
      <c r="J62">
        <v>2.2712500000000002</v>
      </c>
      <c r="K62">
        <v>1.0241000000000002</v>
      </c>
      <c r="L62">
        <v>5.2178047039473659E-2</v>
      </c>
    </row>
    <row r="63" spans="1:12" x14ac:dyDescent="0.25">
      <c r="A63" t="s">
        <v>87</v>
      </c>
      <c r="B63" t="s">
        <v>8</v>
      </c>
      <c r="C63" t="s">
        <v>186</v>
      </c>
      <c r="D63" t="s">
        <v>169</v>
      </c>
      <c r="E63" t="s">
        <v>171</v>
      </c>
      <c r="F63" t="s">
        <v>161</v>
      </c>
      <c r="G63" t="s">
        <v>162</v>
      </c>
      <c r="H63" t="s">
        <v>175</v>
      </c>
      <c r="I63" t="s">
        <v>173</v>
      </c>
      <c r="J63">
        <v>2.0146000000000006</v>
      </c>
      <c r="K63">
        <v>1.9419</v>
      </c>
      <c r="L63">
        <v>1.7486601120237868</v>
      </c>
    </row>
    <row r="64" spans="1:12" x14ac:dyDescent="0.25">
      <c r="A64" t="s">
        <v>88</v>
      </c>
      <c r="B64" t="s">
        <v>15</v>
      </c>
      <c r="C64" t="s">
        <v>186</v>
      </c>
      <c r="D64" t="s">
        <v>169</v>
      </c>
      <c r="E64" t="s">
        <v>171</v>
      </c>
      <c r="F64" t="s">
        <v>161</v>
      </c>
      <c r="G64" t="s">
        <v>162</v>
      </c>
      <c r="H64" t="s">
        <v>175</v>
      </c>
      <c r="I64" t="s">
        <v>164</v>
      </c>
      <c r="J64">
        <v>1.4055714285714285</v>
      </c>
      <c r="K64">
        <v>1.8169999999999999</v>
      </c>
      <c r="L64">
        <v>3.9033436156532999</v>
      </c>
    </row>
    <row r="65" spans="1:12" x14ac:dyDescent="0.25">
      <c r="A65" t="s">
        <v>89</v>
      </c>
      <c r="B65" t="s">
        <v>6</v>
      </c>
      <c r="C65" t="s">
        <v>165</v>
      </c>
      <c r="D65" t="s">
        <v>169</v>
      </c>
      <c r="E65" t="s">
        <v>193</v>
      </c>
      <c r="F65" t="s">
        <v>180</v>
      </c>
      <c r="G65" t="s">
        <v>162</v>
      </c>
      <c r="H65" t="s">
        <v>163</v>
      </c>
      <c r="I65" t="s">
        <v>173</v>
      </c>
      <c r="J65">
        <v>1.8080000000000003</v>
      </c>
      <c r="K65">
        <v>1.2293750000000001</v>
      </c>
      <c r="L65">
        <v>2.4650025792464114E-2</v>
      </c>
    </row>
    <row r="66" spans="1:12" x14ac:dyDescent="0.25">
      <c r="A66" t="s">
        <v>91</v>
      </c>
      <c r="B66" t="s">
        <v>10</v>
      </c>
      <c r="C66" t="s">
        <v>185</v>
      </c>
      <c r="D66" t="s">
        <v>159</v>
      </c>
      <c r="E66" t="s">
        <v>193</v>
      </c>
      <c r="F66" t="s">
        <v>161</v>
      </c>
      <c r="G66" t="s">
        <v>172</v>
      </c>
      <c r="H66" t="s">
        <v>163</v>
      </c>
      <c r="I66" t="s">
        <v>173</v>
      </c>
      <c r="J66">
        <v>1.2332000000000001</v>
      </c>
      <c r="K66">
        <v>1.2582</v>
      </c>
      <c r="L66">
        <v>0.12068064916196744</v>
      </c>
    </row>
    <row r="67" spans="1:12" x14ac:dyDescent="0.25">
      <c r="A67" t="s">
        <v>92</v>
      </c>
      <c r="B67" t="s">
        <v>13</v>
      </c>
      <c r="C67" t="s">
        <v>185</v>
      </c>
      <c r="D67" t="s">
        <v>159</v>
      </c>
      <c r="E67" t="s">
        <v>193</v>
      </c>
      <c r="F67" t="s">
        <v>161</v>
      </c>
      <c r="G67" t="s">
        <v>172</v>
      </c>
      <c r="H67" t="s">
        <v>163</v>
      </c>
      <c r="I67" t="s">
        <v>173</v>
      </c>
      <c r="J67">
        <v>1.4318</v>
      </c>
      <c r="K67">
        <v>1.3668</v>
      </c>
      <c r="L67">
        <v>4.782304258018092E-2</v>
      </c>
    </row>
    <row r="68" spans="1:12" x14ac:dyDescent="0.25">
      <c r="A68" t="s">
        <v>93</v>
      </c>
      <c r="B68" t="s">
        <v>11</v>
      </c>
      <c r="C68" t="s">
        <v>186</v>
      </c>
      <c r="D68" t="s">
        <v>169</v>
      </c>
      <c r="E68" t="s">
        <v>171</v>
      </c>
      <c r="F68" t="s">
        <v>161</v>
      </c>
      <c r="G68" t="s">
        <v>162</v>
      </c>
      <c r="H68" t="s">
        <v>163</v>
      </c>
      <c r="I68" t="s">
        <v>173</v>
      </c>
      <c r="J68">
        <v>0.83769999999999989</v>
      </c>
      <c r="K68">
        <v>0.61520000000000008</v>
      </c>
      <c r="L68">
        <v>0.54946815451754383</v>
      </c>
    </row>
    <row r="69" spans="1:12" x14ac:dyDescent="0.25">
      <c r="A69" t="s">
        <v>94</v>
      </c>
      <c r="B69" t="s">
        <v>10</v>
      </c>
      <c r="C69" t="s">
        <v>158</v>
      </c>
      <c r="D69" t="s">
        <v>159</v>
      </c>
      <c r="E69" t="s">
        <v>171</v>
      </c>
      <c r="F69" t="s">
        <v>180</v>
      </c>
      <c r="G69" t="s">
        <v>162</v>
      </c>
      <c r="H69" t="s">
        <v>175</v>
      </c>
      <c r="I69" t="s">
        <v>164</v>
      </c>
      <c r="J69">
        <v>7.4974000000000007</v>
      </c>
      <c r="K69">
        <v>2.4106000000000001</v>
      </c>
      <c r="L69">
        <v>11.000242189306034</v>
      </c>
    </row>
    <row r="70" spans="1:12" x14ac:dyDescent="0.25">
      <c r="A70" t="s">
        <v>95</v>
      </c>
      <c r="B70" t="s">
        <v>8</v>
      </c>
      <c r="C70" t="s">
        <v>176</v>
      </c>
      <c r="D70" t="s">
        <v>159</v>
      </c>
      <c r="E70" t="s">
        <v>193</v>
      </c>
      <c r="F70" t="s">
        <v>161</v>
      </c>
      <c r="G70" t="s">
        <v>162</v>
      </c>
      <c r="H70" t="s">
        <v>163</v>
      </c>
      <c r="I70" t="s">
        <v>173</v>
      </c>
      <c r="J70">
        <v>0.44359999999999999</v>
      </c>
      <c r="K70">
        <v>0</v>
      </c>
      <c r="L70">
        <v>0.12338157894736843</v>
      </c>
    </row>
    <row r="71" spans="1:12" x14ac:dyDescent="0.25">
      <c r="A71" t="s">
        <v>96</v>
      </c>
      <c r="B71" t="s">
        <v>11</v>
      </c>
      <c r="C71" t="s">
        <v>184</v>
      </c>
      <c r="D71" t="s">
        <v>159</v>
      </c>
      <c r="E71" t="s">
        <v>166</v>
      </c>
      <c r="F71" t="s">
        <v>161</v>
      </c>
      <c r="G71" t="s">
        <v>162</v>
      </c>
      <c r="H71" t="s">
        <v>181</v>
      </c>
      <c r="I71" t="s">
        <v>173</v>
      </c>
      <c r="J71">
        <v>0.57499999999999996</v>
      </c>
      <c r="K71">
        <v>0.37649999999999995</v>
      </c>
      <c r="L71">
        <v>0.83581932154605265</v>
      </c>
    </row>
    <row r="72" spans="1:12" x14ac:dyDescent="0.25">
      <c r="A72" t="s">
        <v>97</v>
      </c>
      <c r="B72" t="s">
        <v>7</v>
      </c>
      <c r="C72" t="s">
        <v>170</v>
      </c>
      <c r="D72" t="s">
        <v>159</v>
      </c>
      <c r="E72" t="s">
        <v>193</v>
      </c>
      <c r="F72" t="s">
        <v>161</v>
      </c>
      <c r="G72" t="s">
        <v>162</v>
      </c>
      <c r="H72" t="s">
        <v>163</v>
      </c>
      <c r="I72" t="s">
        <v>173</v>
      </c>
      <c r="J72">
        <v>0.45442857142857146</v>
      </c>
      <c r="K72">
        <v>3.2000000000000001E-2</v>
      </c>
      <c r="L72">
        <v>4.5311057499518017E-3</v>
      </c>
    </row>
    <row r="73" spans="1:12" x14ac:dyDescent="0.25">
      <c r="A73" t="s">
        <v>98</v>
      </c>
      <c r="B73" t="s">
        <v>5</v>
      </c>
      <c r="C73" t="s">
        <v>170</v>
      </c>
      <c r="D73" t="s">
        <v>159</v>
      </c>
      <c r="E73" t="s">
        <v>166</v>
      </c>
      <c r="F73" t="s">
        <v>161</v>
      </c>
      <c r="G73" t="s">
        <v>172</v>
      </c>
      <c r="H73" t="s">
        <v>163</v>
      </c>
      <c r="I73" t="s">
        <v>173</v>
      </c>
      <c r="J73">
        <v>7.3846000000000007</v>
      </c>
      <c r="K73">
        <v>0</v>
      </c>
      <c r="L73">
        <v>6.1799999999999997E-3</v>
      </c>
    </row>
    <row r="74" spans="1:12" x14ac:dyDescent="0.25">
      <c r="A74" t="s">
        <v>100</v>
      </c>
      <c r="B74" t="s">
        <v>12</v>
      </c>
      <c r="C74" t="s">
        <v>165</v>
      </c>
      <c r="D74" t="s">
        <v>159</v>
      </c>
      <c r="E74" t="s">
        <v>166</v>
      </c>
      <c r="F74" t="s">
        <v>161</v>
      </c>
      <c r="G74" t="s">
        <v>162</v>
      </c>
      <c r="H74" t="s">
        <v>181</v>
      </c>
      <c r="I74" t="s">
        <v>173</v>
      </c>
      <c r="J74">
        <v>0.16799999999999998</v>
      </c>
      <c r="K74">
        <v>0.24169999999999997</v>
      </c>
      <c r="L74">
        <v>2.9048172052558124E-3</v>
      </c>
    </row>
    <row r="75" spans="1:12" x14ac:dyDescent="0.25">
      <c r="A75" t="s">
        <v>101</v>
      </c>
      <c r="B75" t="s">
        <v>12</v>
      </c>
      <c r="C75" t="s">
        <v>184</v>
      </c>
      <c r="D75" t="s">
        <v>159</v>
      </c>
      <c r="E75" t="s">
        <v>193</v>
      </c>
      <c r="F75" t="s">
        <v>161</v>
      </c>
      <c r="G75" t="s">
        <v>172</v>
      </c>
      <c r="H75" t="s">
        <v>163</v>
      </c>
      <c r="I75" t="s">
        <v>173</v>
      </c>
      <c r="J75">
        <v>0.21160000000000001</v>
      </c>
      <c r="K75">
        <v>0.48699999999999999</v>
      </c>
      <c r="L75">
        <v>3.8670503738685567E-3</v>
      </c>
    </row>
    <row r="76" spans="1:12" x14ac:dyDescent="0.25">
      <c r="A76" t="s">
        <v>102</v>
      </c>
      <c r="B76" t="s">
        <v>6</v>
      </c>
      <c r="C76" t="s">
        <v>192</v>
      </c>
      <c r="D76" t="s">
        <v>159</v>
      </c>
      <c r="E76" t="s">
        <v>171</v>
      </c>
      <c r="F76" t="s">
        <v>161</v>
      </c>
      <c r="G76" t="s">
        <v>162</v>
      </c>
      <c r="H76" t="s">
        <v>177</v>
      </c>
      <c r="I76" t="s">
        <v>164</v>
      </c>
      <c r="J76">
        <v>1.6882000000000001</v>
      </c>
      <c r="K76">
        <v>0.46180000000000004</v>
      </c>
      <c r="L76">
        <v>6.076666666666667E-2</v>
      </c>
    </row>
    <row r="77" spans="1:12" x14ac:dyDescent="0.25">
      <c r="A77" t="s">
        <v>103</v>
      </c>
      <c r="B77" t="s">
        <v>14</v>
      </c>
      <c r="C77" t="s">
        <v>165</v>
      </c>
      <c r="D77" t="s">
        <v>159</v>
      </c>
      <c r="E77" t="s">
        <v>166</v>
      </c>
      <c r="F77" t="s">
        <v>167</v>
      </c>
      <c r="G77" t="s">
        <v>162</v>
      </c>
      <c r="H77" t="s">
        <v>177</v>
      </c>
      <c r="I77" t="s">
        <v>164</v>
      </c>
      <c r="J77">
        <v>1.1306666666666667</v>
      </c>
      <c r="K77">
        <v>2.9164444444444442</v>
      </c>
      <c r="L77">
        <v>1.2554983522660819</v>
      </c>
    </row>
    <row r="78" spans="1:12" x14ac:dyDescent="0.25">
      <c r="A78" t="s">
        <v>104</v>
      </c>
      <c r="B78" t="s">
        <v>8</v>
      </c>
      <c r="C78" t="s">
        <v>170</v>
      </c>
      <c r="D78" t="s">
        <v>159</v>
      </c>
      <c r="E78" t="s">
        <v>171</v>
      </c>
      <c r="F78" t="s">
        <v>161</v>
      </c>
      <c r="G78" t="s">
        <v>162</v>
      </c>
      <c r="H78" t="s">
        <v>163</v>
      </c>
      <c r="I78" t="s">
        <v>173</v>
      </c>
      <c r="J78">
        <v>0.17524999999999999</v>
      </c>
      <c r="K78">
        <v>0</v>
      </c>
      <c r="L78">
        <v>2.4307692307692311E-3</v>
      </c>
    </row>
    <row r="79" spans="1:12" x14ac:dyDescent="0.25">
      <c r="A79" t="s">
        <v>105</v>
      </c>
      <c r="B79" t="s">
        <v>10</v>
      </c>
      <c r="C79" t="s">
        <v>170</v>
      </c>
      <c r="D79" t="s">
        <v>159</v>
      </c>
      <c r="E79" t="s">
        <v>166</v>
      </c>
      <c r="F79" t="s">
        <v>161</v>
      </c>
      <c r="G79" t="s">
        <v>172</v>
      </c>
      <c r="H79" t="s">
        <v>163</v>
      </c>
      <c r="I79" t="s">
        <v>173</v>
      </c>
      <c r="J79">
        <v>0.65485714285714292</v>
      </c>
      <c r="K79">
        <v>0.45971428571428569</v>
      </c>
      <c r="L79">
        <v>0.22141657851035509</v>
      </c>
    </row>
    <row r="80" spans="1:12" x14ac:dyDescent="0.25">
      <c r="A80" t="s">
        <v>106</v>
      </c>
      <c r="B80" t="s">
        <v>10</v>
      </c>
      <c r="C80" t="s">
        <v>170</v>
      </c>
      <c r="D80" t="s">
        <v>159</v>
      </c>
      <c r="E80" t="s">
        <v>193</v>
      </c>
      <c r="F80" t="s">
        <v>161</v>
      </c>
      <c r="G80" t="s">
        <v>172</v>
      </c>
      <c r="H80" t="s">
        <v>163</v>
      </c>
      <c r="I80" t="s">
        <v>173</v>
      </c>
      <c r="J80">
        <v>1.952</v>
      </c>
      <c r="K80">
        <v>0</v>
      </c>
      <c r="L80">
        <v>4.6615384615384618E-3</v>
      </c>
    </row>
    <row r="81" spans="1:12" x14ac:dyDescent="0.25">
      <c r="A81" t="s">
        <v>107</v>
      </c>
      <c r="B81" t="s">
        <v>8</v>
      </c>
      <c r="C81" t="s">
        <v>170</v>
      </c>
      <c r="D81" t="s">
        <v>159</v>
      </c>
      <c r="E81" t="s">
        <v>171</v>
      </c>
      <c r="F81" t="s">
        <v>161</v>
      </c>
      <c r="G81" t="s">
        <v>162</v>
      </c>
      <c r="H81" t="s">
        <v>163</v>
      </c>
      <c r="I81" t="s">
        <v>173</v>
      </c>
      <c r="J81">
        <v>0.91228571428571426</v>
      </c>
      <c r="K81">
        <v>0</v>
      </c>
      <c r="L81">
        <v>8.9126515459848779E-4</v>
      </c>
    </row>
    <row r="82" spans="1:12" x14ac:dyDescent="0.25">
      <c r="A82" t="s">
        <v>108</v>
      </c>
      <c r="B82" t="s">
        <v>10</v>
      </c>
      <c r="C82" t="s">
        <v>185</v>
      </c>
      <c r="D82" t="s">
        <v>159</v>
      </c>
      <c r="E82" t="s">
        <v>166</v>
      </c>
      <c r="F82" t="s">
        <v>161</v>
      </c>
      <c r="G82" t="s">
        <v>162</v>
      </c>
      <c r="H82" t="s">
        <v>163</v>
      </c>
      <c r="I82" t="s">
        <v>173</v>
      </c>
      <c r="J82">
        <v>1.0276000000000001</v>
      </c>
      <c r="K82">
        <v>0.4274</v>
      </c>
      <c r="L82">
        <v>0.27128621779942641</v>
      </c>
    </row>
    <row r="83" spans="1:12" x14ac:dyDescent="0.25">
      <c r="A83" t="s">
        <v>109</v>
      </c>
      <c r="B83" t="s">
        <v>8</v>
      </c>
      <c r="C83" t="s">
        <v>185</v>
      </c>
      <c r="D83" t="s">
        <v>159</v>
      </c>
      <c r="E83" t="s">
        <v>166</v>
      </c>
      <c r="F83" t="s">
        <v>161</v>
      </c>
      <c r="G83" t="s">
        <v>172</v>
      </c>
      <c r="H83" t="s">
        <v>163</v>
      </c>
      <c r="I83" t="s">
        <v>173</v>
      </c>
      <c r="J83">
        <v>2.3064</v>
      </c>
      <c r="K83">
        <v>0.81620000000000004</v>
      </c>
      <c r="L83">
        <v>0.18507114878745473</v>
      </c>
    </row>
    <row r="84" spans="1:12" x14ac:dyDescent="0.25">
      <c r="A84" t="s">
        <v>110</v>
      </c>
      <c r="B84" t="s">
        <v>12</v>
      </c>
      <c r="C84" t="s">
        <v>185</v>
      </c>
      <c r="D84" t="s">
        <v>159</v>
      </c>
      <c r="E84" t="s">
        <v>166</v>
      </c>
      <c r="F84" t="s">
        <v>161</v>
      </c>
      <c r="G84" t="s">
        <v>162</v>
      </c>
      <c r="H84" t="s">
        <v>163</v>
      </c>
      <c r="I84" t="s">
        <v>173</v>
      </c>
      <c r="J84">
        <v>2.5618000000000003</v>
      </c>
      <c r="K84">
        <v>1.6306</v>
      </c>
      <c r="L84">
        <v>0.56275554593432597</v>
      </c>
    </row>
    <row r="85" spans="1:12" x14ac:dyDescent="0.25">
      <c r="A85" t="s">
        <v>111</v>
      </c>
      <c r="B85" t="s">
        <v>6</v>
      </c>
      <c r="C85" t="s">
        <v>170</v>
      </c>
      <c r="D85" t="s">
        <v>159</v>
      </c>
      <c r="E85" t="s">
        <v>171</v>
      </c>
      <c r="F85" t="s">
        <v>161</v>
      </c>
      <c r="G85" t="s">
        <v>162</v>
      </c>
      <c r="H85" t="s">
        <v>163</v>
      </c>
      <c r="I85" t="s">
        <v>173</v>
      </c>
      <c r="J85">
        <v>8.3799999999999986E-2</v>
      </c>
      <c r="K85">
        <v>0</v>
      </c>
      <c r="L85">
        <v>1.6579964525031154E-4</v>
      </c>
    </row>
    <row r="86" spans="1:12" x14ac:dyDescent="0.25">
      <c r="A86" t="s">
        <v>112</v>
      </c>
      <c r="B86" t="s">
        <v>9</v>
      </c>
      <c r="C86" t="s">
        <v>170</v>
      </c>
      <c r="D86" t="s">
        <v>159</v>
      </c>
      <c r="E86" t="s">
        <v>171</v>
      </c>
      <c r="F86" t="s">
        <v>161</v>
      </c>
      <c r="G86" t="s">
        <v>162</v>
      </c>
      <c r="H86" t="s">
        <v>163</v>
      </c>
      <c r="I86" t="s">
        <v>173</v>
      </c>
      <c r="J86">
        <v>0.1002</v>
      </c>
      <c r="K86">
        <v>0</v>
      </c>
      <c r="L86">
        <v>1.3088883499070254E-4</v>
      </c>
    </row>
    <row r="87" spans="1:12" x14ac:dyDescent="0.25">
      <c r="A87" t="s">
        <v>188</v>
      </c>
      <c r="B87" t="s">
        <v>8</v>
      </c>
      <c r="C87" t="s">
        <v>179</v>
      </c>
      <c r="D87" t="s">
        <v>169</v>
      </c>
      <c r="E87" t="s">
        <v>171</v>
      </c>
      <c r="F87" t="s">
        <v>167</v>
      </c>
      <c r="G87" t="s">
        <v>162</v>
      </c>
      <c r="H87" t="s">
        <v>177</v>
      </c>
      <c r="I87" t="s">
        <v>173</v>
      </c>
      <c r="J87">
        <v>0.87420000000000009</v>
      </c>
      <c r="K87">
        <v>0.6996</v>
      </c>
      <c r="L87">
        <v>0.10583412375095345</v>
      </c>
    </row>
    <row r="88" spans="1:12" x14ac:dyDescent="0.25">
      <c r="A88" t="s">
        <v>113</v>
      </c>
      <c r="B88" t="s">
        <v>6</v>
      </c>
      <c r="C88" t="s">
        <v>179</v>
      </c>
      <c r="D88" t="s">
        <v>169</v>
      </c>
      <c r="E88" t="s">
        <v>171</v>
      </c>
      <c r="F88" t="s">
        <v>167</v>
      </c>
      <c r="G88" t="s">
        <v>172</v>
      </c>
      <c r="H88" t="s">
        <v>168</v>
      </c>
      <c r="I88" t="s">
        <v>164</v>
      </c>
      <c r="J88">
        <v>1.1963000000000001</v>
      </c>
      <c r="K88">
        <v>0.53259999999999996</v>
      </c>
      <c r="L88">
        <v>0.31347376145833333</v>
      </c>
    </row>
    <row r="89" spans="1:12" x14ac:dyDescent="0.25">
      <c r="A89" t="s">
        <v>114</v>
      </c>
      <c r="B89" t="s">
        <v>6</v>
      </c>
      <c r="C89" t="s">
        <v>179</v>
      </c>
      <c r="D89" t="s">
        <v>169</v>
      </c>
      <c r="E89" t="s">
        <v>171</v>
      </c>
      <c r="F89" t="s">
        <v>167</v>
      </c>
      <c r="G89" t="s">
        <v>162</v>
      </c>
      <c r="H89" t="s">
        <v>168</v>
      </c>
      <c r="I89" t="s">
        <v>164</v>
      </c>
      <c r="J89">
        <v>1.0455999999999999</v>
      </c>
      <c r="K89">
        <v>0.42959999999999993</v>
      </c>
      <c r="L89">
        <v>0.41883051866277898</v>
      </c>
    </row>
    <row r="90" spans="1:12" x14ac:dyDescent="0.25">
      <c r="A90" t="s">
        <v>115</v>
      </c>
      <c r="B90" t="s">
        <v>6</v>
      </c>
      <c r="C90" t="s">
        <v>186</v>
      </c>
      <c r="D90" t="s">
        <v>159</v>
      </c>
      <c r="E90" t="s">
        <v>160</v>
      </c>
      <c r="F90" t="s">
        <v>161</v>
      </c>
      <c r="G90" t="s">
        <v>162</v>
      </c>
      <c r="H90" t="s">
        <v>178</v>
      </c>
      <c r="I90" t="s">
        <v>164</v>
      </c>
      <c r="J90">
        <v>0.67720000000000002</v>
      </c>
      <c r="K90">
        <v>0.36</v>
      </c>
      <c r="L90">
        <v>9.5641025641025619E-4</v>
      </c>
    </row>
    <row r="91" spans="1:12" x14ac:dyDescent="0.25">
      <c r="A91" t="s">
        <v>116</v>
      </c>
      <c r="B91" t="s">
        <v>8</v>
      </c>
      <c r="C91" t="s">
        <v>192</v>
      </c>
      <c r="D91" t="s">
        <v>159</v>
      </c>
      <c r="E91" t="s">
        <v>166</v>
      </c>
      <c r="F91" t="s">
        <v>180</v>
      </c>
      <c r="G91" t="s">
        <v>162</v>
      </c>
      <c r="H91" t="s">
        <v>178</v>
      </c>
      <c r="I91" t="s">
        <v>173</v>
      </c>
      <c r="J91">
        <v>2.0231428571428571</v>
      </c>
      <c r="K91">
        <v>0</v>
      </c>
      <c r="L91">
        <v>0.28084655411184212</v>
      </c>
    </row>
    <row r="92" spans="1:12" x14ac:dyDescent="0.25">
      <c r="A92" t="s">
        <v>117</v>
      </c>
      <c r="B92" t="s">
        <v>8</v>
      </c>
      <c r="C92" t="s">
        <v>184</v>
      </c>
      <c r="D92" t="s">
        <v>159</v>
      </c>
      <c r="E92" t="s">
        <v>166</v>
      </c>
      <c r="F92" t="s">
        <v>161</v>
      </c>
      <c r="G92" t="s">
        <v>162</v>
      </c>
      <c r="H92" t="s">
        <v>163</v>
      </c>
      <c r="I92" t="s">
        <v>173</v>
      </c>
      <c r="J92">
        <v>0.44380000000000008</v>
      </c>
      <c r="K92">
        <v>0.38840000000000002</v>
      </c>
      <c r="L92">
        <v>3.7298333333333329E-2</v>
      </c>
    </row>
    <row r="93" spans="1:12" x14ac:dyDescent="0.25">
      <c r="A93" t="s">
        <v>118</v>
      </c>
      <c r="B93" t="s">
        <v>10</v>
      </c>
      <c r="C93" t="s">
        <v>185</v>
      </c>
      <c r="D93" t="s">
        <v>159</v>
      </c>
      <c r="E93" t="s">
        <v>166</v>
      </c>
      <c r="F93" t="s">
        <v>161</v>
      </c>
      <c r="G93" t="s">
        <v>172</v>
      </c>
      <c r="H93" t="s">
        <v>177</v>
      </c>
      <c r="I93" t="s">
        <v>164</v>
      </c>
      <c r="J93">
        <v>0.53250000000000008</v>
      </c>
      <c r="K93">
        <v>0.35799999999999998</v>
      </c>
      <c r="L93">
        <v>0.11249928321320127</v>
      </c>
    </row>
    <row r="94" spans="1:12" x14ac:dyDescent="0.25">
      <c r="A94" t="s">
        <v>119</v>
      </c>
      <c r="B94" t="s">
        <v>8</v>
      </c>
      <c r="C94" t="s">
        <v>184</v>
      </c>
      <c r="D94" t="s">
        <v>159</v>
      </c>
      <c r="E94" t="s">
        <v>166</v>
      </c>
      <c r="F94" t="s">
        <v>161</v>
      </c>
      <c r="G94" t="s">
        <v>162</v>
      </c>
      <c r="H94" t="s">
        <v>163</v>
      </c>
      <c r="I94" t="s">
        <v>173</v>
      </c>
      <c r="J94">
        <v>0.29820000000000002</v>
      </c>
      <c r="K94">
        <v>0.1862</v>
      </c>
      <c r="L94">
        <v>9.3162500000000023E-2</v>
      </c>
    </row>
    <row r="95" spans="1:12" x14ac:dyDescent="0.25">
      <c r="A95" t="s">
        <v>120</v>
      </c>
      <c r="B95" t="s">
        <v>8</v>
      </c>
      <c r="C95" t="s">
        <v>184</v>
      </c>
      <c r="D95" t="s">
        <v>159</v>
      </c>
      <c r="E95" t="s">
        <v>166</v>
      </c>
      <c r="F95" t="s">
        <v>180</v>
      </c>
      <c r="G95" t="s">
        <v>162</v>
      </c>
      <c r="H95" t="s">
        <v>163</v>
      </c>
      <c r="I95" t="s">
        <v>173</v>
      </c>
      <c r="J95">
        <v>0.31359999999999999</v>
      </c>
      <c r="K95">
        <v>0.13420000000000001</v>
      </c>
      <c r="L95">
        <v>0.1157576388888889</v>
      </c>
    </row>
    <row r="96" spans="1:12" x14ac:dyDescent="0.25">
      <c r="A96" t="s">
        <v>121</v>
      </c>
      <c r="B96" t="s">
        <v>15</v>
      </c>
      <c r="C96" t="s">
        <v>165</v>
      </c>
      <c r="D96" t="s">
        <v>159</v>
      </c>
      <c r="E96" t="s">
        <v>160</v>
      </c>
      <c r="F96" t="s">
        <v>161</v>
      </c>
      <c r="G96" t="s">
        <v>162</v>
      </c>
      <c r="H96" t="s">
        <v>163</v>
      </c>
      <c r="I96" t="s">
        <v>173</v>
      </c>
      <c r="J96">
        <v>0.52883333333333338</v>
      </c>
      <c r="K96">
        <v>0.82399999999999984</v>
      </c>
      <c r="L96">
        <v>0.36912844259403244</v>
      </c>
    </row>
    <row r="97" spans="1:12" x14ac:dyDescent="0.25">
      <c r="A97" t="s">
        <v>122</v>
      </c>
      <c r="B97" t="s">
        <v>8</v>
      </c>
      <c r="C97" t="s">
        <v>165</v>
      </c>
      <c r="D97" t="s">
        <v>159</v>
      </c>
      <c r="E97" t="s">
        <v>160</v>
      </c>
      <c r="F97" t="s">
        <v>161</v>
      </c>
      <c r="G97" t="s">
        <v>162</v>
      </c>
      <c r="H97" t="s">
        <v>163</v>
      </c>
      <c r="I97" t="s">
        <v>173</v>
      </c>
      <c r="J97">
        <v>0.50280000000000002</v>
      </c>
      <c r="K97">
        <v>1.1736</v>
      </c>
      <c r="L97">
        <v>9.4604333858082729E-2</v>
      </c>
    </row>
    <row r="98" spans="1:12" x14ac:dyDescent="0.25">
      <c r="A98" t="s">
        <v>123</v>
      </c>
      <c r="B98" t="s">
        <v>7</v>
      </c>
      <c r="C98" t="s">
        <v>186</v>
      </c>
      <c r="D98" t="s">
        <v>169</v>
      </c>
      <c r="E98" t="s">
        <v>171</v>
      </c>
      <c r="F98" t="s">
        <v>161</v>
      </c>
      <c r="G98" t="s">
        <v>172</v>
      </c>
      <c r="H98" t="s">
        <v>163</v>
      </c>
      <c r="I98" t="s">
        <v>173</v>
      </c>
      <c r="J98">
        <v>1.2291000000000001</v>
      </c>
      <c r="K98">
        <v>1.0668</v>
      </c>
      <c r="L98">
        <v>3.4848382154605263E-2</v>
      </c>
    </row>
    <row r="99" spans="1:12" x14ac:dyDescent="0.25">
      <c r="A99" t="s">
        <v>124</v>
      </c>
      <c r="B99" t="s">
        <v>8</v>
      </c>
      <c r="C99" t="s">
        <v>165</v>
      </c>
      <c r="D99" t="s">
        <v>159</v>
      </c>
      <c r="E99" t="s">
        <v>193</v>
      </c>
      <c r="F99" t="s">
        <v>180</v>
      </c>
      <c r="G99" t="s">
        <v>162</v>
      </c>
      <c r="H99" t="s">
        <v>163</v>
      </c>
      <c r="I99" t="s">
        <v>164</v>
      </c>
      <c r="J99">
        <v>0.67079999999999995</v>
      </c>
      <c r="K99">
        <v>1.5993333333333331</v>
      </c>
      <c r="L99">
        <v>0.30422416167790567</v>
      </c>
    </row>
    <row r="100" spans="1:12" x14ac:dyDescent="0.25">
      <c r="A100" t="s">
        <v>125</v>
      </c>
      <c r="B100" t="s">
        <v>15</v>
      </c>
      <c r="C100" t="s">
        <v>165</v>
      </c>
      <c r="D100" t="s">
        <v>159</v>
      </c>
      <c r="E100" t="s">
        <v>166</v>
      </c>
      <c r="F100" t="s">
        <v>180</v>
      </c>
      <c r="G100" t="s">
        <v>162</v>
      </c>
      <c r="H100" t="s">
        <v>163</v>
      </c>
      <c r="I100" t="s">
        <v>173</v>
      </c>
      <c r="J100">
        <v>0.67610000000000015</v>
      </c>
      <c r="K100">
        <v>2.3244999999999996</v>
      </c>
      <c r="L100">
        <v>1.6533368010190925</v>
      </c>
    </row>
    <row r="101" spans="1:12" x14ac:dyDescent="0.25">
      <c r="A101" t="s">
        <v>126</v>
      </c>
      <c r="B101" t="s">
        <v>12</v>
      </c>
      <c r="C101" t="s">
        <v>185</v>
      </c>
      <c r="D101" t="s">
        <v>159</v>
      </c>
      <c r="E101" t="s">
        <v>193</v>
      </c>
      <c r="F101" t="s">
        <v>161</v>
      </c>
      <c r="G101" t="s">
        <v>162</v>
      </c>
      <c r="H101" t="s">
        <v>181</v>
      </c>
      <c r="I101" t="s">
        <v>173</v>
      </c>
      <c r="J101">
        <v>4.1597999999999997</v>
      </c>
      <c r="K101">
        <v>0.71219999999999994</v>
      </c>
      <c r="L101">
        <v>0.21129250320000001</v>
      </c>
    </row>
    <row r="102" spans="1:12" x14ac:dyDescent="0.25">
      <c r="A102" t="s">
        <v>127</v>
      </c>
      <c r="B102" t="s">
        <v>10</v>
      </c>
      <c r="C102" t="s">
        <v>170</v>
      </c>
      <c r="D102" t="s">
        <v>159</v>
      </c>
      <c r="E102" t="s">
        <v>193</v>
      </c>
      <c r="F102" t="s">
        <v>161</v>
      </c>
      <c r="G102" t="s">
        <v>162</v>
      </c>
      <c r="H102" t="s">
        <v>174</v>
      </c>
      <c r="I102" t="s">
        <v>173</v>
      </c>
      <c r="J102">
        <v>0.72800000000000009</v>
      </c>
      <c r="K102">
        <v>0</v>
      </c>
      <c r="L102">
        <v>0.26007511474608397</v>
      </c>
    </row>
    <row r="103" spans="1:12" x14ac:dyDescent="0.25">
      <c r="A103" t="s">
        <v>128</v>
      </c>
      <c r="B103" t="s">
        <v>7</v>
      </c>
      <c r="C103" t="s">
        <v>170</v>
      </c>
      <c r="D103" t="s">
        <v>159</v>
      </c>
      <c r="E103" t="s">
        <v>193</v>
      </c>
      <c r="F103" t="s">
        <v>161</v>
      </c>
      <c r="G103" t="s">
        <v>162</v>
      </c>
      <c r="H103" t="s">
        <v>174</v>
      </c>
      <c r="I103" t="s">
        <v>173</v>
      </c>
      <c r="J103">
        <v>0.72550000000000003</v>
      </c>
      <c r="K103">
        <v>0</v>
      </c>
      <c r="L103">
        <v>3.9252112193877552E-2</v>
      </c>
    </row>
    <row r="104" spans="1:12" x14ac:dyDescent="0.25">
      <c r="A104" t="s">
        <v>129</v>
      </c>
      <c r="B104" t="s">
        <v>8</v>
      </c>
      <c r="C104" t="s">
        <v>184</v>
      </c>
      <c r="D104" t="s">
        <v>159</v>
      </c>
      <c r="E104" t="s">
        <v>160</v>
      </c>
      <c r="F104" t="s">
        <v>167</v>
      </c>
      <c r="G104" t="s">
        <v>162</v>
      </c>
      <c r="H104" t="s">
        <v>163</v>
      </c>
      <c r="I104" t="s">
        <v>173</v>
      </c>
      <c r="J104">
        <v>4.8879999999999999</v>
      </c>
      <c r="K104">
        <v>4.5652499999999998</v>
      </c>
      <c r="L104">
        <v>15.330450062499999</v>
      </c>
    </row>
    <row r="105" spans="1:12" x14ac:dyDescent="0.25">
      <c r="A105" t="s">
        <v>130</v>
      </c>
      <c r="B105" t="s">
        <v>10</v>
      </c>
      <c r="C105" t="s">
        <v>165</v>
      </c>
      <c r="D105" t="s">
        <v>159</v>
      </c>
      <c r="E105" t="s">
        <v>193</v>
      </c>
      <c r="F105" t="s">
        <v>161</v>
      </c>
      <c r="G105" t="s">
        <v>162</v>
      </c>
      <c r="H105" t="s">
        <v>177</v>
      </c>
      <c r="I105" t="s">
        <v>173</v>
      </c>
      <c r="J105">
        <v>0.26779999999999998</v>
      </c>
      <c r="K105">
        <v>0.61440000000000006</v>
      </c>
      <c r="L105">
        <v>5.1975925925925922E-3</v>
      </c>
    </row>
    <row r="106" spans="1:12" x14ac:dyDescent="0.25">
      <c r="A106" t="s">
        <v>131</v>
      </c>
      <c r="B106" t="s">
        <v>7</v>
      </c>
      <c r="C106" t="s">
        <v>183</v>
      </c>
      <c r="D106" t="s">
        <v>159</v>
      </c>
      <c r="E106" t="s">
        <v>193</v>
      </c>
      <c r="F106" t="s">
        <v>161</v>
      </c>
      <c r="G106" t="s">
        <v>162</v>
      </c>
      <c r="H106" t="s">
        <v>163</v>
      </c>
      <c r="I106" t="s">
        <v>164</v>
      </c>
      <c r="J106">
        <v>1.0004000000000002</v>
      </c>
      <c r="K106">
        <v>0.33040000000000003</v>
      </c>
      <c r="L106">
        <v>2.1912280701754392E-3</v>
      </c>
    </row>
    <row r="107" spans="1:12" x14ac:dyDescent="0.25">
      <c r="A107" t="s">
        <v>132</v>
      </c>
      <c r="B107" t="s">
        <v>8</v>
      </c>
      <c r="C107" t="s">
        <v>183</v>
      </c>
      <c r="D107" t="s">
        <v>159</v>
      </c>
      <c r="E107" t="s">
        <v>166</v>
      </c>
      <c r="F107" t="s">
        <v>161</v>
      </c>
      <c r="G107" t="s">
        <v>162</v>
      </c>
      <c r="H107" t="s">
        <v>168</v>
      </c>
      <c r="I107" t="s">
        <v>173</v>
      </c>
      <c r="J107">
        <v>1.7255</v>
      </c>
      <c r="K107">
        <v>0</v>
      </c>
      <c r="L107">
        <v>8.9285714285714283E-4</v>
      </c>
    </row>
    <row r="108" spans="1:12" x14ac:dyDescent="0.25">
      <c r="A108" t="s">
        <v>133</v>
      </c>
      <c r="B108" t="s">
        <v>6</v>
      </c>
      <c r="C108" t="s">
        <v>183</v>
      </c>
      <c r="D108" t="s">
        <v>159</v>
      </c>
      <c r="E108" t="s">
        <v>193</v>
      </c>
      <c r="F108" t="s">
        <v>161</v>
      </c>
      <c r="G108" t="s">
        <v>162</v>
      </c>
      <c r="H108" t="s">
        <v>163</v>
      </c>
      <c r="I108" t="s">
        <v>173</v>
      </c>
      <c r="J108">
        <v>1.458</v>
      </c>
      <c r="K108">
        <v>0</v>
      </c>
      <c r="L108">
        <v>4.3750000000000006E-5</v>
      </c>
    </row>
    <row r="109" spans="1:12" x14ac:dyDescent="0.25">
      <c r="A109" t="s">
        <v>134</v>
      </c>
      <c r="B109" t="s">
        <v>6</v>
      </c>
      <c r="C109" t="s">
        <v>182</v>
      </c>
      <c r="D109" t="s">
        <v>159</v>
      </c>
      <c r="E109" t="s">
        <v>193</v>
      </c>
      <c r="F109" t="s">
        <v>161</v>
      </c>
      <c r="G109" t="s">
        <v>162</v>
      </c>
      <c r="H109" t="s">
        <v>163</v>
      </c>
      <c r="I109" t="s">
        <v>173</v>
      </c>
      <c r="J109">
        <v>1.4016</v>
      </c>
      <c r="K109">
        <v>0.40759999999999996</v>
      </c>
      <c r="L109">
        <v>1.2759446271929827E-2</v>
      </c>
    </row>
    <row r="110" spans="1:12" x14ac:dyDescent="0.25">
      <c r="A110" t="s">
        <v>135</v>
      </c>
      <c r="B110" t="s">
        <v>8</v>
      </c>
      <c r="C110" t="s">
        <v>179</v>
      </c>
      <c r="D110" t="s">
        <v>169</v>
      </c>
      <c r="E110" t="s">
        <v>171</v>
      </c>
      <c r="F110" t="s">
        <v>161</v>
      </c>
      <c r="G110" t="s">
        <v>162</v>
      </c>
      <c r="H110" t="s">
        <v>168</v>
      </c>
      <c r="I110" t="s">
        <v>164</v>
      </c>
      <c r="J110">
        <v>0.48620000000000002</v>
      </c>
      <c r="K110">
        <v>0.39900000000000002</v>
      </c>
      <c r="L110">
        <v>5.8502947768317853E-2</v>
      </c>
    </row>
    <row r="111" spans="1:12" x14ac:dyDescent="0.25">
      <c r="A111" t="s">
        <v>136</v>
      </c>
      <c r="B111" t="s">
        <v>6</v>
      </c>
      <c r="C111" t="s">
        <v>170</v>
      </c>
      <c r="D111" t="s">
        <v>159</v>
      </c>
      <c r="E111" t="s">
        <v>166</v>
      </c>
      <c r="F111" t="s">
        <v>161</v>
      </c>
      <c r="G111" t="s">
        <v>162</v>
      </c>
      <c r="H111" t="s">
        <v>163</v>
      </c>
      <c r="I111" t="s">
        <v>173</v>
      </c>
      <c r="J111">
        <v>0.91299999999999992</v>
      </c>
      <c r="K111">
        <v>0</v>
      </c>
      <c r="L111">
        <v>2.6614285714285719E-2</v>
      </c>
    </row>
    <row r="112" spans="1:12" x14ac:dyDescent="0.25">
      <c r="A112" t="s">
        <v>137</v>
      </c>
      <c r="B112" t="s">
        <v>10</v>
      </c>
      <c r="C112" t="s">
        <v>170</v>
      </c>
      <c r="D112" t="s">
        <v>159</v>
      </c>
      <c r="E112" t="s">
        <v>171</v>
      </c>
      <c r="F112" t="s">
        <v>161</v>
      </c>
      <c r="G112" t="s">
        <v>172</v>
      </c>
      <c r="H112" t="s">
        <v>163</v>
      </c>
      <c r="I112" t="s">
        <v>173</v>
      </c>
      <c r="J112">
        <v>1.157</v>
      </c>
      <c r="K112">
        <v>0.27433333333333337</v>
      </c>
      <c r="L112">
        <v>1.1393092563404605</v>
      </c>
    </row>
    <row r="113" spans="1:12" x14ac:dyDescent="0.25">
      <c r="A113" t="s">
        <v>138</v>
      </c>
      <c r="B113" t="s">
        <v>13</v>
      </c>
      <c r="C113" t="s">
        <v>185</v>
      </c>
      <c r="D113" t="s">
        <v>159</v>
      </c>
      <c r="E113" t="s">
        <v>193</v>
      </c>
      <c r="F113" t="s">
        <v>167</v>
      </c>
      <c r="G113" t="s">
        <v>172</v>
      </c>
      <c r="H113" t="s">
        <v>163</v>
      </c>
      <c r="I113" t="s">
        <v>164</v>
      </c>
      <c r="J113">
        <v>4.8275714285714288</v>
      </c>
      <c r="K113">
        <v>1.2595714285714286</v>
      </c>
      <c r="L113">
        <v>1.8945225153508769</v>
      </c>
    </row>
    <row r="114" spans="1:12" x14ac:dyDescent="0.25">
      <c r="A114" t="s">
        <v>139</v>
      </c>
      <c r="B114" t="s">
        <v>13</v>
      </c>
      <c r="C114" t="s">
        <v>185</v>
      </c>
      <c r="D114" t="s">
        <v>159</v>
      </c>
      <c r="E114" t="s">
        <v>193</v>
      </c>
      <c r="F114" t="s">
        <v>167</v>
      </c>
      <c r="G114" t="s">
        <v>172</v>
      </c>
      <c r="H114" t="s">
        <v>163</v>
      </c>
      <c r="I114" t="s">
        <v>173</v>
      </c>
      <c r="J114">
        <v>3.6451666666666664</v>
      </c>
      <c r="K114">
        <v>1.22</v>
      </c>
      <c r="L114">
        <v>1.1043479401467027</v>
      </c>
    </row>
    <row r="115" spans="1:12" x14ac:dyDescent="0.25">
      <c r="A115" t="s">
        <v>140</v>
      </c>
      <c r="B115" t="s">
        <v>13</v>
      </c>
      <c r="C115" t="s">
        <v>170</v>
      </c>
      <c r="D115" t="s">
        <v>159</v>
      </c>
      <c r="E115" t="s">
        <v>160</v>
      </c>
      <c r="F115" t="s">
        <v>161</v>
      </c>
      <c r="G115" t="s">
        <v>162</v>
      </c>
      <c r="H115" t="s">
        <v>174</v>
      </c>
      <c r="I115" t="s">
        <v>173</v>
      </c>
      <c r="J115">
        <v>0.27100000000000002</v>
      </c>
      <c r="K115">
        <v>0</v>
      </c>
      <c r="L115">
        <v>2.3343749999999998E-4</v>
      </c>
    </row>
    <row r="116" spans="1:12" x14ac:dyDescent="0.25">
      <c r="A116" t="s">
        <v>141</v>
      </c>
      <c r="B116" t="s">
        <v>15</v>
      </c>
      <c r="C116" t="s">
        <v>184</v>
      </c>
      <c r="D116" t="s">
        <v>159</v>
      </c>
      <c r="E116" t="s">
        <v>166</v>
      </c>
      <c r="F116" t="s">
        <v>167</v>
      </c>
      <c r="G116" t="s">
        <v>162</v>
      </c>
      <c r="H116" t="s">
        <v>175</v>
      </c>
      <c r="I116" t="s">
        <v>173</v>
      </c>
      <c r="J116">
        <v>4.062181818181819</v>
      </c>
      <c r="K116">
        <v>0</v>
      </c>
      <c r="L116">
        <v>50.099741805769227</v>
      </c>
    </row>
    <row r="117" spans="1:12" x14ac:dyDescent="0.25">
      <c r="A117" t="s">
        <v>142</v>
      </c>
      <c r="B117" t="s">
        <v>8</v>
      </c>
      <c r="C117" t="s">
        <v>158</v>
      </c>
      <c r="D117" t="s">
        <v>169</v>
      </c>
      <c r="E117" t="s">
        <v>171</v>
      </c>
      <c r="F117" t="s">
        <v>167</v>
      </c>
      <c r="G117" t="s">
        <v>162</v>
      </c>
      <c r="H117" t="s">
        <v>168</v>
      </c>
      <c r="I117" t="s">
        <v>164</v>
      </c>
      <c r="J117">
        <v>5.1468000000000007</v>
      </c>
      <c r="K117">
        <v>4.5161999999999995</v>
      </c>
      <c r="L117">
        <v>1.0898715469454889</v>
      </c>
    </row>
    <row r="118" spans="1:12" x14ac:dyDescent="0.25">
      <c r="A118" t="s">
        <v>143</v>
      </c>
      <c r="B118" t="s">
        <v>13</v>
      </c>
      <c r="C118" t="s">
        <v>192</v>
      </c>
      <c r="D118" t="s">
        <v>159</v>
      </c>
      <c r="E118" t="s">
        <v>166</v>
      </c>
      <c r="F118" t="s">
        <v>161</v>
      </c>
      <c r="G118" t="s">
        <v>191</v>
      </c>
      <c r="H118" t="s">
        <v>174</v>
      </c>
      <c r="I118" t="s">
        <v>173</v>
      </c>
      <c r="J118">
        <v>1.0049999999999999</v>
      </c>
      <c r="K118">
        <v>0.25950000000000001</v>
      </c>
      <c r="L118">
        <v>0.36397782934152612</v>
      </c>
    </row>
    <row r="119" spans="1:12" x14ac:dyDescent="0.25">
      <c r="A119" t="s">
        <v>144</v>
      </c>
      <c r="B119" t="s">
        <v>10</v>
      </c>
      <c r="C119" t="s">
        <v>165</v>
      </c>
      <c r="D119" t="s">
        <v>159</v>
      </c>
      <c r="E119" t="s">
        <v>193</v>
      </c>
      <c r="F119" t="s">
        <v>161</v>
      </c>
      <c r="G119" t="s">
        <v>162</v>
      </c>
      <c r="H119" t="s">
        <v>168</v>
      </c>
      <c r="I119" t="s">
        <v>173</v>
      </c>
      <c r="J119">
        <v>0.35719999999999996</v>
      </c>
      <c r="K119">
        <v>0.79920000000000013</v>
      </c>
      <c r="L119">
        <v>0.15468000000000001</v>
      </c>
    </row>
    <row r="120" spans="1:12" x14ac:dyDescent="0.25">
      <c r="A120" t="s">
        <v>145</v>
      </c>
      <c r="B120" t="s">
        <v>10</v>
      </c>
      <c r="C120" t="s">
        <v>176</v>
      </c>
      <c r="D120" t="s">
        <v>159</v>
      </c>
      <c r="E120" t="s">
        <v>193</v>
      </c>
      <c r="F120" t="s">
        <v>161</v>
      </c>
      <c r="G120" t="s">
        <v>162</v>
      </c>
      <c r="H120" t="s">
        <v>168</v>
      </c>
      <c r="I120" t="s">
        <v>173</v>
      </c>
      <c r="J120">
        <v>2.9415999999999998</v>
      </c>
      <c r="K120">
        <v>1.621</v>
      </c>
      <c r="L120">
        <v>0.16779915211365468</v>
      </c>
    </row>
    <row r="121" spans="1:12" x14ac:dyDescent="0.25">
      <c r="A121" t="s">
        <v>146</v>
      </c>
      <c r="B121" t="s">
        <v>10</v>
      </c>
      <c r="C121" t="s">
        <v>185</v>
      </c>
      <c r="D121" t="s">
        <v>159</v>
      </c>
      <c r="E121" t="s">
        <v>193</v>
      </c>
      <c r="F121" t="s">
        <v>167</v>
      </c>
      <c r="G121" t="s">
        <v>162</v>
      </c>
      <c r="H121" t="s">
        <v>163</v>
      </c>
      <c r="I121" t="s">
        <v>173</v>
      </c>
      <c r="J121">
        <v>1.7764</v>
      </c>
      <c r="K121">
        <v>0.91759999999999997</v>
      </c>
      <c r="L121">
        <v>1.2393554716666668</v>
      </c>
    </row>
    <row r="122" spans="1:12" x14ac:dyDescent="0.25">
      <c r="A122" t="s">
        <v>147</v>
      </c>
      <c r="B122" t="s">
        <v>13</v>
      </c>
      <c r="C122" t="s">
        <v>185</v>
      </c>
      <c r="D122" t="s">
        <v>159</v>
      </c>
      <c r="E122" t="s">
        <v>160</v>
      </c>
      <c r="F122" t="s">
        <v>167</v>
      </c>
      <c r="G122" t="s">
        <v>162</v>
      </c>
      <c r="H122" t="s">
        <v>187</v>
      </c>
      <c r="I122" t="s">
        <v>173</v>
      </c>
      <c r="J122">
        <v>1.4039999999999999</v>
      </c>
      <c r="K122">
        <v>1.4453999999999998</v>
      </c>
      <c r="L122">
        <v>2.3388654561732456</v>
      </c>
    </row>
  </sheetData>
  <autoFilter ref="A1:L122" xr:uid="{F5EC0707-B23F-4EEC-B2F2-B03D6452E17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8427-2B01-4D3E-937B-4E43F516404E}">
  <dimension ref="A1:L108"/>
  <sheetViews>
    <sheetView workbookViewId="0">
      <selection activeCell="B123" sqref="B123"/>
    </sheetView>
  </sheetViews>
  <sheetFormatPr defaultRowHeight="15" x14ac:dyDescent="0.25"/>
  <sheetData>
    <row r="1" spans="1:12" x14ac:dyDescent="0.25">
      <c r="A1" t="s">
        <v>0</v>
      </c>
      <c r="B1" t="s">
        <v>190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</row>
    <row r="2" spans="1:12" x14ac:dyDescent="0.25">
      <c r="A2" t="s">
        <v>18</v>
      </c>
      <c r="B2" t="s">
        <v>7</v>
      </c>
      <c r="C2" t="s">
        <v>158</v>
      </c>
      <c r="D2" t="s">
        <v>159</v>
      </c>
      <c r="E2" t="s">
        <v>160</v>
      </c>
      <c r="F2" t="s">
        <v>180</v>
      </c>
      <c r="G2" t="s">
        <v>162</v>
      </c>
      <c r="H2" t="s">
        <v>163</v>
      </c>
      <c r="I2" t="s">
        <v>164</v>
      </c>
      <c r="J2">
        <v>1.8547142857142858</v>
      </c>
      <c r="K2">
        <v>2.2009285714285713</v>
      </c>
      <c r="L2">
        <v>0.6124061931339696</v>
      </c>
    </row>
    <row r="3" spans="1:12" x14ac:dyDescent="0.25">
      <c r="A3" t="s">
        <v>22</v>
      </c>
      <c r="B3" t="s">
        <v>6</v>
      </c>
      <c r="C3" t="s">
        <v>165</v>
      </c>
      <c r="D3" t="s">
        <v>159</v>
      </c>
      <c r="E3" t="s">
        <v>193</v>
      </c>
      <c r="F3" t="s">
        <v>167</v>
      </c>
      <c r="G3" t="s">
        <v>162</v>
      </c>
      <c r="H3" t="s">
        <v>168</v>
      </c>
      <c r="I3" t="s">
        <v>164</v>
      </c>
      <c r="J3">
        <v>1.1843846153846154</v>
      </c>
      <c r="K3">
        <v>1.6828461538461537</v>
      </c>
      <c r="L3">
        <v>6.0979169956140361E-2</v>
      </c>
    </row>
    <row r="4" spans="1:12" x14ac:dyDescent="0.25">
      <c r="A4" t="s">
        <v>26</v>
      </c>
      <c r="B4" t="s">
        <v>8</v>
      </c>
      <c r="C4" t="s">
        <v>158</v>
      </c>
      <c r="D4" t="s">
        <v>169</v>
      </c>
      <c r="E4" t="s">
        <v>166</v>
      </c>
      <c r="F4" t="s">
        <v>167</v>
      </c>
      <c r="G4" t="s">
        <v>162</v>
      </c>
      <c r="H4" t="s">
        <v>168</v>
      </c>
      <c r="I4" t="s">
        <v>164</v>
      </c>
      <c r="J4">
        <v>5.1243125000000003</v>
      </c>
      <c r="K4">
        <v>4.5084999999999997</v>
      </c>
      <c r="L4">
        <v>2.2907400850131574</v>
      </c>
    </row>
    <row r="5" spans="1:12" x14ac:dyDescent="0.25">
      <c r="A5" t="s">
        <v>27</v>
      </c>
      <c r="B5" t="s">
        <v>5</v>
      </c>
      <c r="C5" t="s">
        <v>158</v>
      </c>
      <c r="D5" t="s">
        <v>169</v>
      </c>
      <c r="E5" t="s">
        <v>166</v>
      </c>
      <c r="F5" t="s">
        <v>167</v>
      </c>
      <c r="G5" t="s">
        <v>162</v>
      </c>
      <c r="H5" t="s">
        <v>163</v>
      </c>
      <c r="I5" t="s">
        <v>164</v>
      </c>
      <c r="J5">
        <v>2.9966666666666666</v>
      </c>
      <c r="K5">
        <v>4.3266666666666662</v>
      </c>
      <c r="L5">
        <v>23.474209103846157</v>
      </c>
    </row>
    <row r="6" spans="1:12" x14ac:dyDescent="0.25">
      <c r="A6" t="s">
        <v>28</v>
      </c>
      <c r="B6" t="s">
        <v>11</v>
      </c>
      <c r="C6" t="s">
        <v>170</v>
      </c>
      <c r="D6" t="s">
        <v>159</v>
      </c>
      <c r="E6" t="s">
        <v>171</v>
      </c>
      <c r="F6" t="s">
        <v>161</v>
      </c>
      <c r="G6" t="s">
        <v>172</v>
      </c>
      <c r="H6" t="s">
        <v>163</v>
      </c>
      <c r="I6" t="s">
        <v>173</v>
      </c>
      <c r="J6">
        <v>0.24577777777777776</v>
      </c>
      <c r="K6">
        <v>0</v>
      </c>
      <c r="L6">
        <v>3.9952380952380942E-3</v>
      </c>
    </row>
    <row r="7" spans="1:12" x14ac:dyDescent="0.25">
      <c r="A7" t="s">
        <v>29</v>
      </c>
      <c r="B7" t="s">
        <v>14</v>
      </c>
      <c r="C7" t="s">
        <v>158</v>
      </c>
      <c r="D7" t="s">
        <v>159</v>
      </c>
      <c r="E7" t="s">
        <v>166</v>
      </c>
      <c r="F7" t="s">
        <v>161</v>
      </c>
      <c r="G7" t="s">
        <v>162</v>
      </c>
      <c r="H7" t="s">
        <v>163</v>
      </c>
      <c r="I7" t="s">
        <v>164</v>
      </c>
      <c r="J7">
        <v>5.6779999999999999</v>
      </c>
      <c r="K7">
        <v>3.9927999999999999</v>
      </c>
      <c r="L7">
        <v>283.14614818125</v>
      </c>
    </row>
    <row r="8" spans="1:12" x14ac:dyDescent="0.25">
      <c r="A8" t="s">
        <v>30</v>
      </c>
      <c r="B8" t="s">
        <v>6</v>
      </c>
      <c r="C8" t="s">
        <v>185</v>
      </c>
      <c r="D8" t="s">
        <v>159</v>
      </c>
      <c r="E8" t="s">
        <v>166</v>
      </c>
      <c r="F8" t="s">
        <v>161</v>
      </c>
      <c r="G8" t="s">
        <v>172</v>
      </c>
      <c r="H8" t="s">
        <v>163</v>
      </c>
      <c r="I8" t="s">
        <v>173</v>
      </c>
      <c r="J8">
        <v>1.7094</v>
      </c>
      <c r="K8">
        <v>0.19</v>
      </c>
      <c r="L8">
        <v>8.1086111111111095E-2</v>
      </c>
    </row>
    <row r="9" spans="1:12" x14ac:dyDescent="0.25">
      <c r="A9" t="s">
        <v>31</v>
      </c>
      <c r="B9" t="s">
        <v>13</v>
      </c>
      <c r="C9" t="s">
        <v>176</v>
      </c>
      <c r="D9" t="s">
        <v>159</v>
      </c>
      <c r="E9" t="s">
        <v>171</v>
      </c>
      <c r="F9" t="s">
        <v>161</v>
      </c>
      <c r="G9" t="s">
        <v>162</v>
      </c>
      <c r="H9" t="s">
        <v>163</v>
      </c>
      <c r="I9" t="s">
        <v>173</v>
      </c>
      <c r="J9">
        <v>0.22620000000000001</v>
      </c>
      <c r="K9">
        <v>0.53879999999999995</v>
      </c>
      <c r="L9">
        <v>8.3717948717948725E-3</v>
      </c>
    </row>
    <row r="10" spans="1:12" x14ac:dyDescent="0.25">
      <c r="A10" t="s">
        <v>32</v>
      </c>
      <c r="B10" t="s">
        <v>6</v>
      </c>
      <c r="C10" t="s">
        <v>170</v>
      </c>
      <c r="D10" t="s">
        <v>169</v>
      </c>
      <c r="E10" t="s">
        <v>171</v>
      </c>
      <c r="F10" t="s">
        <v>161</v>
      </c>
      <c r="G10" t="s">
        <v>162</v>
      </c>
      <c r="H10" t="s">
        <v>163</v>
      </c>
      <c r="I10" t="s">
        <v>164</v>
      </c>
      <c r="J10">
        <v>2.6226250000000002</v>
      </c>
      <c r="K10">
        <v>0</v>
      </c>
      <c r="L10">
        <v>3.0625000000000004E-4</v>
      </c>
    </row>
    <row r="11" spans="1:12" x14ac:dyDescent="0.25">
      <c r="A11" t="s">
        <v>33</v>
      </c>
      <c r="B11" t="s">
        <v>8</v>
      </c>
      <c r="C11" t="s">
        <v>170</v>
      </c>
      <c r="D11" t="s">
        <v>169</v>
      </c>
      <c r="E11" t="s">
        <v>171</v>
      </c>
      <c r="F11" t="s">
        <v>161</v>
      </c>
      <c r="G11" t="s">
        <v>162</v>
      </c>
      <c r="H11" t="s">
        <v>163</v>
      </c>
      <c r="I11" t="s">
        <v>164</v>
      </c>
      <c r="J11">
        <v>0.93290000000000006</v>
      </c>
      <c r="K11">
        <v>0</v>
      </c>
      <c r="L11">
        <v>4.9192307692307686E-3</v>
      </c>
    </row>
    <row r="12" spans="1:12" x14ac:dyDescent="0.25">
      <c r="A12" t="s">
        <v>34</v>
      </c>
      <c r="B12" t="s">
        <v>5</v>
      </c>
      <c r="C12" t="s">
        <v>170</v>
      </c>
      <c r="D12" t="s">
        <v>169</v>
      </c>
      <c r="E12" t="s">
        <v>171</v>
      </c>
      <c r="F12" t="s">
        <v>161</v>
      </c>
      <c r="G12" t="s">
        <v>162</v>
      </c>
      <c r="H12" t="s">
        <v>177</v>
      </c>
      <c r="I12" t="s">
        <v>164</v>
      </c>
      <c r="J12">
        <v>2.0844999999999998</v>
      </c>
      <c r="K12">
        <v>0</v>
      </c>
      <c r="L12">
        <v>4.1883928571428567E-3</v>
      </c>
    </row>
    <row r="13" spans="1:12" x14ac:dyDescent="0.25">
      <c r="A13" t="s">
        <v>35</v>
      </c>
      <c r="B13" t="s">
        <v>5</v>
      </c>
      <c r="C13" t="s">
        <v>170</v>
      </c>
      <c r="D13" t="s">
        <v>169</v>
      </c>
      <c r="E13" t="s">
        <v>193</v>
      </c>
      <c r="F13" t="s">
        <v>161</v>
      </c>
      <c r="G13" t="s">
        <v>162</v>
      </c>
      <c r="H13" t="s">
        <v>175</v>
      </c>
      <c r="I13" t="s">
        <v>173</v>
      </c>
      <c r="J13">
        <v>1.5245000000000004</v>
      </c>
      <c r="K13">
        <v>0</v>
      </c>
      <c r="L13">
        <v>4.5961538461538453E-3</v>
      </c>
    </row>
    <row r="14" spans="1:12" x14ac:dyDescent="0.25">
      <c r="A14" t="s">
        <v>37</v>
      </c>
      <c r="B14" t="s">
        <v>8</v>
      </c>
      <c r="C14" t="s">
        <v>170</v>
      </c>
      <c r="D14" t="s">
        <v>169</v>
      </c>
      <c r="E14" t="s">
        <v>171</v>
      </c>
      <c r="F14" t="s">
        <v>161</v>
      </c>
      <c r="G14" t="s">
        <v>162</v>
      </c>
      <c r="H14" t="s">
        <v>178</v>
      </c>
      <c r="I14" t="s">
        <v>164</v>
      </c>
      <c r="J14">
        <v>1.1908000000000001</v>
      </c>
      <c r="K14">
        <v>0</v>
      </c>
      <c r="L14">
        <v>9.6720430107526871E-4</v>
      </c>
    </row>
    <row r="15" spans="1:12" x14ac:dyDescent="0.25">
      <c r="A15" t="s">
        <v>38</v>
      </c>
      <c r="B15" t="s">
        <v>10</v>
      </c>
      <c r="C15" t="s">
        <v>170</v>
      </c>
      <c r="D15" t="s">
        <v>169</v>
      </c>
      <c r="E15" t="s">
        <v>171</v>
      </c>
      <c r="F15" t="s">
        <v>161</v>
      </c>
      <c r="G15" t="s">
        <v>162</v>
      </c>
      <c r="H15" t="s">
        <v>163</v>
      </c>
      <c r="I15" t="s">
        <v>173</v>
      </c>
      <c r="J15">
        <v>2.6234999999999999</v>
      </c>
      <c r="K15">
        <v>0</v>
      </c>
      <c r="L15">
        <v>1.2555555555555555E-3</v>
      </c>
    </row>
    <row r="16" spans="1:12" x14ac:dyDescent="0.25">
      <c r="A16" t="s">
        <v>39</v>
      </c>
      <c r="B16" t="s">
        <v>8</v>
      </c>
      <c r="C16" t="s">
        <v>170</v>
      </c>
      <c r="D16" t="s">
        <v>169</v>
      </c>
      <c r="E16" t="s">
        <v>171</v>
      </c>
      <c r="F16" t="s">
        <v>161</v>
      </c>
      <c r="G16" t="s">
        <v>162</v>
      </c>
      <c r="H16" t="s">
        <v>177</v>
      </c>
      <c r="I16" t="s">
        <v>164</v>
      </c>
      <c r="J16">
        <v>1.1694285714285715</v>
      </c>
      <c r="K16">
        <v>0</v>
      </c>
      <c r="L16">
        <v>8.9692307692307693E-3</v>
      </c>
    </row>
    <row r="17" spans="1:12" x14ac:dyDescent="0.25">
      <c r="A17" t="s">
        <v>40</v>
      </c>
      <c r="B17" t="s">
        <v>6</v>
      </c>
      <c r="C17" t="s">
        <v>165</v>
      </c>
      <c r="D17" t="s">
        <v>159</v>
      </c>
      <c r="E17" t="s">
        <v>171</v>
      </c>
      <c r="F17" t="s">
        <v>167</v>
      </c>
      <c r="G17" t="s">
        <v>162</v>
      </c>
      <c r="H17" t="s">
        <v>163</v>
      </c>
      <c r="I17" t="s">
        <v>173</v>
      </c>
      <c r="J17">
        <v>0.65533333333333343</v>
      </c>
      <c r="K17">
        <v>2.0726666666666667</v>
      </c>
      <c r="L17">
        <v>0.62828920252192999</v>
      </c>
    </row>
    <row r="18" spans="1:12" x14ac:dyDescent="0.25">
      <c r="A18" t="s">
        <v>41</v>
      </c>
      <c r="B18" t="s">
        <v>8</v>
      </c>
      <c r="C18" t="s">
        <v>179</v>
      </c>
      <c r="D18" t="s">
        <v>169</v>
      </c>
      <c r="E18" t="s">
        <v>171</v>
      </c>
      <c r="F18" t="s">
        <v>161</v>
      </c>
      <c r="G18" t="s">
        <v>172</v>
      </c>
      <c r="H18" t="s">
        <v>168</v>
      </c>
      <c r="I18" t="s">
        <v>164</v>
      </c>
      <c r="J18">
        <v>2.9275999999999995</v>
      </c>
      <c r="K18">
        <v>1.0361999999999998</v>
      </c>
      <c r="L18">
        <v>1.3618550508179823</v>
      </c>
    </row>
    <row r="19" spans="1:12" x14ac:dyDescent="0.25">
      <c r="A19" t="s">
        <v>42</v>
      </c>
      <c r="B19" t="s">
        <v>8</v>
      </c>
      <c r="C19" t="s">
        <v>158</v>
      </c>
      <c r="D19" t="s">
        <v>159</v>
      </c>
      <c r="E19" t="s">
        <v>171</v>
      </c>
      <c r="F19" t="s">
        <v>180</v>
      </c>
      <c r="G19" t="s">
        <v>162</v>
      </c>
      <c r="H19" t="s">
        <v>181</v>
      </c>
      <c r="I19" t="s">
        <v>164</v>
      </c>
      <c r="J19">
        <v>7.74</v>
      </c>
      <c r="K19">
        <v>4.2888000000000002</v>
      </c>
      <c r="L19">
        <v>8.7427434112500002</v>
      </c>
    </row>
    <row r="20" spans="1:12" x14ac:dyDescent="0.25">
      <c r="A20" t="s">
        <v>43</v>
      </c>
      <c r="B20" t="s">
        <v>14</v>
      </c>
      <c r="C20" t="s">
        <v>182</v>
      </c>
      <c r="D20" t="s">
        <v>169</v>
      </c>
      <c r="E20" t="s">
        <v>171</v>
      </c>
      <c r="F20" t="s">
        <v>161</v>
      </c>
      <c r="G20" t="s">
        <v>162</v>
      </c>
      <c r="H20" t="s">
        <v>168</v>
      </c>
      <c r="I20" t="s">
        <v>173</v>
      </c>
      <c r="J20">
        <v>2.1057699999999997</v>
      </c>
      <c r="K20">
        <v>2.2195999999999998</v>
      </c>
      <c r="L20">
        <v>5.7232283854166668E-3</v>
      </c>
    </row>
    <row r="21" spans="1:12" x14ac:dyDescent="0.25">
      <c r="A21" t="s">
        <v>44</v>
      </c>
      <c r="B21" t="s">
        <v>9</v>
      </c>
      <c r="C21" t="s">
        <v>183</v>
      </c>
      <c r="D21" t="s">
        <v>159</v>
      </c>
      <c r="E21" t="s">
        <v>193</v>
      </c>
      <c r="F21" t="s">
        <v>161</v>
      </c>
      <c r="G21" t="s">
        <v>162</v>
      </c>
      <c r="H21" t="s">
        <v>177</v>
      </c>
      <c r="I21" t="s">
        <v>173</v>
      </c>
      <c r="J21">
        <v>2.0406000000000004</v>
      </c>
      <c r="K21">
        <v>0</v>
      </c>
      <c r="L21">
        <v>4.194791666666667E-3</v>
      </c>
    </row>
    <row r="22" spans="1:12" x14ac:dyDescent="0.25">
      <c r="A22" t="s">
        <v>45</v>
      </c>
      <c r="B22" t="s">
        <v>8</v>
      </c>
      <c r="C22" t="s">
        <v>192</v>
      </c>
      <c r="D22" t="s">
        <v>159</v>
      </c>
      <c r="E22" t="s">
        <v>171</v>
      </c>
      <c r="F22" t="s">
        <v>161</v>
      </c>
      <c r="G22" t="s">
        <v>162</v>
      </c>
      <c r="H22" t="s">
        <v>177</v>
      </c>
      <c r="I22" t="s">
        <v>164</v>
      </c>
      <c r="J22">
        <v>1.6892</v>
      </c>
      <c r="K22">
        <v>0</v>
      </c>
      <c r="L22">
        <v>5.3499999999999997E-3</v>
      </c>
    </row>
    <row r="23" spans="1:12" x14ac:dyDescent="0.25">
      <c r="A23" t="s">
        <v>46</v>
      </c>
      <c r="B23" t="s">
        <v>6</v>
      </c>
      <c r="C23" t="s">
        <v>184</v>
      </c>
      <c r="D23" t="s">
        <v>159</v>
      </c>
      <c r="E23" t="s">
        <v>193</v>
      </c>
      <c r="F23" t="s">
        <v>161</v>
      </c>
      <c r="G23" t="s">
        <v>172</v>
      </c>
      <c r="H23" t="s">
        <v>163</v>
      </c>
      <c r="I23" t="s">
        <v>173</v>
      </c>
      <c r="J23">
        <v>0.83228571428571441</v>
      </c>
      <c r="K23">
        <v>0.74314285714285711</v>
      </c>
      <c r="L23">
        <v>0.10245588896459898</v>
      </c>
    </row>
    <row r="24" spans="1:12" x14ac:dyDescent="0.25">
      <c r="A24" t="s">
        <v>47</v>
      </c>
      <c r="B24" t="s">
        <v>6</v>
      </c>
      <c r="C24" t="s">
        <v>183</v>
      </c>
      <c r="D24" t="s">
        <v>159</v>
      </c>
      <c r="E24" t="s">
        <v>193</v>
      </c>
      <c r="F24" t="s">
        <v>161</v>
      </c>
      <c r="G24" t="s">
        <v>162</v>
      </c>
      <c r="H24" t="s">
        <v>163</v>
      </c>
      <c r="I24" t="s">
        <v>173</v>
      </c>
      <c r="J24">
        <v>0.63080000000000003</v>
      </c>
      <c r="K24">
        <v>0</v>
      </c>
      <c r="L24">
        <v>1.4657142857142858E-2</v>
      </c>
    </row>
    <row r="25" spans="1:12" x14ac:dyDescent="0.25">
      <c r="A25" t="s">
        <v>48</v>
      </c>
      <c r="B25" t="s">
        <v>12</v>
      </c>
      <c r="C25" t="s">
        <v>192</v>
      </c>
      <c r="D25" t="s">
        <v>159</v>
      </c>
      <c r="E25" t="s">
        <v>166</v>
      </c>
      <c r="F25" t="s">
        <v>161</v>
      </c>
      <c r="G25" t="s">
        <v>172</v>
      </c>
      <c r="H25" t="s">
        <v>163</v>
      </c>
      <c r="I25" t="s">
        <v>173</v>
      </c>
      <c r="J25">
        <v>0.26833333333333331</v>
      </c>
      <c r="K25">
        <v>0</v>
      </c>
      <c r="L25">
        <v>8.6499999999999997E-3</v>
      </c>
    </row>
    <row r="26" spans="1:12" x14ac:dyDescent="0.25">
      <c r="A26" t="s">
        <v>49</v>
      </c>
      <c r="B26" t="s">
        <v>6</v>
      </c>
      <c r="C26" t="s">
        <v>185</v>
      </c>
      <c r="D26" t="s">
        <v>159</v>
      </c>
      <c r="E26" t="s">
        <v>193</v>
      </c>
      <c r="F26" t="s">
        <v>161</v>
      </c>
      <c r="G26" t="s">
        <v>172</v>
      </c>
      <c r="H26" t="s">
        <v>163</v>
      </c>
      <c r="I26" t="s">
        <v>173</v>
      </c>
      <c r="J26">
        <v>1.3895000000000002</v>
      </c>
      <c r="K26">
        <v>1.2433000000000001</v>
      </c>
      <c r="L26">
        <v>0.226295401234858</v>
      </c>
    </row>
    <row r="27" spans="1:12" x14ac:dyDescent="0.25">
      <c r="A27" t="s">
        <v>50</v>
      </c>
      <c r="B27" t="s">
        <v>8</v>
      </c>
      <c r="C27" t="s">
        <v>170</v>
      </c>
      <c r="D27" t="s">
        <v>159</v>
      </c>
      <c r="E27" t="s">
        <v>193</v>
      </c>
      <c r="F27" t="s">
        <v>161</v>
      </c>
      <c r="G27" t="s">
        <v>162</v>
      </c>
      <c r="H27" t="s">
        <v>163</v>
      </c>
      <c r="I27" t="s">
        <v>173</v>
      </c>
      <c r="J27">
        <v>2.5019999999999998</v>
      </c>
      <c r="K27">
        <v>0</v>
      </c>
      <c r="L27">
        <v>3.9150000000000001E-3</v>
      </c>
    </row>
    <row r="28" spans="1:12" x14ac:dyDescent="0.25">
      <c r="A28" t="s">
        <v>51</v>
      </c>
      <c r="B28" t="s">
        <v>7</v>
      </c>
      <c r="C28" t="s">
        <v>192</v>
      </c>
      <c r="D28" t="s">
        <v>159</v>
      </c>
      <c r="E28" t="s">
        <v>193</v>
      </c>
      <c r="F28" t="s">
        <v>161</v>
      </c>
      <c r="G28" t="s">
        <v>162</v>
      </c>
      <c r="H28" t="s">
        <v>175</v>
      </c>
      <c r="I28" t="s">
        <v>164</v>
      </c>
      <c r="J28">
        <v>1.0018</v>
      </c>
      <c r="K28">
        <v>0</v>
      </c>
      <c r="L28">
        <v>5.5904166666666665E-2</v>
      </c>
    </row>
    <row r="29" spans="1:12" x14ac:dyDescent="0.25">
      <c r="A29" t="s">
        <v>53</v>
      </c>
      <c r="B29" t="s">
        <v>12</v>
      </c>
      <c r="C29" t="s">
        <v>165</v>
      </c>
      <c r="D29" t="s">
        <v>159</v>
      </c>
      <c r="E29" t="s">
        <v>193</v>
      </c>
      <c r="F29" t="s">
        <v>161</v>
      </c>
      <c r="G29" t="s">
        <v>172</v>
      </c>
      <c r="H29" t="s">
        <v>177</v>
      </c>
      <c r="I29" t="s">
        <v>173</v>
      </c>
      <c r="J29">
        <v>2.2000000000000002</v>
      </c>
      <c r="K29">
        <v>0.9</v>
      </c>
      <c r="L29">
        <v>1.664802224085</v>
      </c>
    </row>
    <row r="30" spans="1:12" x14ac:dyDescent="0.25">
      <c r="A30" t="s">
        <v>54</v>
      </c>
      <c r="B30" t="s">
        <v>14</v>
      </c>
      <c r="C30" t="s">
        <v>165</v>
      </c>
      <c r="D30" t="s">
        <v>169</v>
      </c>
      <c r="E30" t="s">
        <v>166</v>
      </c>
      <c r="F30" t="s">
        <v>167</v>
      </c>
      <c r="G30" t="s">
        <v>172</v>
      </c>
      <c r="H30" t="s">
        <v>163</v>
      </c>
      <c r="I30" t="s">
        <v>164</v>
      </c>
      <c r="J30">
        <v>3.1410999999999998</v>
      </c>
      <c r="K30">
        <v>3.6740000000000004</v>
      </c>
      <c r="L30">
        <v>1.8226617742763156</v>
      </c>
    </row>
    <row r="31" spans="1:12" x14ac:dyDescent="0.25">
      <c r="A31" t="s">
        <v>55</v>
      </c>
      <c r="B31" t="s">
        <v>5</v>
      </c>
      <c r="C31" t="s">
        <v>165</v>
      </c>
      <c r="D31" t="s">
        <v>169</v>
      </c>
      <c r="E31" t="s">
        <v>171</v>
      </c>
      <c r="F31" t="s">
        <v>167</v>
      </c>
      <c r="G31" t="s">
        <v>162</v>
      </c>
      <c r="H31" t="s">
        <v>163</v>
      </c>
      <c r="I31" t="s">
        <v>164</v>
      </c>
      <c r="J31">
        <v>2.2479999999999998</v>
      </c>
      <c r="K31">
        <v>3.9953333333333334</v>
      </c>
      <c r="L31">
        <v>5.1979009046052634E-2</v>
      </c>
    </row>
    <row r="32" spans="1:12" x14ac:dyDescent="0.25">
      <c r="A32" t="s">
        <v>56</v>
      </c>
      <c r="B32" t="s">
        <v>12</v>
      </c>
      <c r="C32" t="s">
        <v>165</v>
      </c>
      <c r="D32" t="s">
        <v>159</v>
      </c>
      <c r="E32" t="s">
        <v>193</v>
      </c>
      <c r="F32" t="s">
        <v>161</v>
      </c>
      <c r="G32" t="s">
        <v>172</v>
      </c>
      <c r="H32" t="s">
        <v>181</v>
      </c>
      <c r="I32" t="s">
        <v>173</v>
      </c>
      <c r="J32">
        <v>0.6139</v>
      </c>
      <c r="K32">
        <v>0.70890000000000009</v>
      </c>
      <c r="L32">
        <v>2.5900709219858157E-3</v>
      </c>
    </row>
    <row r="33" spans="1:12" x14ac:dyDescent="0.25">
      <c r="A33" t="s">
        <v>57</v>
      </c>
      <c r="B33" t="s">
        <v>7</v>
      </c>
      <c r="C33" t="s">
        <v>170</v>
      </c>
      <c r="D33" t="s">
        <v>159</v>
      </c>
      <c r="E33" t="s">
        <v>171</v>
      </c>
      <c r="F33" t="s">
        <v>161</v>
      </c>
      <c r="G33" t="s">
        <v>162</v>
      </c>
      <c r="H33" t="s">
        <v>163</v>
      </c>
      <c r="I33" t="s">
        <v>173</v>
      </c>
      <c r="J33">
        <v>0.30880000000000002</v>
      </c>
      <c r="K33">
        <v>0</v>
      </c>
      <c r="L33">
        <v>6.2923076923076925E-3</v>
      </c>
    </row>
    <row r="34" spans="1:12" x14ac:dyDescent="0.25">
      <c r="A34" t="s">
        <v>58</v>
      </c>
      <c r="B34" t="s">
        <v>12</v>
      </c>
      <c r="C34" t="s">
        <v>183</v>
      </c>
      <c r="D34" t="s">
        <v>159</v>
      </c>
      <c r="E34" t="s">
        <v>166</v>
      </c>
      <c r="F34" t="s">
        <v>161</v>
      </c>
      <c r="G34" t="s">
        <v>172</v>
      </c>
      <c r="H34" t="s">
        <v>174</v>
      </c>
      <c r="I34" t="s">
        <v>164</v>
      </c>
      <c r="J34">
        <v>4.1470000000000002</v>
      </c>
      <c r="K34">
        <v>0.66460000000000008</v>
      </c>
      <c r="L34">
        <v>1.6273333333333333</v>
      </c>
    </row>
    <row r="35" spans="1:12" x14ac:dyDescent="0.25">
      <c r="A35" t="s">
        <v>59</v>
      </c>
      <c r="B35" t="s">
        <v>6</v>
      </c>
      <c r="C35" t="s">
        <v>170</v>
      </c>
      <c r="D35" t="s">
        <v>159</v>
      </c>
      <c r="E35" t="s">
        <v>166</v>
      </c>
      <c r="F35" t="s">
        <v>161</v>
      </c>
      <c r="G35" t="s">
        <v>162</v>
      </c>
      <c r="H35" t="s">
        <v>174</v>
      </c>
      <c r="I35" t="s">
        <v>173</v>
      </c>
      <c r="J35">
        <v>0.42020000000000002</v>
      </c>
      <c r="K35">
        <v>0</v>
      </c>
      <c r="L35">
        <v>2.3708333333333333E-3</v>
      </c>
    </row>
    <row r="36" spans="1:12" x14ac:dyDescent="0.25">
      <c r="A36" t="s">
        <v>60</v>
      </c>
      <c r="B36" t="s">
        <v>15</v>
      </c>
      <c r="C36" t="s">
        <v>176</v>
      </c>
      <c r="D36" t="s">
        <v>159</v>
      </c>
      <c r="E36" t="s">
        <v>193</v>
      </c>
      <c r="F36" t="s">
        <v>161</v>
      </c>
      <c r="G36" t="s">
        <v>162</v>
      </c>
      <c r="H36" t="s">
        <v>174</v>
      </c>
      <c r="I36" t="s">
        <v>173</v>
      </c>
      <c r="J36">
        <v>0.28859999999999997</v>
      </c>
      <c r="K36">
        <v>0</v>
      </c>
      <c r="L36">
        <v>0.16449288888888888</v>
      </c>
    </row>
    <row r="37" spans="1:12" x14ac:dyDescent="0.25">
      <c r="A37" t="s">
        <v>61</v>
      </c>
      <c r="B37" t="s">
        <v>6</v>
      </c>
      <c r="C37" t="s">
        <v>194</v>
      </c>
      <c r="D37" t="s">
        <v>169</v>
      </c>
      <c r="E37" t="s">
        <v>171</v>
      </c>
      <c r="F37" t="s">
        <v>167</v>
      </c>
      <c r="G37" t="s">
        <v>162</v>
      </c>
      <c r="H37" t="s">
        <v>181</v>
      </c>
      <c r="I37" t="s">
        <v>173</v>
      </c>
      <c r="J37">
        <v>1.3472999999999999</v>
      </c>
      <c r="K37">
        <v>0.75359999999999994</v>
      </c>
      <c r="L37">
        <v>2.0874999999999999E-3</v>
      </c>
    </row>
    <row r="38" spans="1:12" x14ac:dyDescent="0.25">
      <c r="A38" t="s">
        <v>62</v>
      </c>
      <c r="B38" t="s">
        <v>14</v>
      </c>
      <c r="C38" t="s">
        <v>185</v>
      </c>
      <c r="D38" t="s">
        <v>159</v>
      </c>
      <c r="E38" t="s">
        <v>166</v>
      </c>
      <c r="F38" t="s">
        <v>161</v>
      </c>
      <c r="G38" t="s">
        <v>172</v>
      </c>
      <c r="H38" t="s">
        <v>163</v>
      </c>
      <c r="I38" t="s">
        <v>173</v>
      </c>
      <c r="J38">
        <v>2.2698333333333331</v>
      </c>
      <c r="K38">
        <v>1.7298333333333336</v>
      </c>
      <c r="L38">
        <v>0.35976675238697708</v>
      </c>
    </row>
    <row r="39" spans="1:12" x14ac:dyDescent="0.25">
      <c r="A39" t="s">
        <v>63</v>
      </c>
      <c r="B39" t="s">
        <v>7</v>
      </c>
      <c r="C39" t="s">
        <v>170</v>
      </c>
      <c r="D39" t="s">
        <v>159</v>
      </c>
      <c r="E39" t="s">
        <v>171</v>
      </c>
      <c r="F39" t="s">
        <v>161</v>
      </c>
      <c r="G39" t="s">
        <v>162</v>
      </c>
      <c r="H39" t="s">
        <v>177</v>
      </c>
      <c r="I39" t="s">
        <v>173</v>
      </c>
      <c r="J39">
        <v>0.3216</v>
      </c>
      <c r="K39">
        <v>0</v>
      </c>
      <c r="L39">
        <v>2.7070079365079363E-3</v>
      </c>
    </row>
    <row r="40" spans="1:12" x14ac:dyDescent="0.25">
      <c r="A40" t="s">
        <v>65</v>
      </c>
      <c r="B40" t="s">
        <v>8</v>
      </c>
      <c r="C40" t="s">
        <v>170</v>
      </c>
      <c r="D40" t="s">
        <v>159</v>
      </c>
      <c r="E40" t="s">
        <v>160</v>
      </c>
      <c r="F40" t="s">
        <v>161</v>
      </c>
      <c r="G40" t="s">
        <v>162</v>
      </c>
      <c r="H40" t="s">
        <v>174</v>
      </c>
      <c r="I40" t="s">
        <v>173</v>
      </c>
      <c r="J40">
        <v>0.49199999999999994</v>
      </c>
      <c r="K40">
        <v>0</v>
      </c>
      <c r="L40">
        <v>4.489642857142857E-3</v>
      </c>
    </row>
    <row r="41" spans="1:12" x14ac:dyDescent="0.25">
      <c r="A41" t="s">
        <v>67</v>
      </c>
      <c r="B41" t="s">
        <v>7</v>
      </c>
      <c r="C41" t="s">
        <v>186</v>
      </c>
      <c r="D41" t="s">
        <v>169</v>
      </c>
      <c r="E41" t="s">
        <v>160</v>
      </c>
      <c r="F41" t="s">
        <v>161</v>
      </c>
      <c r="G41" t="s">
        <v>162</v>
      </c>
      <c r="H41" t="s">
        <v>163</v>
      </c>
      <c r="I41" t="s">
        <v>164</v>
      </c>
      <c r="J41">
        <v>1.1158333333333332</v>
      </c>
      <c r="K41">
        <v>0.56599999999999995</v>
      </c>
      <c r="L41">
        <v>2.7818181818181817E-3</v>
      </c>
    </row>
    <row r="42" spans="1:12" x14ac:dyDescent="0.25">
      <c r="A42" t="s">
        <v>68</v>
      </c>
      <c r="B42" t="s">
        <v>5</v>
      </c>
      <c r="C42" t="s">
        <v>184</v>
      </c>
      <c r="D42" t="s">
        <v>159</v>
      </c>
      <c r="E42" t="s">
        <v>171</v>
      </c>
      <c r="F42" t="s">
        <v>180</v>
      </c>
      <c r="G42" t="s">
        <v>162</v>
      </c>
      <c r="H42" t="s">
        <v>174</v>
      </c>
      <c r="I42" t="s">
        <v>173</v>
      </c>
      <c r="J42">
        <v>0.75080000000000002</v>
      </c>
      <c r="K42">
        <v>0.35960000000000003</v>
      </c>
      <c r="L42">
        <v>0.23871999999999999</v>
      </c>
    </row>
    <row r="43" spans="1:12" x14ac:dyDescent="0.25">
      <c r="A43" t="s">
        <v>69</v>
      </c>
      <c r="B43" t="s">
        <v>12</v>
      </c>
      <c r="C43" t="s">
        <v>165</v>
      </c>
      <c r="D43" t="s">
        <v>159</v>
      </c>
      <c r="E43" t="s">
        <v>166</v>
      </c>
      <c r="F43" t="s">
        <v>167</v>
      </c>
      <c r="G43" t="s">
        <v>162</v>
      </c>
      <c r="H43" t="s">
        <v>168</v>
      </c>
      <c r="I43" t="s">
        <v>164</v>
      </c>
      <c r="J43">
        <v>1.9893999999999998</v>
      </c>
      <c r="K43">
        <v>2.4218000000000002</v>
      </c>
      <c r="L43">
        <v>0.65503168331224693</v>
      </c>
    </row>
    <row r="44" spans="1:12" x14ac:dyDescent="0.25">
      <c r="A44" t="s">
        <v>72</v>
      </c>
      <c r="B44" t="s">
        <v>6</v>
      </c>
      <c r="C44" t="s">
        <v>192</v>
      </c>
      <c r="D44" t="s">
        <v>159</v>
      </c>
      <c r="E44" t="s">
        <v>166</v>
      </c>
      <c r="F44" t="s">
        <v>161</v>
      </c>
      <c r="G44" t="s">
        <v>162</v>
      </c>
      <c r="H44" t="s">
        <v>174</v>
      </c>
      <c r="I44" t="s">
        <v>173</v>
      </c>
      <c r="J44">
        <v>0.3024</v>
      </c>
      <c r="K44">
        <v>0.21099999999999999</v>
      </c>
      <c r="L44">
        <v>4.7857142857142852E-4</v>
      </c>
    </row>
    <row r="45" spans="1:12" x14ac:dyDescent="0.25">
      <c r="A45" t="s">
        <v>74</v>
      </c>
      <c r="B45" t="s">
        <v>13</v>
      </c>
      <c r="C45" t="s">
        <v>170</v>
      </c>
      <c r="D45" t="s">
        <v>159</v>
      </c>
      <c r="E45" t="s">
        <v>166</v>
      </c>
      <c r="F45" t="s">
        <v>161</v>
      </c>
      <c r="G45" t="s">
        <v>162</v>
      </c>
      <c r="H45" t="s">
        <v>174</v>
      </c>
      <c r="I45" t="s">
        <v>173</v>
      </c>
      <c r="J45">
        <v>1.004</v>
      </c>
      <c r="K45">
        <v>0</v>
      </c>
      <c r="L45">
        <v>3.4000000000000002E-3</v>
      </c>
    </row>
    <row r="46" spans="1:12" x14ac:dyDescent="0.25">
      <c r="A46" t="s">
        <v>76</v>
      </c>
      <c r="B46" t="s">
        <v>7</v>
      </c>
      <c r="C46" t="s">
        <v>186</v>
      </c>
      <c r="D46" t="s">
        <v>169</v>
      </c>
      <c r="E46" t="s">
        <v>171</v>
      </c>
      <c r="F46" t="s">
        <v>167</v>
      </c>
      <c r="G46" t="s">
        <v>162</v>
      </c>
      <c r="H46" t="s">
        <v>174</v>
      </c>
      <c r="I46" t="s">
        <v>173</v>
      </c>
      <c r="J46">
        <v>0.28809999999999997</v>
      </c>
      <c r="K46">
        <v>0.14579999999999999</v>
      </c>
      <c r="L46">
        <v>6.0933704453441294E-5</v>
      </c>
    </row>
    <row r="47" spans="1:12" x14ac:dyDescent="0.25">
      <c r="A47" t="s">
        <v>77</v>
      </c>
      <c r="B47" t="s">
        <v>7</v>
      </c>
      <c r="C47" t="s">
        <v>192</v>
      </c>
      <c r="D47" t="s">
        <v>159</v>
      </c>
      <c r="E47" t="s">
        <v>166</v>
      </c>
      <c r="F47" t="s">
        <v>161</v>
      </c>
      <c r="G47" t="s">
        <v>162</v>
      </c>
      <c r="H47" t="s">
        <v>178</v>
      </c>
      <c r="I47" t="s">
        <v>173</v>
      </c>
      <c r="J47">
        <v>0.86280000000000001</v>
      </c>
      <c r="K47">
        <v>0.51959999999999995</v>
      </c>
      <c r="L47">
        <v>4.775625E-2</v>
      </c>
    </row>
    <row r="48" spans="1:12" x14ac:dyDescent="0.25">
      <c r="A48" t="s">
        <v>78</v>
      </c>
      <c r="B48" t="s">
        <v>14</v>
      </c>
      <c r="C48" t="s">
        <v>185</v>
      </c>
      <c r="D48" t="s">
        <v>159</v>
      </c>
      <c r="E48" t="s">
        <v>193</v>
      </c>
      <c r="F48" t="s">
        <v>161</v>
      </c>
      <c r="G48" t="s">
        <v>172</v>
      </c>
      <c r="H48" t="s">
        <v>163</v>
      </c>
      <c r="I48" t="s">
        <v>164</v>
      </c>
      <c r="J48">
        <v>6.0132857142857148</v>
      </c>
      <c r="K48">
        <v>2.5244285714285719</v>
      </c>
      <c r="L48">
        <v>0.18122864160264998</v>
      </c>
    </row>
    <row r="49" spans="1:12" x14ac:dyDescent="0.25">
      <c r="A49" t="s">
        <v>79</v>
      </c>
      <c r="B49" t="s">
        <v>6</v>
      </c>
      <c r="C49" t="s">
        <v>158</v>
      </c>
      <c r="D49" t="s">
        <v>169</v>
      </c>
      <c r="E49" t="s">
        <v>171</v>
      </c>
      <c r="F49" t="s">
        <v>161</v>
      </c>
      <c r="G49" t="s">
        <v>162</v>
      </c>
      <c r="H49" t="s">
        <v>163</v>
      </c>
      <c r="I49" t="s">
        <v>173</v>
      </c>
      <c r="J49">
        <v>1.2425000000000002</v>
      </c>
      <c r="K49">
        <v>0.69140000000000001</v>
      </c>
      <c r="L49">
        <v>0.20756727167763159</v>
      </c>
    </row>
    <row r="50" spans="1:12" x14ac:dyDescent="0.25">
      <c r="A50" t="s">
        <v>80</v>
      </c>
      <c r="B50" t="s">
        <v>6</v>
      </c>
      <c r="C50" t="s">
        <v>170</v>
      </c>
      <c r="D50" t="s">
        <v>159</v>
      </c>
      <c r="E50" t="s">
        <v>193</v>
      </c>
      <c r="F50" t="s">
        <v>161</v>
      </c>
      <c r="G50" t="s">
        <v>172</v>
      </c>
      <c r="H50" t="s">
        <v>163</v>
      </c>
      <c r="I50" t="s">
        <v>173</v>
      </c>
      <c r="J50">
        <v>0.64920000000000011</v>
      </c>
      <c r="K50">
        <v>0.18919999999999998</v>
      </c>
      <c r="L50">
        <v>6.8540727487664474E-2</v>
      </c>
    </row>
    <row r="51" spans="1:12" x14ac:dyDescent="0.25">
      <c r="A51" t="s">
        <v>81</v>
      </c>
      <c r="B51" t="s">
        <v>7</v>
      </c>
      <c r="C51" t="s">
        <v>186</v>
      </c>
      <c r="D51" t="s">
        <v>169</v>
      </c>
      <c r="E51" t="s">
        <v>171</v>
      </c>
      <c r="F51" t="s">
        <v>180</v>
      </c>
      <c r="G51" t="s">
        <v>162</v>
      </c>
      <c r="H51" t="s">
        <v>178</v>
      </c>
      <c r="I51" t="s">
        <v>164</v>
      </c>
      <c r="J51">
        <v>2.9129</v>
      </c>
      <c r="K51">
        <v>1.0358000000000001</v>
      </c>
      <c r="L51">
        <v>0.32693373003542509</v>
      </c>
    </row>
    <row r="52" spans="1:12" x14ac:dyDescent="0.25">
      <c r="A52" t="s">
        <v>82</v>
      </c>
      <c r="B52" t="s">
        <v>6</v>
      </c>
      <c r="C52" t="s">
        <v>186</v>
      </c>
      <c r="D52" t="s">
        <v>169</v>
      </c>
      <c r="E52" t="s">
        <v>171</v>
      </c>
      <c r="F52" t="s">
        <v>161</v>
      </c>
      <c r="G52" t="s">
        <v>162</v>
      </c>
      <c r="H52" t="s">
        <v>175</v>
      </c>
      <c r="I52" t="s">
        <v>164</v>
      </c>
      <c r="J52">
        <v>2.0270000000000001</v>
      </c>
      <c r="K52">
        <v>1.8481428571428571</v>
      </c>
      <c r="L52">
        <v>1.1515535225</v>
      </c>
    </row>
    <row r="53" spans="1:12" x14ac:dyDescent="0.25">
      <c r="A53" t="s">
        <v>83</v>
      </c>
      <c r="B53" t="s">
        <v>11</v>
      </c>
      <c r="C53" t="s">
        <v>186</v>
      </c>
      <c r="D53" t="s">
        <v>169</v>
      </c>
      <c r="E53" t="s">
        <v>171</v>
      </c>
      <c r="F53" t="s">
        <v>161</v>
      </c>
      <c r="G53" t="s">
        <v>162</v>
      </c>
      <c r="H53" t="s">
        <v>175</v>
      </c>
      <c r="I53" t="s">
        <v>173</v>
      </c>
      <c r="J53">
        <v>1.6173000000000002</v>
      </c>
      <c r="K53">
        <v>2.5836000000000001</v>
      </c>
      <c r="L53">
        <v>0.9572661165669859</v>
      </c>
    </row>
    <row r="54" spans="1:12" x14ac:dyDescent="0.25">
      <c r="A54" t="s">
        <v>84</v>
      </c>
      <c r="B54" t="s">
        <v>13</v>
      </c>
      <c r="C54" t="s">
        <v>186</v>
      </c>
      <c r="D54" t="s">
        <v>169</v>
      </c>
      <c r="E54" t="s">
        <v>171</v>
      </c>
      <c r="F54" t="s">
        <v>161</v>
      </c>
      <c r="G54" t="s">
        <v>162</v>
      </c>
      <c r="H54" t="s">
        <v>175</v>
      </c>
      <c r="I54" t="s">
        <v>173</v>
      </c>
      <c r="J54">
        <v>2.9513888888888888</v>
      </c>
      <c r="K54">
        <v>3.5737777777777771</v>
      </c>
      <c r="L54">
        <v>1.6131253079053667</v>
      </c>
    </row>
    <row r="55" spans="1:12" x14ac:dyDescent="0.25">
      <c r="A55" t="s">
        <v>85</v>
      </c>
      <c r="B55" t="s">
        <v>8</v>
      </c>
      <c r="C55" t="s">
        <v>186</v>
      </c>
      <c r="D55" t="s">
        <v>169</v>
      </c>
      <c r="E55" t="s">
        <v>171</v>
      </c>
      <c r="F55" t="s">
        <v>161</v>
      </c>
      <c r="G55" t="s">
        <v>162</v>
      </c>
      <c r="H55" t="s">
        <v>178</v>
      </c>
      <c r="I55" t="s">
        <v>173</v>
      </c>
      <c r="J55">
        <v>2.6140999999999996</v>
      </c>
      <c r="K55">
        <v>1.4220999999999999</v>
      </c>
      <c r="L55">
        <v>0.75463115605141629</v>
      </c>
    </row>
    <row r="56" spans="1:12" x14ac:dyDescent="0.25">
      <c r="A56" t="s">
        <v>86</v>
      </c>
      <c r="B56" t="s">
        <v>7</v>
      </c>
      <c r="C56" t="s">
        <v>186</v>
      </c>
      <c r="D56" t="s">
        <v>169</v>
      </c>
      <c r="E56" t="s">
        <v>171</v>
      </c>
      <c r="F56" t="s">
        <v>180</v>
      </c>
      <c r="G56" t="s">
        <v>162</v>
      </c>
      <c r="H56" t="s">
        <v>163</v>
      </c>
      <c r="I56" t="s">
        <v>164</v>
      </c>
      <c r="J56">
        <v>2.2712500000000002</v>
      </c>
      <c r="K56">
        <v>1.0241000000000002</v>
      </c>
      <c r="L56">
        <v>5.2178047039473659E-2</v>
      </c>
    </row>
    <row r="57" spans="1:12" x14ac:dyDescent="0.25">
      <c r="A57" t="s">
        <v>87</v>
      </c>
      <c r="B57" t="s">
        <v>15</v>
      </c>
      <c r="C57" t="s">
        <v>186</v>
      </c>
      <c r="D57" t="s">
        <v>169</v>
      </c>
      <c r="E57" t="s">
        <v>171</v>
      </c>
      <c r="F57" t="s">
        <v>161</v>
      </c>
      <c r="G57" t="s">
        <v>162</v>
      </c>
      <c r="H57" t="s">
        <v>175</v>
      </c>
      <c r="I57" t="s">
        <v>173</v>
      </c>
      <c r="J57">
        <v>2.0146000000000006</v>
      </c>
      <c r="K57">
        <v>1.9419</v>
      </c>
      <c r="L57">
        <v>1.7486601120237868</v>
      </c>
    </row>
    <row r="58" spans="1:12" x14ac:dyDescent="0.25">
      <c r="A58" t="s">
        <v>89</v>
      </c>
      <c r="B58" t="s">
        <v>7</v>
      </c>
      <c r="C58" t="s">
        <v>165</v>
      </c>
      <c r="D58" t="s">
        <v>169</v>
      </c>
      <c r="E58" t="s">
        <v>193</v>
      </c>
      <c r="F58" t="s">
        <v>180</v>
      </c>
      <c r="G58" t="s">
        <v>162</v>
      </c>
      <c r="H58" t="s">
        <v>163</v>
      </c>
      <c r="I58" t="s">
        <v>173</v>
      </c>
      <c r="J58">
        <v>1.8080000000000003</v>
      </c>
      <c r="K58">
        <v>1.2293750000000001</v>
      </c>
      <c r="L58">
        <v>2.4650025792464114E-2</v>
      </c>
    </row>
    <row r="59" spans="1:12" x14ac:dyDescent="0.25">
      <c r="A59" t="s">
        <v>91</v>
      </c>
      <c r="B59" t="s">
        <v>14</v>
      </c>
      <c r="C59" t="s">
        <v>185</v>
      </c>
      <c r="D59" t="s">
        <v>159</v>
      </c>
      <c r="E59" t="s">
        <v>193</v>
      </c>
      <c r="F59" t="s">
        <v>161</v>
      </c>
      <c r="G59" t="s">
        <v>172</v>
      </c>
      <c r="H59" t="s">
        <v>163</v>
      </c>
      <c r="I59" t="s">
        <v>173</v>
      </c>
      <c r="J59">
        <v>1.2332000000000001</v>
      </c>
      <c r="K59">
        <v>1.2582</v>
      </c>
      <c r="L59">
        <v>0.12068064916196744</v>
      </c>
    </row>
    <row r="60" spans="1:12" x14ac:dyDescent="0.25">
      <c r="A60" t="s">
        <v>92</v>
      </c>
      <c r="B60" t="s">
        <v>6</v>
      </c>
      <c r="C60" t="s">
        <v>185</v>
      </c>
      <c r="D60" t="s">
        <v>159</v>
      </c>
      <c r="E60" t="s">
        <v>193</v>
      </c>
      <c r="F60" t="s">
        <v>161</v>
      </c>
      <c r="G60" t="s">
        <v>172</v>
      </c>
      <c r="H60" t="s">
        <v>163</v>
      </c>
      <c r="I60" t="s">
        <v>173</v>
      </c>
      <c r="J60">
        <v>1.4318</v>
      </c>
      <c r="K60">
        <v>1.3668</v>
      </c>
      <c r="L60">
        <v>4.782304258018092E-2</v>
      </c>
    </row>
    <row r="61" spans="1:12" x14ac:dyDescent="0.25">
      <c r="A61" t="s">
        <v>93</v>
      </c>
      <c r="B61" t="s">
        <v>8</v>
      </c>
      <c r="C61" t="s">
        <v>186</v>
      </c>
      <c r="D61" t="s">
        <v>169</v>
      </c>
      <c r="E61" t="s">
        <v>171</v>
      </c>
      <c r="F61" t="s">
        <v>161</v>
      </c>
      <c r="G61" t="s">
        <v>162</v>
      </c>
      <c r="H61" t="s">
        <v>163</v>
      </c>
      <c r="I61" t="s">
        <v>173</v>
      </c>
      <c r="J61">
        <v>0.83769999999999989</v>
      </c>
      <c r="K61">
        <v>0.61520000000000008</v>
      </c>
      <c r="L61">
        <v>0.54946815451754383</v>
      </c>
    </row>
    <row r="62" spans="1:12" x14ac:dyDescent="0.25">
      <c r="A62" t="s">
        <v>94</v>
      </c>
      <c r="B62" t="s">
        <v>15</v>
      </c>
      <c r="C62" t="s">
        <v>158</v>
      </c>
      <c r="D62" t="s">
        <v>159</v>
      </c>
      <c r="E62" t="s">
        <v>171</v>
      </c>
      <c r="F62" t="s">
        <v>180</v>
      </c>
      <c r="G62" t="s">
        <v>162</v>
      </c>
      <c r="H62" t="s">
        <v>175</v>
      </c>
      <c r="I62" t="s">
        <v>164</v>
      </c>
      <c r="J62">
        <v>7.4974000000000007</v>
      </c>
      <c r="K62">
        <v>2.4106000000000001</v>
      </c>
      <c r="L62">
        <v>11.000242189306034</v>
      </c>
    </row>
    <row r="63" spans="1:12" x14ac:dyDescent="0.25">
      <c r="A63" t="s">
        <v>95</v>
      </c>
      <c r="B63" t="s">
        <v>12</v>
      </c>
      <c r="C63" t="s">
        <v>176</v>
      </c>
      <c r="D63" t="s">
        <v>159</v>
      </c>
      <c r="E63" t="s">
        <v>193</v>
      </c>
      <c r="F63" t="s">
        <v>161</v>
      </c>
      <c r="G63" t="s">
        <v>162</v>
      </c>
      <c r="H63" t="s">
        <v>163</v>
      </c>
      <c r="I63" t="s">
        <v>173</v>
      </c>
      <c r="J63">
        <v>0.44359999999999999</v>
      </c>
      <c r="K63">
        <v>0</v>
      </c>
      <c r="L63">
        <v>0.12338157894736843</v>
      </c>
    </row>
    <row r="64" spans="1:12" x14ac:dyDescent="0.25">
      <c r="A64" t="s">
        <v>96</v>
      </c>
      <c r="B64" t="s">
        <v>8</v>
      </c>
      <c r="C64" t="s">
        <v>184</v>
      </c>
      <c r="D64" t="s">
        <v>159</v>
      </c>
      <c r="E64" t="s">
        <v>166</v>
      </c>
      <c r="F64" t="s">
        <v>161</v>
      </c>
      <c r="G64" t="s">
        <v>162</v>
      </c>
      <c r="H64" t="s">
        <v>181</v>
      </c>
      <c r="I64" t="s">
        <v>173</v>
      </c>
      <c r="J64">
        <v>0.57499999999999996</v>
      </c>
      <c r="K64">
        <v>0.37649999999999995</v>
      </c>
      <c r="L64">
        <v>0.83581932154605265</v>
      </c>
    </row>
    <row r="65" spans="1:12" x14ac:dyDescent="0.25">
      <c r="A65" t="s">
        <v>97</v>
      </c>
      <c r="B65" t="s">
        <v>6</v>
      </c>
      <c r="C65" t="s">
        <v>170</v>
      </c>
      <c r="D65" t="s">
        <v>159</v>
      </c>
      <c r="E65" t="s">
        <v>193</v>
      </c>
      <c r="F65" t="s">
        <v>161</v>
      </c>
      <c r="G65" t="s">
        <v>162</v>
      </c>
      <c r="H65" t="s">
        <v>163</v>
      </c>
      <c r="I65" t="s">
        <v>173</v>
      </c>
      <c r="J65">
        <v>0.45442857142857146</v>
      </c>
      <c r="K65">
        <v>3.2000000000000001E-2</v>
      </c>
      <c r="L65">
        <v>4.5311057499518017E-3</v>
      </c>
    </row>
    <row r="66" spans="1:12" x14ac:dyDescent="0.25">
      <c r="A66" t="s">
        <v>98</v>
      </c>
      <c r="B66" t="s">
        <v>8</v>
      </c>
      <c r="C66" t="s">
        <v>170</v>
      </c>
      <c r="D66" t="s">
        <v>159</v>
      </c>
      <c r="E66" t="s">
        <v>166</v>
      </c>
      <c r="F66" t="s">
        <v>161</v>
      </c>
      <c r="G66" t="s">
        <v>172</v>
      </c>
      <c r="H66" t="s">
        <v>163</v>
      </c>
      <c r="I66" t="s">
        <v>173</v>
      </c>
      <c r="J66">
        <v>7.3846000000000007</v>
      </c>
      <c r="K66">
        <v>0</v>
      </c>
      <c r="L66">
        <v>6.1799999999999997E-3</v>
      </c>
    </row>
    <row r="67" spans="1:12" x14ac:dyDescent="0.25">
      <c r="A67" t="s">
        <v>100</v>
      </c>
      <c r="B67" t="s">
        <v>8</v>
      </c>
      <c r="C67" t="s">
        <v>165</v>
      </c>
      <c r="D67" t="s">
        <v>159</v>
      </c>
      <c r="E67" t="s">
        <v>166</v>
      </c>
      <c r="F67" t="s">
        <v>161</v>
      </c>
      <c r="G67" t="s">
        <v>162</v>
      </c>
      <c r="H67" t="s">
        <v>181</v>
      </c>
      <c r="I67" t="s">
        <v>173</v>
      </c>
      <c r="J67">
        <v>0.16799999999999998</v>
      </c>
      <c r="K67">
        <v>0.24169999999999997</v>
      </c>
      <c r="L67">
        <v>2.9048172052558124E-3</v>
      </c>
    </row>
    <row r="68" spans="1:12" x14ac:dyDescent="0.25">
      <c r="A68" t="s">
        <v>101</v>
      </c>
      <c r="B68" t="s">
        <v>8</v>
      </c>
      <c r="C68" t="s">
        <v>184</v>
      </c>
      <c r="D68" t="s">
        <v>159</v>
      </c>
      <c r="E68" t="s">
        <v>193</v>
      </c>
      <c r="F68" t="s">
        <v>161</v>
      </c>
      <c r="G68" t="s">
        <v>172</v>
      </c>
      <c r="H68" t="s">
        <v>163</v>
      </c>
      <c r="I68" t="s">
        <v>173</v>
      </c>
      <c r="J68">
        <v>0.21160000000000001</v>
      </c>
      <c r="K68">
        <v>0.48699999999999999</v>
      </c>
      <c r="L68">
        <v>3.8670503738685567E-3</v>
      </c>
    </row>
    <row r="69" spans="1:12" x14ac:dyDescent="0.25">
      <c r="A69" t="s">
        <v>102</v>
      </c>
      <c r="B69" t="s">
        <v>7</v>
      </c>
      <c r="C69" t="s">
        <v>192</v>
      </c>
      <c r="D69" t="s">
        <v>159</v>
      </c>
      <c r="E69" t="s">
        <v>171</v>
      </c>
      <c r="F69" t="s">
        <v>161</v>
      </c>
      <c r="G69" t="s">
        <v>162</v>
      </c>
      <c r="H69" t="s">
        <v>177</v>
      </c>
      <c r="I69" t="s">
        <v>164</v>
      </c>
      <c r="J69">
        <v>1.6882000000000001</v>
      </c>
      <c r="K69">
        <v>0.46180000000000004</v>
      </c>
      <c r="L69">
        <v>6.076666666666667E-2</v>
      </c>
    </row>
    <row r="70" spans="1:12" x14ac:dyDescent="0.25">
      <c r="A70" t="s">
        <v>103</v>
      </c>
      <c r="B70" t="s">
        <v>6</v>
      </c>
      <c r="C70" t="s">
        <v>165</v>
      </c>
      <c r="D70" t="s">
        <v>159</v>
      </c>
      <c r="E70" t="s">
        <v>166</v>
      </c>
      <c r="F70" t="s">
        <v>167</v>
      </c>
      <c r="G70" t="s">
        <v>162</v>
      </c>
      <c r="H70" t="s">
        <v>177</v>
      </c>
      <c r="I70" t="s">
        <v>164</v>
      </c>
      <c r="J70">
        <v>1.1306666666666667</v>
      </c>
      <c r="K70">
        <v>2.9164444444444442</v>
      </c>
      <c r="L70">
        <v>1.2554983522660819</v>
      </c>
    </row>
    <row r="71" spans="1:12" x14ac:dyDescent="0.25">
      <c r="A71" t="s">
        <v>104</v>
      </c>
      <c r="B71" t="s">
        <v>6</v>
      </c>
      <c r="C71" t="s">
        <v>170</v>
      </c>
      <c r="D71" t="s">
        <v>159</v>
      </c>
      <c r="E71" t="s">
        <v>171</v>
      </c>
      <c r="F71" t="s">
        <v>161</v>
      </c>
      <c r="G71" t="s">
        <v>162</v>
      </c>
      <c r="H71" t="s">
        <v>163</v>
      </c>
      <c r="I71" t="s">
        <v>173</v>
      </c>
      <c r="J71">
        <v>0.17524999999999999</v>
      </c>
      <c r="K71">
        <v>0</v>
      </c>
      <c r="L71">
        <v>2.4307692307692311E-3</v>
      </c>
    </row>
    <row r="72" spans="1:12" x14ac:dyDescent="0.25">
      <c r="A72" t="s">
        <v>105</v>
      </c>
      <c r="B72" t="s">
        <v>7</v>
      </c>
      <c r="C72" t="s">
        <v>170</v>
      </c>
      <c r="D72" t="s">
        <v>159</v>
      </c>
      <c r="E72" t="s">
        <v>166</v>
      </c>
      <c r="F72" t="s">
        <v>161</v>
      </c>
      <c r="G72" t="s">
        <v>172</v>
      </c>
      <c r="H72" t="s">
        <v>163</v>
      </c>
      <c r="I72" t="s">
        <v>173</v>
      </c>
      <c r="J72">
        <v>0.65485714285714292</v>
      </c>
      <c r="K72">
        <v>0.45971428571428569</v>
      </c>
      <c r="L72">
        <v>0.22141657851035509</v>
      </c>
    </row>
    <row r="73" spans="1:12" x14ac:dyDescent="0.25">
      <c r="A73" t="s">
        <v>106</v>
      </c>
      <c r="B73" t="s">
        <v>9</v>
      </c>
      <c r="C73" t="s">
        <v>170</v>
      </c>
      <c r="D73" t="s">
        <v>159</v>
      </c>
      <c r="E73" t="s">
        <v>193</v>
      </c>
      <c r="F73" t="s">
        <v>161</v>
      </c>
      <c r="G73" t="s">
        <v>172</v>
      </c>
      <c r="H73" t="s">
        <v>163</v>
      </c>
      <c r="I73" t="s">
        <v>173</v>
      </c>
      <c r="J73">
        <v>1.952</v>
      </c>
      <c r="K73">
        <v>0</v>
      </c>
      <c r="L73">
        <v>4.6615384615384618E-3</v>
      </c>
    </row>
    <row r="74" spans="1:12" x14ac:dyDescent="0.25">
      <c r="A74" t="s">
        <v>107</v>
      </c>
      <c r="B74" t="s">
        <v>5</v>
      </c>
      <c r="C74" t="s">
        <v>170</v>
      </c>
      <c r="D74" t="s">
        <v>159</v>
      </c>
      <c r="E74" t="s">
        <v>171</v>
      </c>
      <c r="F74" t="s">
        <v>161</v>
      </c>
      <c r="G74" t="s">
        <v>162</v>
      </c>
      <c r="H74" t="s">
        <v>163</v>
      </c>
      <c r="I74" t="s">
        <v>173</v>
      </c>
      <c r="J74">
        <v>0.91228571428571426</v>
      </c>
      <c r="K74">
        <v>0</v>
      </c>
      <c r="L74">
        <v>8.9126515459848779E-4</v>
      </c>
    </row>
    <row r="75" spans="1:12" x14ac:dyDescent="0.25">
      <c r="A75" t="s">
        <v>108</v>
      </c>
      <c r="B75" t="s">
        <v>6</v>
      </c>
      <c r="C75" t="s">
        <v>185</v>
      </c>
      <c r="D75" t="s">
        <v>159</v>
      </c>
      <c r="E75" t="s">
        <v>166</v>
      </c>
      <c r="F75" t="s">
        <v>161</v>
      </c>
      <c r="G75" t="s">
        <v>162</v>
      </c>
      <c r="H75" t="s">
        <v>163</v>
      </c>
      <c r="I75" t="s">
        <v>173</v>
      </c>
      <c r="J75">
        <v>1.0276000000000001</v>
      </c>
      <c r="K75">
        <v>0.4274</v>
      </c>
      <c r="L75">
        <v>0.27128621779942641</v>
      </c>
    </row>
    <row r="76" spans="1:12" x14ac:dyDescent="0.25">
      <c r="A76" t="s">
        <v>109</v>
      </c>
      <c r="B76" t="s">
        <v>6</v>
      </c>
      <c r="C76" t="s">
        <v>185</v>
      </c>
      <c r="D76" t="s">
        <v>159</v>
      </c>
      <c r="E76" t="s">
        <v>166</v>
      </c>
      <c r="F76" t="s">
        <v>161</v>
      </c>
      <c r="G76" t="s">
        <v>172</v>
      </c>
      <c r="H76" t="s">
        <v>163</v>
      </c>
      <c r="I76" t="s">
        <v>173</v>
      </c>
      <c r="J76">
        <v>2.3064</v>
      </c>
      <c r="K76">
        <v>0.81620000000000004</v>
      </c>
      <c r="L76">
        <v>0.18507114878745473</v>
      </c>
    </row>
    <row r="77" spans="1:12" x14ac:dyDescent="0.25">
      <c r="A77" t="s">
        <v>110</v>
      </c>
      <c r="B77" t="s">
        <v>7</v>
      </c>
      <c r="C77" t="s">
        <v>185</v>
      </c>
      <c r="D77" t="s">
        <v>159</v>
      </c>
      <c r="E77" t="s">
        <v>166</v>
      </c>
      <c r="F77" t="s">
        <v>161</v>
      </c>
      <c r="G77" t="s">
        <v>162</v>
      </c>
      <c r="H77" t="s">
        <v>163</v>
      </c>
      <c r="I77" t="s">
        <v>173</v>
      </c>
      <c r="J77">
        <v>2.5618000000000003</v>
      </c>
      <c r="K77">
        <v>1.6306</v>
      </c>
      <c r="L77">
        <v>0.56275554593432597</v>
      </c>
    </row>
    <row r="78" spans="1:12" x14ac:dyDescent="0.25">
      <c r="A78" t="s">
        <v>111</v>
      </c>
      <c r="B78" t="s">
        <v>7</v>
      </c>
      <c r="C78" t="s">
        <v>170</v>
      </c>
      <c r="D78" t="s">
        <v>159</v>
      </c>
      <c r="E78" t="s">
        <v>171</v>
      </c>
      <c r="F78" t="s">
        <v>161</v>
      </c>
      <c r="G78" t="s">
        <v>162</v>
      </c>
      <c r="H78" t="s">
        <v>163</v>
      </c>
      <c r="I78" t="s">
        <v>173</v>
      </c>
      <c r="J78">
        <v>8.3799999999999986E-2</v>
      </c>
      <c r="K78">
        <v>0</v>
      </c>
      <c r="L78">
        <v>1.6579964525031154E-4</v>
      </c>
    </row>
    <row r="79" spans="1:12" x14ac:dyDescent="0.25">
      <c r="A79" t="s">
        <v>188</v>
      </c>
      <c r="B79" t="s">
        <v>11</v>
      </c>
      <c r="C79" t="s">
        <v>179</v>
      </c>
      <c r="D79" t="s">
        <v>169</v>
      </c>
      <c r="E79" t="s">
        <v>171</v>
      </c>
      <c r="F79" t="s">
        <v>167</v>
      </c>
      <c r="G79" t="s">
        <v>162</v>
      </c>
      <c r="H79" t="s">
        <v>177</v>
      </c>
      <c r="I79" t="s">
        <v>173</v>
      </c>
      <c r="J79">
        <v>0.87420000000000009</v>
      </c>
      <c r="K79">
        <v>0.6996</v>
      </c>
      <c r="L79">
        <v>0.10583412375095345</v>
      </c>
    </row>
    <row r="80" spans="1:12" x14ac:dyDescent="0.25">
      <c r="A80" t="s">
        <v>113</v>
      </c>
      <c r="B80" t="s">
        <v>10</v>
      </c>
      <c r="C80" t="s">
        <v>179</v>
      </c>
      <c r="D80" t="s">
        <v>169</v>
      </c>
      <c r="E80" t="s">
        <v>171</v>
      </c>
      <c r="F80" t="s">
        <v>167</v>
      </c>
      <c r="G80" t="s">
        <v>172</v>
      </c>
      <c r="H80" t="s">
        <v>168</v>
      </c>
      <c r="I80" t="s">
        <v>164</v>
      </c>
      <c r="J80">
        <v>1.1963000000000001</v>
      </c>
      <c r="K80">
        <v>0.53259999999999996</v>
      </c>
      <c r="L80">
        <v>0.31347376145833333</v>
      </c>
    </row>
    <row r="81" spans="1:12" x14ac:dyDescent="0.25">
      <c r="A81" t="s">
        <v>114</v>
      </c>
      <c r="B81" t="s">
        <v>8</v>
      </c>
      <c r="C81" t="s">
        <v>179</v>
      </c>
      <c r="D81" t="s">
        <v>169</v>
      </c>
      <c r="E81" t="s">
        <v>171</v>
      </c>
      <c r="F81" t="s">
        <v>167</v>
      </c>
      <c r="G81" t="s">
        <v>162</v>
      </c>
      <c r="H81" t="s">
        <v>168</v>
      </c>
      <c r="I81" t="s">
        <v>164</v>
      </c>
      <c r="J81">
        <v>1.0455999999999999</v>
      </c>
      <c r="K81">
        <v>0.42959999999999993</v>
      </c>
      <c r="L81">
        <v>0.41883051866277898</v>
      </c>
    </row>
    <row r="82" spans="1:12" x14ac:dyDescent="0.25">
      <c r="A82" t="s">
        <v>115</v>
      </c>
      <c r="B82" t="s">
        <v>7</v>
      </c>
      <c r="C82" t="s">
        <v>186</v>
      </c>
      <c r="D82" t="s">
        <v>159</v>
      </c>
      <c r="E82" t="s">
        <v>160</v>
      </c>
      <c r="F82" t="s">
        <v>161</v>
      </c>
      <c r="G82" t="s">
        <v>162</v>
      </c>
      <c r="H82" t="s">
        <v>178</v>
      </c>
      <c r="I82" t="s">
        <v>164</v>
      </c>
      <c r="J82">
        <v>0.67720000000000002</v>
      </c>
      <c r="K82">
        <v>0.36</v>
      </c>
      <c r="L82">
        <v>9.5641025641025619E-4</v>
      </c>
    </row>
    <row r="83" spans="1:12" x14ac:dyDescent="0.25">
      <c r="A83" t="s">
        <v>116</v>
      </c>
      <c r="B83" t="s">
        <v>6</v>
      </c>
      <c r="C83" t="s">
        <v>192</v>
      </c>
      <c r="D83" t="s">
        <v>159</v>
      </c>
      <c r="E83" t="s">
        <v>166</v>
      </c>
      <c r="F83" t="s">
        <v>180</v>
      </c>
      <c r="G83" t="s">
        <v>162</v>
      </c>
      <c r="H83" t="s">
        <v>178</v>
      </c>
      <c r="I83" t="s">
        <v>173</v>
      </c>
      <c r="J83">
        <v>2.0231428571428571</v>
      </c>
      <c r="K83">
        <v>0</v>
      </c>
      <c r="L83">
        <v>0.28084655411184212</v>
      </c>
    </row>
    <row r="84" spans="1:12" x14ac:dyDescent="0.25">
      <c r="A84" t="s">
        <v>117</v>
      </c>
      <c r="B84" t="s">
        <v>7</v>
      </c>
      <c r="C84" t="s">
        <v>184</v>
      </c>
      <c r="D84" t="s">
        <v>159</v>
      </c>
      <c r="E84" t="s">
        <v>166</v>
      </c>
      <c r="F84" t="s">
        <v>161</v>
      </c>
      <c r="G84" t="s">
        <v>162</v>
      </c>
      <c r="H84" t="s">
        <v>163</v>
      </c>
      <c r="I84" t="s">
        <v>173</v>
      </c>
      <c r="J84">
        <v>0.44380000000000008</v>
      </c>
      <c r="K84">
        <v>0.38840000000000002</v>
      </c>
      <c r="L84">
        <v>3.7298333333333329E-2</v>
      </c>
    </row>
    <row r="85" spans="1:12" x14ac:dyDescent="0.25">
      <c r="A85" t="s">
        <v>118</v>
      </c>
      <c r="B85" t="s">
        <v>13</v>
      </c>
      <c r="C85" t="s">
        <v>185</v>
      </c>
      <c r="D85" t="s">
        <v>159</v>
      </c>
      <c r="E85" t="s">
        <v>166</v>
      </c>
      <c r="F85" t="s">
        <v>161</v>
      </c>
      <c r="G85" t="s">
        <v>172</v>
      </c>
      <c r="H85" t="s">
        <v>177</v>
      </c>
      <c r="I85" t="s">
        <v>164</v>
      </c>
      <c r="J85">
        <v>0.53250000000000008</v>
      </c>
      <c r="K85">
        <v>0.35799999999999998</v>
      </c>
      <c r="L85">
        <v>0.11249928321320127</v>
      </c>
    </row>
    <row r="86" spans="1:12" x14ac:dyDescent="0.25">
      <c r="A86" t="s">
        <v>119</v>
      </c>
      <c r="B86" t="s">
        <v>11</v>
      </c>
      <c r="C86" t="s">
        <v>184</v>
      </c>
      <c r="D86" t="s">
        <v>159</v>
      </c>
      <c r="E86" t="s">
        <v>166</v>
      </c>
      <c r="F86" t="s">
        <v>161</v>
      </c>
      <c r="G86" t="s">
        <v>162</v>
      </c>
      <c r="H86" t="s">
        <v>163</v>
      </c>
      <c r="I86" t="s">
        <v>173</v>
      </c>
      <c r="J86">
        <v>0.29820000000000002</v>
      </c>
      <c r="K86">
        <v>0.1862</v>
      </c>
      <c r="L86">
        <v>9.3162500000000023E-2</v>
      </c>
    </row>
    <row r="87" spans="1:12" x14ac:dyDescent="0.25">
      <c r="A87" t="s">
        <v>121</v>
      </c>
      <c r="B87" t="s">
        <v>7</v>
      </c>
      <c r="C87" t="s">
        <v>165</v>
      </c>
      <c r="D87" t="s">
        <v>159</v>
      </c>
      <c r="E87" t="s">
        <v>160</v>
      </c>
      <c r="F87" t="s">
        <v>161</v>
      </c>
      <c r="G87" t="s">
        <v>162</v>
      </c>
      <c r="H87" t="s">
        <v>163</v>
      </c>
      <c r="I87" t="s">
        <v>173</v>
      </c>
      <c r="J87">
        <v>0.52883333333333338</v>
      </c>
      <c r="K87">
        <v>0.82399999999999984</v>
      </c>
      <c r="L87">
        <v>0.36912844259403244</v>
      </c>
    </row>
    <row r="88" spans="1:12" x14ac:dyDescent="0.25">
      <c r="A88" t="s">
        <v>122</v>
      </c>
      <c r="B88" t="s">
        <v>6</v>
      </c>
      <c r="C88" t="s">
        <v>165</v>
      </c>
      <c r="D88" t="s">
        <v>159</v>
      </c>
      <c r="E88" t="s">
        <v>160</v>
      </c>
      <c r="F88" t="s">
        <v>161</v>
      </c>
      <c r="G88" t="s">
        <v>162</v>
      </c>
      <c r="H88" t="s">
        <v>163</v>
      </c>
      <c r="I88" t="s">
        <v>173</v>
      </c>
      <c r="J88">
        <v>0.50280000000000002</v>
      </c>
      <c r="K88">
        <v>1.1736</v>
      </c>
      <c r="L88">
        <v>9.4604333858082729E-2</v>
      </c>
    </row>
    <row r="89" spans="1:12" x14ac:dyDescent="0.25">
      <c r="A89" t="s">
        <v>123</v>
      </c>
      <c r="B89" t="s">
        <v>15</v>
      </c>
      <c r="C89" t="s">
        <v>186</v>
      </c>
      <c r="D89" t="s">
        <v>169</v>
      </c>
      <c r="E89" t="s">
        <v>171</v>
      </c>
      <c r="F89" t="s">
        <v>161</v>
      </c>
      <c r="G89" t="s">
        <v>172</v>
      </c>
      <c r="H89" t="s">
        <v>163</v>
      </c>
      <c r="I89" t="s">
        <v>173</v>
      </c>
      <c r="J89">
        <v>1.2291000000000001</v>
      </c>
      <c r="K89">
        <v>1.0668</v>
      </c>
      <c r="L89">
        <v>3.4848382154605263E-2</v>
      </c>
    </row>
    <row r="90" spans="1:12" x14ac:dyDescent="0.25">
      <c r="A90" t="s">
        <v>126</v>
      </c>
      <c r="B90" t="s">
        <v>13</v>
      </c>
      <c r="C90" t="s">
        <v>185</v>
      </c>
      <c r="D90" t="s">
        <v>159</v>
      </c>
      <c r="E90" t="s">
        <v>193</v>
      </c>
      <c r="F90" t="s">
        <v>161</v>
      </c>
      <c r="G90" t="s">
        <v>162</v>
      </c>
      <c r="H90" t="s">
        <v>181</v>
      </c>
      <c r="I90" t="s">
        <v>173</v>
      </c>
      <c r="J90">
        <v>4.1597999999999997</v>
      </c>
      <c r="K90">
        <v>0.71219999999999994</v>
      </c>
      <c r="L90">
        <v>0.21129250320000001</v>
      </c>
    </row>
    <row r="91" spans="1:12" x14ac:dyDescent="0.25">
      <c r="A91" t="s">
        <v>127</v>
      </c>
      <c r="B91" t="s">
        <v>13</v>
      </c>
      <c r="C91" t="s">
        <v>170</v>
      </c>
      <c r="D91" t="s">
        <v>159</v>
      </c>
      <c r="E91" t="s">
        <v>193</v>
      </c>
      <c r="F91" t="s">
        <v>161</v>
      </c>
      <c r="G91" t="s">
        <v>162</v>
      </c>
      <c r="H91" t="s">
        <v>174</v>
      </c>
      <c r="I91" t="s">
        <v>173</v>
      </c>
      <c r="J91">
        <v>0.72800000000000009</v>
      </c>
      <c r="K91">
        <v>0</v>
      </c>
      <c r="L91">
        <v>0.26007511474608397</v>
      </c>
    </row>
    <row r="92" spans="1:12" x14ac:dyDescent="0.25">
      <c r="A92" t="s">
        <v>128</v>
      </c>
      <c r="B92" t="s">
        <v>10</v>
      </c>
      <c r="C92" t="s">
        <v>170</v>
      </c>
      <c r="D92" t="s">
        <v>159</v>
      </c>
      <c r="E92" t="s">
        <v>193</v>
      </c>
      <c r="F92" t="s">
        <v>161</v>
      </c>
      <c r="G92" t="s">
        <v>162</v>
      </c>
      <c r="H92" t="s">
        <v>174</v>
      </c>
      <c r="I92" t="s">
        <v>173</v>
      </c>
      <c r="J92">
        <v>0.72550000000000003</v>
      </c>
      <c r="K92">
        <v>0</v>
      </c>
      <c r="L92">
        <v>3.9252112193877552E-2</v>
      </c>
    </row>
    <row r="93" spans="1:12" x14ac:dyDescent="0.25">
      <c r="A93" t="s">
        <v>130</v>
      </c>
      <c r="B93" t="s">
        <v>13</v>
      </c>
      <c r="C93" t="s">
        <v>165</v>
      </c>
      <c r="D93" t="s">
        <v>159</v>
      </c>
      <c r="E93" t="s">
        <v>193</v>
      </c>
      <c r="F93" t="s">
        <v>161</v>
      </c>
      <c r="G93" t="s">
        <v>162</v>
      </c>
      <c r="H93" t="s">
        <v>177</v>
      </c>
      <c r="I93" t="s">
        <v>173</v>
      </c>
      <c r="J93">
        <v>0.26779999999999998</v>
      </c>
      <c r="K93">
        <v>0.61440000000000006</v>
      </c>
      <c r="L93">
        <v>5.1975925925925922E-3</v>
      </c>
    </row>
    <row r="94" spans="1:12" x14ac:dyDescent="0.25">
      <c r="A94" t="s">
        <v>131</v>
      </c>
      <c r="B94" t="s">
        <v>6</v>
      </c>
      <c r="C94" t="s">
        <v>183</v>
      </c>
      <c r="D94" t="s">
        <v>159</v>
      </c>
      <c r="E94" t="s">
        <v>193</v>
      </c>
      <c r="F94" t="s">
        <v>161</v>
      </c>
      <c r="G94" t="s">
        <v>162</v>
      </c>
      <c r="H94" t="s">
        <v>163</v>
      </c>
      <c r="I94" t="s">
        <v>164</v>
      </c>
      <c r="J94">
        <v>1.0004000000000002</v>
      </c>
      <c r="K94">
        <v>0.33040000000000003</v>
      </c>
      <c r="L94">
        <v>2.1912280701754392E-3</v>
      </c>
    </row>
    <row r="95" spans="1:12" x14ac:dyDescent="0.25">
      <c r="A95" t="s">
        <v>132</v>
      </c>
      <c r="B95" t="s">
        <v>6</v>
      </c>
      <c r="C95" t="s">
        <v>183</v>
      </c>
      <c r="D95" t="s">
        <v>159</v>
      </c>
      <c r="E95" t="s">
        <v>166</v>
      </c>
      <c r="F95" t="s">
        <v>161</v>
      </c>
      <c r="G95" t="s">
        <v>162</v>
      </c>
      <c r="H95" t="s">
        <v>168</v>
      </c>
      <c r="I95" t="s">
        <v>173</v>
      </c>
      <c r="J95">
        <v>1.7255</v>
      </c>
      <c r="K95">
        <v>0</v>
      </c>
      <c r="L95">
        <v>8.9285714285714283E-4</v>
      </c>
    </row>
    <row r="96" spans="1:12" x14ac:dyDescent="0.25">
      <c r="A96" t="s">
        <v>133</v>
      </c>
      <c r="B96" t="s">
        <v>5</v>
      </c>
      <c r="C96" t="s">
        <v>183</v>
      </c>
      <c r="D96" t="s">
        <v>159</v>
      </c>
      <c r="E96" t="s">
        <v>193</v>
      </c>
      <c r="F96" t="s">
        <v>161</v>
      </c>
      <c r="G96" t="s">
        <v>162</v>
      </c>
      <c r="H96" t="s">
        <v>163</v>
      </c>
      <c r="I96" t="s">
        <v>173</v>
      </c>
      <c r="J96">
        <v>1.458</v>
      </c>
      <c r="K96">
        <v>0</v>
      </c>
      <c r="L96">
        <v>4.3750000000000006E-5</v>
      </c>
    </row>
    <row r="97" spans="1:12" x14ac:dyDescent="0.25">
      <c r="A97" t="s">
        <v>134</v>
      </c>
      <c r="B97" t="s">
        <v>7</v>
      </c>
      <c r="C97" t="s">
        <v>182</v>
      </c>
      <c r="D97" t="s">
        <v>159</v>
      </c>
      <c r="E97" t="s">
        <v>193</v>
      </c>
      <c r="F97" t="s">
        <v>161</v>
      </c>
      <c r="G97" t="s">
        <v>162</v>
      </c>
      <c r="H97" t="s">
        <v>163</v>
      </c>
      <c r="I97" t="s">
        <v>173</v>
      </c>
      <c r="J97">
        <v>1.4016</v>
      </c>
      <c r="K97">
        <v>0.40759999999999996</v>
      </c>
      <c r="L97">
        <v>1.2759446271929827E-2</v>
      </c>
    </row>
    <row r="98" spans="1:12" x14ac:dyDescent="0.25">
      <c r="A98" t="s">
        <v>135</v>
      </c>
      <c r="B98" t="s">
        <v>6</v>
      </c>
      <c r="C98" t="s">
        <v>179</v>
      </c>
      <c r="D98" t="s">
        <v>169</v>
      </c>
      <c r="E98" t="s">
        <v>171</v>
      </c>
      <c r="F98" t="s">
        <v>161</v>
      </c>
      <c r="G98" t="s">
        <v>162</v>
      </c>
      <c r="H98" t="s">
        <v>168</v>
      </c>
      <c r="I98" t="s">
        <v>164</v>
      </c>
      <c r="J98">
        <v>0.48620000000000002</v>
      </c>
      <c r="K98">
        <v>0.39900000000000002</v>
      </c>
      <c r="L98">
        <v>5.8502947768317853E-2</v>
      </c>
    </row>
    <row r="99" spans="1:12" x14ac:dyDescent="0.25">
      <c r="A99" t="s">
        <v>137</v>
      </c>
      <c r="B99" t="s">
        <v>5</v>
      </c>
      <c r="C99" t="s">
        <v>170</v>
      </c>
      <c r="D99" t="s">
        <v>159</v>
      </c>
      <c r="E99" t="s">
        <v>171</v>
      </c>
      <c r="F99" t="s">
        <v>161</v>
      </c>
      <c r="G99" t="s">
        <v>172</v>
      </c>
      <c r="H99" t="s">
        <v>163</v>
      </c>
      <c r="I99" t="s">
        <v>173</v>
      </c>
      <c r="J99">
        <v>1.157</v>
      </c>
      <c r="K99">
        <v>0.27433333333333337</v>
      </c>
      <c r="L99">
        <v>1.1393092563404605</v>
      </c>
    </row>
    <row r="100" spans="1:12" x14ac:dyDescent="0.25">
      <c r="A100" t="s">
        <v>138</v>
      </c>
      <c r="B100" t="s">
        <v>10</v>
      </c>
      <c r="C100" t="s">
        <v>185</v>
      </c>
      <c r="D100" t="s">
        <v>159</v>
      </c>
      <c r="E100" t="s">
        <v>193</v>
      </c>
      <c r="F100" t="s">
        <v>167</v>
      </c>
      <c r="G100" t="s">
        <v>172</v>
      </c>
      <c r="H100" t="s">
        <v>163</v>
      </c>
      <c r="I100" t="s">
        <v>164</v>
      </c>
      <c r="J100">
        <v>4.8275714285714288</v>
      </c>
      <c r="K100">
        <v>1.2595714285714286</v>
      </c>
      <c r="L100">
        <v>1.8945225153508769</v>
      </c>
    </row>
    <row r="101" spans="1:12" x14ac:dyDescent="0.25">
      <c r="A101" t="s">
        <v>139</v>
      </c>
      <c r="B101" t="s">
        <v>12</v>
      </c>
      <c r="C101" t="s">
        <v>185</v>
      </c>
      <c r="D101" t="s">
        <v>159</v>
      </c>
      <c r="E101" t="s">
        <v>193</v>
      </c>
      <c r="F101" t="s">
        <v>167</v>
      </c>
      <c r="G101" t="s">
        <v>172</v>
      </c>
      <c r="H101" t="s">
        <v>163</v>
      </c>
      <c r="I101" t="s">
        <v>173</v>
      </c>
      <c r="J101">
        <v>3.6451666666666664</v>
      </c>
      <c r="K101">
        <v>1.22</v>
      </c>
      <c r="L101">
        <v>1.1043479401467027</v>
      </c>
    </row>
    <row r="102" spans="1:12" x14ac:dyDescent="0.25">
      <c r="A102" t="s">
        <v>140</v>
      </c>
      <c r="B102" t="s">
        <v>6</v>
      </c>
      <c r="C102" t="s">
        <v>170</v>
      </c>
      <c r="D102" t="s">
        <v>159</v>
      </c>
      <c r="E102" t="s">
        <v>160</v>
      </c>
      <c r="F102" t="s">
        <v>161</v>
      </c>
      <c r="G102" t="s">
        <v>162</v>
      </c>
      <c r="H102" t="s">
        <v>174</v>
      </c>
      <c r="I102" t="s">
        <v>173</v>
      </c>
      <c r="J102">
        <v>0.27100000000000002</v>
      </c>
      <c r="K102">
        <v>0</v>
      </c>
      <c r="L102">
        <v>2.3343749999999998E-4</v>
      </c>
    </row>
    <row r="103" spans="1:12" x14ac:dyDescent="0.25">
      <c r="A103" t="s">
        <v>141</v>
      </c>
      <c r="B103" t="s">
        <v>7</v>
      </c>
      <c r="C103" t="s">
        <v>184</v>
      </c>
      <c r="D103" t="s">
        <v>159</v>
      </c>
      <c r="E103" t="s">
        <v>166</v>
      </c>
      <c r="F103" t="s">
        <v>167</v>
      </c>
      <c r="G103" t="s">
        <v>162</v>
      </c>
      <c r="H103" t="s">
        <v>175</v>
      </c>
      <c r="I103" t="s">
        <v>173</v>
      </c>
      <c r="J103">
        <v>4.062181818181819</v>
      </c>
      <c r="K103">
        <v>0</v>
      </c>
      <c r="L103">
        <v>50.099741805769227</v>
      </c>
    </row>
    <row r="104" spans="1:12" x14ac:dyDescent="0.25">
      <c r="A104" t="s">
        <v>142</v>
      </c>
      <c r="B104" t="s">
        <v>6</v>
      </c>
      <c r="C104" t="s">
        <v>158</v>
      </c>
      <c r="D104" t="s">
        <v>169</v>
      </c>
      <c r="E104" t="s">
        <v>171</v>
      </c>
      <c r="F104" t="s">
        <v>167</v>
      </c>
      <c r="G104" t="s">
        <v>162</v>
      </c>
      <c r="H104" t="s">
        <v>168</v>
      </c>
      <c r="I104" t="s">
        <v>164</v>
      </c>
      <c r="J104">
        <v>5.1468000000000007</v>
      </c>
      <c r="K104">
        <v>4.5161999999999995</v>
      </c>
      <c r="L104">
        <v>1.0898715469454889</v>
      </c>
    </row>
    <row r="105" spans="1:12" x14ac:dyDescent="0.25">
      <c r="A105" t="s">
        <v>143</v>
      </c>
      <c r="B105" t="s">
        <v>11</v>
      </c>
      <c r="C105" t="s">
        <v>192</v>
      </c>
      <c r="D105" t="s">
        <v>159</v>
      </c>
      <c r="E105" t="s">
        <v>166</v>
      </c>
      <c r="F105" t="s">
        <v>161</v>
      </c>
      <c r="G105" t="s">
        <v>191</v>
      </c>
      <c r="H105" t="s">
        <v>174</v>
      </c>
      <c r="I105" t="s">
        <v>173</v>
      </c>
      <c r="J105">
        <v>1.0049999999999999</v>
      </c>
      <c r="K105">
        <v>0.25950000000000001</v>
      </c>
      <c r="L105">
        <v>0.36397782934152612</v>
      </c>
    </row>
    <row r="106" spans="1:12" x14ac:dyDescent="0.25">
      <c r="A106" t="s">
        <v>144</v>
      </c>
      <c r="B106" t="s">
        <v>12</v>
      </c>
      <c r="C106" t="s">
        <v>165</v>
      </c>
      <c r="D106" t="s">
        <v>159</v>
      </c>
      <c r="E106" t="s">
        <v>193</v>
      </c>
      <c r="F106" t="s">
        <v>161</v>
      </c>
      <c r="G106" t="s">
        <v>162</v>
      </c>
      <c r="H106" t="s">
        <v>168</v>
      </c>
      <c r="I106" t="s">
        <v>173</v>
      </c>
      <c r="J106">
        <v>0.35719999999999996</v>
      </c>
      <c r="K106">
        <v>0.79920000000000013</v>
      </c>
      <c r="L106">
        <v>0.15468000000000001</v>
      </c>
    </row>
    <row r="107" spans="1:12" x14ac:dyDescent="0.25">
      <c r="A107" t="s">
        <v>145</v>
      </c>
      <c r="B107" t="s">
        <v>7</v>
      </c>
      <c r="C107" t="s">
        <v>176</v>
      </c>
      <c r="D107" t="s">
        <v>159</v>
      </c>
      <c r="E107" t="s">
        <v>193</v>
      </c>
      <c r="F107" t="s">
        <v>161</v>
      </c>
      <c r="G107" t="s">
        <v>162</v>
      </c>
      <c r="H107" t="s">
        <v>168</v>
      </c>
      <c r="I107" t="s">
        <v>173</v>
      </c>
      <c r="J107">
        <v>2.9415999999999998</v>
      </c>
      <c r="K107">
        <v>1.621</v>
      </c>
      <c r="L107">
        <v>0.16779915211365468</v>
      </c>
    </row>
    <row r="108" spans="1:12" x14ac:dyDescent="0.25">
      <c r="A108" t="s">
        <v>146</v>
      </c>
      <c r="B108" t="s">
        <v>13</v>
      </c>
      <c r="C108" t="s">
        <v>185</v>
      </c>
      <c r="D108" t="s">
        <v>159</v>
      </c>
      <c r="E108" t="s">
        <v>193</v>
      </c>
      <c r="F108" t="s">
        <v>167</v>
      </c>
      <c r="G108" t="s">
        <v>162</v>
      </c>
      <c r="H108" t="s">
        <v>163</v>
      </c>
      <c r="I108" t="s">
        <v>173</v>
      </c>
      <c r="J108">
        <v>1.7764</v>
      </c>
      <c r="K108">
        <v>0.91759999999999997</v>
      </c>
      <c r="L108">
        <v>1.2393554716666668</v>
      </c>
    </row>
  </sheetData>
  <autoFilter ref="A1:L108" xr:uid="{E863A412-91C0-4D8F-95CD-F0D8514A09E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64EE-1FDA-4AA0-9173-4204C5DBB78B}">
  <dimension ref="A1:O209"/>
  <sheetViews>
    <sheetView workbookViewId="0">
      <selection activeCell="D1" sqref="D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189</v>
      </c>
      <c r="E1" t="s">
        <v>190</v>
      </c>
      <c r="F1" t="s">
        <v>148</v>
      </c>
      <c r="G1" t="s">
        <v>149</v>
      </c>
      <c r="H1" t="s">
        <v>150</v>
      </c>
      <c r="I1" t="s">
        <v>151</v>
      </c>
      <c r="J1" t="s">
        <v>152</v>
      </c>
      <c r="K1" t="s">
        <v>153</v>
      </c>
      <c r="L1" t="s">
        <v>154</v>
      </c>
      <c r="M1" t="s">
        <v>155</v>
      </c>
      <c r="N1" t="s">
        <v>156</v>
      </c>
      <c r="O1" t="s">
        <v>157</v>
      </c>
    </row>
    <row r="2" spans="1:15" x14ac:dyDescent="0.25">
      <c r="A2" t="s">
        <v>18</v>
      </c>
      <c r="B2" t="s">
        <v>19</v>
      </c>
      <c r="C2" t="s">
        <v>20</v>
      </c>
      <c r="D2" t="s">
        <v>6</v>
      </c>
      <c r="F2" t="s">
        <v>158</v>
      </c>
      <c r="G2" t="s">
        <v>159</v>
      </c>
      <c r="H2" t="s">
        <v>160</v>
      </c>
      <c r="I2" t="s">
        <v>180</v>
      </c>
      <c r="J2" t="s">
        <v>162</v>
      </c>
      <c r="K2" t="s">
        <v>163</v>
      </c>
      <c r="L2" t="s">
        <v>164</v>
      </c>
      <c r="M2">
        <v>1.8547142857142858</v>
      </c>
      <c r="N2">
        <v>2.2009285714285713</v>
      </c>
      <c r="O2">
        <v>0.6124061931339696</v>
      </c>
    </row>
    <row r="3" spans="1:15" x14ac:dyDescent="0.25">
      <c r="A3" t="s">
        <v>18</v>
      </c>
      <c r="B3" t="s">
        <v>19</v>
      </c>
      <c r="C3" t="s">
        <v>21</v>
      </c>
      <c r="D3" t="s">
        <v>6</v>
      </c>
      <c r="E3" t="s">
        <v>7</v>
      </c>
      <c r="F3" t="s">
        <v>158</v>
      </c>
      <c r="G3" t="s">
        <v>159</v>
      </c>
      <c r="H3" t="s">
        <v>160</v>
      </c>
      <c r="I3" t="s">
        <v>180</v>
      </c>
      <c r="J3" t="s">
        <v>162</v>
      </c>
      <c r="K3" t="s">
        <v>163</v>
      </c>
      <c r="L3" t="s">
        <v>164</v>
      </c>
      <c r="M3">
        <v>1.8547142857142858</v>
      </c>
      <c r="N3">
        <v>2.2009285714285713</v>
      </c>
      <c r="O3">
        <v>0.6124061931339696</v>
      </c>
    </row>
    <row r="4" spans="1:15" x14ac:dyDescent="0.25">
      <c r="A4" t="s">
        <v>22</v>
      </c>
      <c r="B4" t="s">
        <v>24</v>
      </c>
      <c r="C4" t="s">
        <v>20</v>
      </c>
      <c r="D4" t="s">
        <v>8</v>
      </c>
      <c r="F4" t="s">
        <v>165</v>
      </c>
      <c r="G4" t="s">
        <v>159</v>
      </c>
      <c r="H4" t="s">
        <v>193</v>
      </c>
      <c r="I4" t="s">
        <v>167</v>
      </c>
      <c r="J4" t="s">
        <v>162</v>
      </c>
      <c r="K4" t="s">
        <v>168</v>
      </c>
      <c r="L4" t="s">
        <v>164</v>
      </c>
      <c r="M4">
        <v>1.1843846153846154</v>
      </c>
      <c r="N4">
        <v>1.6828461538461537</v>
      </c>
      <c r="O4">
        <v>6.0979169956140361E-2</v>
      </c>
    </row>
    <row r="5" spans="1:15" x14ac:dyDescent="0.25">
      <c r="A5" t="s">
        <v>22</v>
      </c>
      <c r="B5" t="s">
        <v>24</v>
      </c>
      <c r="C5" t="s">
        <v>21</v>
      </c>
      <c r="D5" t="s">
        <v>6</v>
      </c>
      <c r="E5" t="s">
        <v>12</v>
      </c>
      <c r="F5" t="s">
        <v>165</v>
      </c>
      <c r="G5" t="s">
        <v>159</v>
      </c>
      <c r="H5" t="s">
        <v>193</v>
      </c>
      <c r="I5" t="s">
        <v>167</v>
      </c>
      <c r="J5" t="s">
        <v>162</v>
      </c>
      <c r="K5" t="s">
        <v>168</v>
      </c>
      <c r="L5" t="s">
        <v>164</v>
      </c>
      <c r="M5">
        <v>1.1843846153846154</v>
      </c>
      <c r="N5">
        <v>1.6828461538461537</v>
      </c>
      <c r="O5">
        <v>6.0979169956140361E-2</v>
      </c>
    </row>
    <row r="6" spans="1:15" x14ac:dyDescent="0.25">
      <c r="A6" t="s">
        <v>22</v>
      </c>
      <c r="B6" t="s">
        <v>23</v>
      </c>
      <c r="C6" t="s">
        <v>20</v>
      </c>
      <c r="D6" t="s">
        <v>8</v>
      </c>
      <c r="F6" t="s">
        <v>165</v>
      </c>
      <c r="G6" t="s">
        <v>159</v>
      </c>
      <c r="H6" t="s">
        <v>193</v>
      </c>
      <c r="I6" t="s">
        <v>167</v>
      </c>
      <c r="J6" t="s">
        <v>162</v>
      </c>
      <c r="K6" t="s">
        <v>168</v>
      </c>
      <c r="L6" t="s">
        <v>164</v>
      </c>
      <c r="M6">
        <v>1.1843846153846154</v>
      </c>
      <c r="N6">
        <v>1.6828461538461537</v>
      </c>
      <c r="O6">
        <v>6.0979169956140361E-2</v>
      </c>
    </row>
    <row r="7" spans="1:15" x14ac:dyDescent="0.25">
      <c r="A7" t="s">
        <v>26</v>
      </c>
      <c r="B7" t="s">
        <v>25</v>
      </c>
      <c r="C7" t="s">
        <v>20</v>
      </c>
      <c r="D7" t="s">
        <v>7</v>
      </c>
      <c r="E7" t="s">
        <v>3</v>
      </c>
      <c r="F7" t="s">
        <v>158</v>
      </c>
      <c r="G7" t="s">
        <v>169</v>
      </c>
      <c r="H7" t="s">
        <v>166</v>
      </c>
      <c r="I7" t="s">
        <v>167</v>
      </c>
      <c r="J7" t="s">
        <v>162</v>
      </c>
      <c r="K7" t="s">
        <v>168</v>
      </c>
      <c r="L7" t="s">
        <v>164</v>
      </c>
      <c r="M7">
        <v>5.1243125000000003</v>
      </c>
      <c r="N7">
        <v>4.5084999999999997</v>
      </c>
      <c r="O7">
        <v>2.2907400850131574</v>
      </c>
    </row>
    <row r="8" spans="1:15" x14ac:dyDescent="0.25">
      <c r="A8" t="s">
        <v>26</v>
      </c>
      <c r="B8" t="s">
        <v>24</v>
      </c>
      <c r="C8" t="s">
        <v>20</v>
      </c>
      <c r="D8" t="s">
        <v>8</v>
      </c>
      <c r="F8" t="s">
        <v>158</v>
      </c>
      <c r="G8" t="s">
        <v>169</v>
      </c>
      <c r="H8" t="s">
        <v>166</v>
      </c>
      <c r="I8" t="s">
        <v>167</v>
      </c>
      <c r="J8" t="s">
        <v>162</v>
      </c>
      <c r="K8" t="s">
        <v>168</v>
      </c>
      <c r="L8" t="s">
        <v>164</v>
      </c>
      <c r="M8">
        <v>5.1243125000000003</v>
      </c>
      <c r="N8">
        <v>4.5084999999999997</v>
      </c>
      <c r="O8">
        <v>2.2907400850131574</v>
      </c>
    </row>
    <row r="9" spans="1:15" x14ac:dyDescent="0.25">
      <c r="A9" t="s">
        <v>26</v>
      </c>
      <c r="B9" t="s">
        <v>23</v>
      </c>
      <c r="C9" t="s">
        <v>20</v>
      </c>
      <c r="D9" t="s">
        <v>12</v>
      </c>
      <c r="E9" t="s">
        <v>8</v>
      </c>
      <c r="F9" t="s">
        <v>158</v>
      </c>
      <c r="G9" t="s">
        <v>169</v>
      </c>
      <c r="H9" t="s">
        <v>166</v>
      </c>
      <c r="I9" t="s">
        <v>167</v>
      </c>
      <c r="J9" t="s">
        <v>162</v>
      </c>
      <c r="K9" t="s">
        <v>168</v>
      </c>
      <c r="L9" t="s">
        <v>164</v>
      </c>
      <c r="M9">
        <v>5.1243125000000003</v>
      </c>
      <c r="N9">
        <v>4.5084999999999997</v>
      </c>
      <c r="O9">
        <v>2.2907400850131574</v>
      </c>
    </row>
    <row r="10" spans="1:15" x14ac:dyDescent="0.25">
      <c r="A10" t="s">
        <v>26</v>
      </c>
      <c r="B10" t="s">
        <v>23</v>
      </c>
      <c r="C10" t="s">
        <v>21</v>
      </c>
      <c r="D10" t="s">
        <v>12</v>
      </c>
      <c r="E10" t="s">
        <v>8</v>
      </c>
      <c r="F10" t="s">
        <v>158</v>
      </c>
      <c r="G10" t="s">
        <v>169</v>
      </c>
      <c r="H10" t="s">
        <v>166</v>
      </c>
      <c r="I10" t="s">
        <v>167</v>
      </c>
      <c r="J10" t="s">
        <v>162</v>
      </c>
      <c r="K10" t="s">
        <v>168</v>
      </c>
      <c r="L10" t="s">
        <v>164</v>
      </c>
      <c r="M10">
        <v>5.1243125000000003</v>
      </c>
      <c r="N10">
        <v>4.5084999999999997</v>
      </c>
      <c r="O10">
        <v>2.2907400850131574</v>
      </c>
    </row>
    <row r="11" spans="1:15" x14ac:dyDescent="0.25">
      <c r="A11" t="s">
        <v>27</v>
      </c>
      <c r="B11" t="s">
        <v>25</v>
      </c>
      <c r="C11" t="s">
        <v>20</v>
      </c>
      <c r="D11" t="s">
        <v>7</v>
      </c>
      <c r="E11" t="s">
        <v>5</v>
      </c>
      <c r="F11" t="s">
        <v>158</v>
      </c>
      <c r="G11" t="s">
        <v>169</v>
      </c>
      <c r="H11" t="s">
        <v>166</v>
      </c>
      <c r="I11" t="s">
        <v>167</v>
      </c>
      <c r="J11" t="s">
        <v>162</v>
      </c>
      <c r="K11" t="s">
        <v>163</v>
      </c>
      <c r="L11" t="s">
        <v>164</v>
      </c>
      <c r="M11">
        <v>2.9966666666666666</v>
      </c>
      <c r="N11">
        <v>4.3266666666666662</v>
      </c>
      <c r="O11">
        <v>23.474209103846157</v>
      </c>
    </row>
    <row r="12" spans="1:15" x14ac:dyDescent="0.25">
      <c r="A12" t="s">
        <v>28</v>
      </c>
      <c r="B12" t="s">
        <v>24</v>
      </c>
      <c r="C12" t="s">
        <v>20</v>
      </c>
      <c r="D12" t="s">
        <v>7</v>
      </c>
      <c r="E12" t="s">
        <v>10</v>
      </c>
      <c r="F12" t="s">
        <v>170</v>
      </c>
      <c r="G12" t="s">
        <v>159</v>
      </c>
      <c r="H12" t="s">
        <v>171</v>
      </c>
      <c r="I12" t="s">
        <v>161</v>
      </c>
      <c r="J12" t="s">
        <v>172</v>
      </c>
      <c r="K12" t="s">
        <v>163</v>
      </c>
      <c r="L12" t="s">
        <v>173</v>
      </c>
      <c r="M12">
        <v>0.24577777777777776</v>
      </c>
      <c r="N12">
        <v>0</v>
      </c>
      <c r="O12">
        <v>3.9952380952380942E-3</v>
      </c>
    </row>
    <row r="13" spans="1:15" x14ac:dyDescent="0.25">
      <c r="A13" t="s">
        <v>28</v>
      </c>
      <c r="B13" t="s">
        <v>24</v>
      </c>
      <c r="C13" t="s">
        <v>21</v>
      </c>
      <c r="D13" t="s">
        <v>7</v>
      </c>
      <c r="E13" t="s">
        <v>11</v>
      </c>
      <c r="F13" t="s">
        <v>170</v>
      </c>
      <c r="G13" t="s">
        <v>159</v>
      </c>
      <c r="H13" t="s">
        <v>171</v>
      </c>
      <c r="I13" t="s">
        <v>161</v>
      </c>
      <c r="J13" t="s">
        <v>172</v>
      </c>
      <c r="K13" t="s">
        <v>163</v>
      </c>
      <c r="L13" t="s">
        <v>173</v>
      </c>
      <c r="M13">
        <v>0.24577777777777776</v>
      </c>
      <c r="N13">
        <v>0</v>
      </c>
      <c r="O13">
        <v>3.9952380952380942E-3</v>
      </c>
    </row>
    <row r="14" spans="1:15" x14ac:dyDescent="0.25">
      <c r="A14" t="s">
        <v>29</v>
      </c>
      <c r="B14" t="s">
        <v>19</v>
      </c>
      <c r="C14" t="s">
        <v>20</v>
      </c>
      <c r="D14" t="s">
        <v>10</v>
      </c>
      <c r="E14" t="s">
        <v>14</v>
      </c>
      <c r="F14" t="s">
        <v>158</v>
      </c>
      <c r="G14" t="s">
        <v>159</v>
      </c>
      <c r="H14" t="s">
        <v>166</v>
      </c>
      <c r="I14" t="s">
        <v>161</v>
      </c>
      <c r="J14" t="s">
        <v>162</v>
      </c>
      <c r="K14" t="s">
        <v>163</v>
      </c>
      <c r="L14" t="s">
        <v>164</v>
      </c>
      <c r="M14">
        <v>5.6779999999999999</v>
      </c>
      <c r="N14">
        <v>3.9927999999999999</v>
      </c>
      <c r="O14">
        <v>283.14614818125</v>
      </c>
    </row>
    <row r="15" spans="1:15" x14ac:dyDescent="0.25">
      <c r="A15" t="s">
        <v>30</v>
      </c>
      <c r="B15" t="s">
        <v>24</v>
      </c>
      <c r="C15" t="s">
        <v>20</v>
      </c>
      <c r="D15" t="s">
        <v>8</v>
      </c>
      <c r="E15" t="s">
        <v>6</v>
      </c>
      <c r="F15" t="s">
        <v>185</v>
      </c>
      <c r="G15" t="s">
        <v>159</v>
      </c>
      <c r="H15" t="s">
        <v>166</v>
      </c>
      <c r="I15" t="s">
        <v>161</v>
      </c>
      <c r="J15" t="s">
        <v>172</v>
      </c>
      <c r="K15" t="s">
        <v>163</v>
      </c>
      <c r="L15" t="s">
        <v>173</v>
      </c>
      <c r="M15">
        <v>1.7094</v>
      </c>
      <c r="N15">
        <v>0.19</v>
      </c>
      <c r="O15">
        <v>8.1086111111111095E-2</v>
      </c>
    </row>
    <row r="16" spans="1:15" x14ac:dyDescent="0.25">
      <c r="A16" t="s">
        <v>31</v>
      </c>
      <c r="B16" t="s">
        <v>24</v>
      </c>
      <c r="C16" t="s">
        <v>21</v>
      </c>
      <c r="D16" t="s">
        <v>11</v>
      </c>
      <c r="E16" t="s">
        <v>13</v>
      </c>
      <c r="F16" t="s">
        <v>176</v>
      </c>
      <c r="G16" t="s">
        <v>159</v>
      </c>
      <c r="H16" t="s">
        <v>171</v>
      </c>
      <c r="I16" t="s">
        <v>161</v>
      </c>
      <c r="J16" t="s">
        <v>162</v>
      </c>
      <c r="K16" t="s">
        <v>163</v>
      </c>
      <c r="L16" t="s">
        <v>173</v>
      </c>
      <c r="M16">
        <v>0.22620000000000001</v>
      </c>
      <c r="N16">
        <v>0.53879999999999995</v>
      </c>
      <c r="O16">
        <v>8.3717948717948725E-3</v>
      </c>
    </row>
    <row r="17" spans="1:15" x14ac:dyDescent="0.25">
      <c r="A17" t="s">
        <v>32</v>
      </c>
      <c r="B17" t="s">
        <v>24</v>
      </c>
      <c r="C17" t="s">
        <v>21</v>
      </c>
      <c r="D17" t="s">
        <v>6</v>
      </c>
      <c r="E17" t="s">
        <v>9</v>
      </c>
      <c r="F17" t="s">
        <v>170</v>
      </c>
      <c r="G17" t="s">
        <v>169</v>
      </c>
      <c r="H17" t="s">
        <v>171</v>
      </c>
      <c r="I17" t="s">
        <v>161</v>
      </c>
      <c r="J17" t="s">
        <v>162</v>
      </c>
      <c r="K17" t="s">
        <v>163</v>
      </c>
      <c r="L17" t="s">
        <v>164</v>
      </c>
      <c r="M17">
        <v>2.6226250000000002</v>
      </c>
      <c r="N17">
        <v>0</v>
      </c>
      <c r="O17">
        <v>3.0625000000000004E-4</v>
      </c>
    </row>
    <row r="18" spans="1:15" x14ac:dyDescent="0.25">
      <c r="A18" t="s">
        <v>32</v>
      </c>
      <c r="B18" t="s">
        <v>23</v>
      </c>
      <c r="C18" t="s">
        <v>20</v>
      </c>
      <c r="D18" t="s">
        <v>8</v>
      </c>
      <c r="F18" t="s">
        <v>170</v>
      </c>
      <c r="G18" t="s">
        <v>169</v>
      </c>
      <c r="H18" t="s">
        <v>171</v>
      </c>
      <c r="I18" t="s">
        <v>161</v>
      </c>
      <c r="J18" t="s">
        <v>162</v>
      </c>
      <c r="K18" t="s">
        <v>163</v>
      </c>
      <c r="L18" t="s">
        <v>164</v>
      </c>
      <c r="M18">
        <v>2.6226250000000002</v>
      </c>
      <c r="N18">
        <v>0</v>
      </c>
      <c r="O18">
        <v>3.0625000000000004E-4</v>
      </c>
    </row>
    <row r="19" spans="1:15" x14ac:dyDescent="0.25">
      <c r="A19" t="s">
        <v>32</v>
      </c>
      <c r="B19" t="s">
        <v>23</v>
      </c>
      <c r="C19" t="s">
        <v>21</v>
      </c>
      <c r="D19" t="s">
        <v>8</v>
      </c>
      <c r="E19" t="s">
        <v>5</v>
      </c>
      <c r="F19" t="s">
        <v>170</v>
      </c>
      <c r="G19" t="s">
        <v>169</v>
      </c>
      <c r="H19" t="s">
        <v>171</v>
      </c>
      <c r="I19" t="s">
        <v>161</v>
      </c>
      <c r="J19" t="s">
        <v>162</v>
      </c>
      <c r="K19" t="s">
        <v>163</v>
      </c>
      <c r="L19" t="s">
        <v>164</v>
      </c>
      <c r="M19">
        <v>2.6226250000000002</v>
      </c>
      <c r="N19">
        <v>0</v>
      </c>
      <c r="O19">
        <v>3.0625000000000004E-4</v>
      </c>
    </row>
    <row r="20" spans="1:15" x14ac:dyDescent="0.25">
      <c r="A20" t="s">
        <v>33</v>
      </c>
      <c r="B20" t="s">
        <v>24</v>
      </c>
      <c r="C20" t="s">
        <v>20</v>
      </c>
      <c r="D20" t="s">
        <v>5</v>
      </c>
      <c r="E20" t="s">
        <v>8</v>
      </c>
      <c r="F20" t="s">
        <v>170</v>
      </c>
      <c r="G20" t="s">
        <v>169</v>
      </c>
      <c r="H20" t="s">
        <v>171</v>
      </c>
      <c r="I20" t="s">
        <v>161</v>
      </c>
      <c r="J20" t="s">
        <v>162</v>
      </c>
      <c r="K20" t="s">
        <v>163</v>
      </c>
      <c r="L20" t="s">
        <v>164</v>
      </c>
      <c r="M20">
        <v>0.93290000000000006</v>
      </c>
      <c r="N20">
        <v>0</v>
      </c>
      <c r="O20">
        <v>4.9192307692307686E-3</v>
      </c>
    </row>
    <row r="21" spans="1:15" x14ac:dyDescent="0.25">
      <c r="A21" t="s">
        <v>33</v>
      </c>
      <c r="B21" t="s">
        <v>23</v>
      </c>
      <c r="C21" t="s">
        <v>20</v>
      </c>
      <c r="D21" t="s">
        <v>8</v>
      </c>
      <c r="E21" t="s">
        <v>5</v>
      </c>
      <c r="F21" t="s">
        <v>170</v>
      </c>
      <c r="G21" t="s">
        <v>169</v>
      </c>
      <c r="H21" t="s">
        <v>171</v>
      </c>
      <c r="I21" t="s">
        <v>161</v>
      </c>
      <c r="J21" t="s">
        <v>162</v>
      </c>
      <c r="K21" t="s">
        <v>163</v>
      </c>
      <c r="L21" t="s">
        <v>164</v>
      </c>
      <c r="M21">
        <v>0.93290000000000006</v>
      </c>
      <c r="N21">
        <v>0</v>
      </c>
      <c r="O21">
        <v>4.9192307692307686E-3</v>
      </c>
    </row>
    <row r="22" spans="1:15" x14ac:dyDescent="0.25">
      <c r="A22" t="s">
        <v>34</v>
      </c>
      <c r="B22" t="s">
        <v>24</v>
      </c>
      <c r="C22" t="s">
        <v>20</v>
      </c>
      <c r="D22" t="s">
        <v>8</v>
      </c>
      <c r="E22" t="s">
        <v>5</v>
      </c>
      <c r="F22" t="s">
        <v>170</v>
      </c>
      <c r="G22" t="s">
        <v>169</v>
      </c>
      <c r="H22" t="s">
        <v>171</v>
      </c>
      <c r="I22" t="s">
        <v>161</v>
      </c>
      <c r="J22" t="s">
        <v>162</v>
      </c>
      <c r="K22" t="s">
        <v>177</v>
      </c>
      <c r="L22" t="s">
        <v>164</v>
      </c>
      <c r="M22">
        <v>2.0844999999999998</v>
      </c>
      <c r="N22">
        <v>0</v>
      </c>
      <c r="O22">
        <v>4.1883928571428567E-3</v>
      </c>
    </row>
    <row r="23" spans="1:15" x14ac:dyDescent="0.25">
      <c r="A23" t="s">
        <v>34</v>
      </c>
      <c r="B23" t="s">
        <v>23</v>
      </c>
      <c r="C23" t="s">
        <v>20</v>
      </c>
      <c r="D23" t="s">
        <v>8</v>
      </c>
      <c r="E23" t="s">
        <v>3</v>
      </c>
      <c r="F23" t="s">
        <v>170</v>
      </c>
      <c r="G23" t="s">
        <v>169</v>
      </c>
      <c r="H23" t="s">
        <v>171</v>
      </c>
      <c r="I23" t="s">
        <v>161</v>
      </c>
      <c r="J23" t="s">
        <v>162</v>
      </c>
      <c r="K23" t="s">
        <v>177</v>
      </c>
      <c r="L23" t="s">
        <v>164</v>
      </c>
      <c r="M23">
        <v>2.0844999999999998</v>
      </c>
      <c r="N23">
        <v>0</v>
      </c>
      <c r="O23">
        <v>4.1883928571428567E-3</v>
      </c>
    </row>
    <row r="24" spans="1:15" x14ac:dyDescent="0.25">
      <c r="A24" t="s">
        <v>35</v>
      </c>
      <c r="B24" t="s">
        <v>25</v>
      </c>
      <c r="C24" t="s">
        <v>20</v>
      </c>
      <c r="D24" t="s">
        <v>8</v>
      </c>
      <c r="E24" t="s">
        <v>6</v>
      </c>
      <c r="F24" t="s">
        <v>170</v>
      </c>
      <c r="G24" t="s">
        <v>169</v>
      </c>
      <c r="H24" t="s">
        <v>193</v>
      </c>
      <c r="I24" t="s">
        <v>161</v>
      </c>
      <c r="J24" t="s">
        <v>162</v>
      </c>
      <c r="K24" t="s">
        <v>175</v>
      </c>
      <c r="L24" t="s">
        <v>173</v>
      </c>
      <c r="M24">
        <v>1.5245000000000004</v>
      </c>
      <c r="N24">
        <v>0</v>
      </c>
      <c r="O24">
        <v>4.5961538461538453E-3</v>
      </c>
    </row>
    <row r="25" spans="1:15" x14ac:dyDescent="0.25">
      <c r="A25" t="s">
        <v>35</v>
      </c>
      <c r="B25" t="s">
        <v>24</v>
      </c>
      <c r="C25" t="s">
        <v>20</v>
      </c>
      <c r="D25" t="s">
        <v>8</v>
      </c>
      <c r="E25" t="s">
        <v>5</v>
      </c>
      <c r="F25" t="s">
        <v>170</v>
      </c>
      <c r="G25" t="s">
        <v>169</v>
      </c>
      <c r="H25" t="s">
        <v>193</v>
      </c>
      <c r="I25" t="s">
        <v>161</v>
      </c>
      <c r="J25" t="s">
        <v>162</v>
      </c>
      <c r="K25" t="s">
        <v>175</v>
      </c>
      <c r="L25" t="s">
        <v>173</v>
      </c>
      <c r="M25">
        <v>1.5245000000000004</v>
      </c>
      <c r="N25">
        <v>0</v>
      </c>
      <c r="O25">
        <v>4.5961538461538453E-3</v>
      </c>
    </row>
    <row r="26" spans="1:15" x14ac:dyDescent="0.25">
      <c r="A26" t="s">
        <v>35</v>
      </c>
      <c r="B26" t="s">
        <v>24</v>
      </c>
      <c r="C26" t="s">
        <v>21</v>
      </c>
      <c r="D26" t="s">
        <v>6</v>
      </c>
      <c r="E26" t="s">
        <v>5</v>
      </c>
      <c r="F26" t="s">
        <v>170</v>
      </c>
      <c r="G26" t="s">
        <v>169</v>
      </c>
      <c r="H26" t="s">
        <v>193</v>
      </c>
      <c r="I26" t="s">
        <v>161</v>
      </c>
      <c r="J26" t="s">
        <v>162</v>
      </c>
      <c r="K26" t="s">
        <v>175</v>
      </c>
      <c r="L26" t="s">
        <v>173</v>
      </c>
      <c r="M26">
        <v>1.5245000000000004</v>
      </c>
      <c r="N26">
        <v>0</v>
      </c>
      <c r="O26">
        <v>4.5961538461538453E-3</v>
      </c>
    </row>
    <row r="27" spans="1:15" x14ac:dyDescent="0.25">
      <c r="A27" t="s">
        <v>35</v>
      </c>
      <c r="B27" t="s">
        <v>23</v>
      </c>
      <c r="C27" t="s">
        <v>20</v>
      </c>
      <c r="D27" t="s">
        <v>8</v>
      </c>
      <c r="E27" t="s">
        <v>5</v>
      </c>
      <c r="F27" t="s">
        <v>170</v>
      </c>
      <c r="G27" t="s">
        <v>169</v>
      </c>
      <c r="H27" t="s">
        <v>193</v>
      </c>
      <c r="I27" t="s">
        <v>161</v>
      </c>
      <c r="J27" t="s">
        <v>162</v>
      </c>
      <c r="K27" t="s">
        <v>175</v>
      </c>
      <c r="L27" t="s">
        <v>173</v>
      </c>
      <c r="M27">
        <v>1.5245000000000004</v>
      </c>
      <c r="N27">
        <v>0</v>
      </c>
      <c r="O27">
        <v>4.5961538461538453E-3</v>
      </c>
    </row>
    <row r="28" spans="1:15" x14ac:dyDescent="0.25">
      <c r="A28" t="s">
        <v>35</v>
      </c>
      <c r="B28" t="s">
        <v>23</v>
      </c>
      <c r="C28" t="s">
        <v>21</v>
      </c>
      <c r="D28" t="s">
        <v>8</v>
      </c>
      <c r="E28" t="s">
        <v>5</v>
      </c>
      <c r="F28" t="s">
        <v>170</v>
      </c>
      <c r="G28" t="s">
        <v>169</v>
      </c>
      <c r="H28" t="s">
        <v>193</v>
      </c>
      <c r="I28" t="s">
        <v>161</v>
      </c>
      <c r="J28" t="s">
        <v>162</v>
      </c>
      <c r="K28" t="s">
        <v>175</v>
      </c>
      <c r="L28" t="s">
        <v>173</v>
      </c>
      <c r="M28">
        <v>1.5245000000000004</v>
      </c>
      <c r="N28">
        <v>0</v>
      </c>
      <c r="O28">
        <v>4.5961538461538453E-3</v>
      </c>
    </row>
    <row r="29" spans="1:15" x14ac:dyDescent="0.25">
      <c r="A29" t="s">
        <v>36</v>
      </c>
      <c r="B29" t="s">
        <v>25</v>
      </c>
      <c r="C29" t="s">
        <v>21</v>
      </c>
      <c r="D29" t="s">
        <v>6</v>
      </c>
      <c r="F29" t="s">
        <v>170</v>
      </c>
      <c r="G29" t="s">
        <v>169</v>
      </c>
      <c r="H29" t="s">
        <v>171</v>
      </c>
      <c r="I29" t="s">
        <v>161</v>
      </c>
      <c r="J29" t="s">
        <v>162</v>
      </c>
      <c r="K29" t="s">
        <v>163</v>
      </c>
      <c r="L29" t="s">
        <v>164</v>
      </c>
      <c r="M29">
        <v>1.3856000000000002</v>
      </c>
      <c r="N29">
        <v>0</v>
      </c>
      <c r="O29">
        <v>9.4224999999999984E-4</v>
      </c>
    </row>
    <row r="30" spans="1:15" x14ac:dyDescent="0.25">
      <c r="A30" t="s">
        <v>37</v>
      </c>
      <c r="B30" t="s">
        <v>25</v>
      </c>
      <c r="C30" t="s">
        <v>21</v>
      </c>
      <c r="D30" t="s">
        <v>6</v>
      </c>
      <c r="E30" t="s">
        <v>8</v>
      </c>
      <c r="F30" t="s">
        <v>170</v>
      </c>
      <c r="G30" t="s">
        <v>169</v>
      </c>
      <c r="H30" t="s">
        <v>171</v>
      </c>
      <c r="I30" t="s">
        <v>161</v>
      </c>
      <c r="J30" t="s">
        <v>162</v>
      </c>
      <c r="K30" t="s">
        <v>178</v>
      </c>
      <c r="L30" t="s">
        <v>164</v>
      </c>
      <c r="M30">
        <v>1.1908000000000001</v>
      </c>
      <c r="N30">
        <v>0</v>
      </c>
      <c r="O30">
        <v>9.6720430107526871E-4</v>
      </c>
    </row>
    <row r="31" spans="1:15" x14ac:dyDescent="0.25">
      <c r="A31" t="s">
        <v>37</v>
      </c>
      <c r="B31" t="s">
        <v>24</v>
      </c>
      <c r="C31" t="s">
        <v>21</v>
      </c>
      <c r="D31" t="s">
        <v>6</v>
      </c>
      <c r="E31" t="s">
        <v>8</v>
      </c>
      <c r="F31" t="s">
        <v>170</v>
      </c>
      <c r="G31" t="s">
        <v>169</v>
      </c>
      <c r="H31" t="s">
        <v>171</v>
      </c>
      <c r="I31" t="s">
        <v>161</v>
      </c>
      <c r="J31" t="s">
        <v>162</v>
      </c>
      <c r="K31" t="s">
        <v>178</v>
      </c>
      <c r="L31" t="s">
        <v>164</v>
      </c>
      <c r="M31">
        <v>1.1908000000000001</v>
      </c>
      <c r="N31">
        <v>0</v>
      </c>
      <c r="O31">
        <v>9.6720430107526871E-4</v>
      </c>
    </row>
    <row r="32" spans="1:15" x14ac:dyDescent="0.25">
      <c r="A32" t="s">
        <v>38</v>
      </c>
      <c r="B32" t="s">
        <v>19</v>
      </c>
      <c r="C32" t="s">
        <v>20</v>
      </c>
      <c r="D32" t="s">
        <v>6</v>
      </c>
      <c r="E32" t="s">
        <v>7</v>
      </c>
      <c r="F32" t="s">
        <v>170</v>
      </c>
      <c r="G32" t="s">
        <v>169</v>
      </c>
      <c r="H32" t="s">
        <v>171</v>
      </c>
      <c r="I32" t="s">
        <v>161</v>
      </c>
      <c r="J32" t="s">
        <v>162</v>
      </c>
      <c r="K32" t="s">
        <v>163</v>
      </c>
      <c r="L32" t="s">
        <v>173</v>
      </c>
      <c r="M32">
        <v>2.6234999999999999</v>
      </c>
      <c r="N32">
        <v>0</v>
      </c>
      <c r="O32">
        <v>1.2555555555555555E-3</v>
      </c>
    </row>
    <row r="33" spans="1:15" x14ac:dyDescent="0.25">
      <c r="A33" t="s">
        <v>38</v>
      </c>
      <c r="B33" t="s">
        <v>19</v>
      </c>
      <c r="C33" t="s">
        <v>21</v>
      </c>
      <c r="D33" t="s">
        <v>6</v>
      </c>
      <c r="E33" t="s">
        <v>10</v>
      </c>
      <c r="F33" t="s">
        <v>170</v>
      </c>
      <c r="G33" t="s">
        <v>169</v>
      </c>
      <c r="H33" t="s">
        <v>171</v>
      </c>
      <c r="I33" t="s">
        <v>161</v>
      </c>
      <c r="J33" t="s">
        <v>162</v>
      </c>
      <c r="K33" t="s">
        <v>163</v>
      </c>
      <c r="L33" t="s">
        <v>173</v>
      </c>
      <c r="M33">
        <v>2.6234999999999999</v>
      </c>
      <c r="N33">
        <v>0</v>
      </c>
      <c r="O33">
        <v>1.2555555555555555E-3</v>
      </c>
    </row>
    <row r="34" spans="1:15" x14ac:dyDescent="0.25">
      <c r="A34" t="s">
        <v>38</v>
      </c>
      <c r="B34" t="s">
        <v>25</v>
      </c>
      <c r="C34" t="s">
        <v>21</v>
      </c>
      <c r="D34" t="s">
        <v>6</v>
      </c>
      <c r="E34" t="s">
        <v>8</v>
      </c>
      <c r="F34" t="s">
        <v>170</v>
      </c>
      <c r="G34" t="s">
        <v>169</v>
      </c>
      <c r="H34" t="s">
        <v>171</v>
      </c>
      <c r="I34" t="s">
        <v>161</v>
      </c>
      <c r="J34" t="s">
        <v>162</v>
      </c>
      <c r="K34" t="s">
        <v>163</v>
      </c>
      <c r="L34" t="s">
        <v>173</v>
      </c>
      <c r="M34">
        <v>2.6234999999999999</v>
      </c>
      <c r="N34">
        <v>0</v>
      </c>
      <c r="O34">
        <v>1.2555555555555555E-3</v>
      </c>
    </row>
    <row r="35" spans="1:15" x14ac:dyDescent="0.25">
      <c r="A35" t="s">
        <v>39</v>
      </c>
      <c r="B35" t="s">
        <v>24</v>
      </c>
      <c r="C35" t="s">
        <v>21</v>
      </c>
      <c r="D35" t="s">
        <v>5</v>
      </c>
      <c r="E35" t="s">
        <v>6</v>
      </c>
      <c r="F35" t="s">
        <v>170</v>
      </c>
      <c r="G35" t="s">
        <v>169</v>
      </c>
      <c r="H35" t="s">
        <v>171</v>
      </c>
      <c r="I35" t="s">
        <v>161</v>
      </c>
      <c r="J35" t="s">
        <v>162</v>
      </c>
      <c r="K35" t="s">
        <v>177</v>
      </c>
      <c r="L35" t="s">
        <v>164</v>
      </c>
      <c r="M35">
        <v>1.1694285714285715</v>
      </c>
      <c r="N35">
        <v>0</v>
      </c>
      <c r="O35">
        <v>8.9692307692307693E-3</v>
      </c>
    </row>
    <row r="36" spans="1:15" x14ac:dyDescent="0.25">
      <c r="A36" t="s">
        <v>39</v>
      </c>
      <c r="B36" t="s">
        <v>23</v>
      </c>
      <c r="C36" t="s">
        <v>20</v>
      </c>
      <c r="D36" t="s">
        <v>13</v>
      </c>
      <c r="F36" t="s">
        <v>170</v>
      </c>
      <c r="G36" t="s">
        <v>169</v>
      </c>
      <c r="H36" t="s">
        <v>171</v>
      </c>
      <c r="I36" t="s">
        <v>161</v>
      </c>
      <c r="J36" t="s">
        <v>162</v>
      </c>
      <c r="K36" t="s">
        <v>177</v>
      </c>
      <c r="L36" t="s">
        <v>164</v>
      </c>
      <c r="M36">
        <v>1.1694285714285715</v>
      </c>
      <c r="N36">
        <v>0</v>
      </c>
      <c r="O36">
        <v>8.9692307692307693E-3</v>
      </c>
    </row>
    <row r="37" spans="1:15" x14ac:dyDescent="0.25">
      <c r="A37" t="s">
        <v>39</v>
      </c>
      <c r="B37" t="s">
        <v>23</v>
      </c>
      <c r="C37" t="s">
        <v>21</v>
      </c>
      <c r="D37" t="s">
        <v>8</v>
      </c>
      <c r="F37" t="s">
        <v>170</v>
      </c>
      <c r="G37" t="s">
        <v>169</v>
      </c>
      <c r="H37" t="s">
        <v>171</v>
      </c>
      <c r="I37" t="s">
        <v>161</v>
      </c>
      <c r="J37" t="s">
        <v>162</v>
      </c>
      <c r="K37" t="s">
        <v>177</v>
      </c>
      <c r="L37" t="s">
        <v>164</v>
      </c>
      <c r="M37">
        <v>1.1694285714285715</v>
      </c>
      <c r="N37">
        <v>0</v>
      </c>
      <c r="O37">
        <v>8.9692307692307693E-3</v>
      </c>
    </row>
    <row r="38" spans="1:15" x14ac:dyDescent="0.25">
      <c r="A38" t="s">
        <v>40</v>
      </c>
      <c r="B38" t="s">
        <v>23</v>
      </c>
      <c r="C38" t="s">
        <v>21</v>
      </c>
      <c r="D38" t="s">
        <v>8</v>
      </c>
      <c r="E38" t="s">
        <v>6</v>
      </c>
      <c r="F38" t="s">
        <v>165</v>
      </c>
      <c r="G38" t="s">
        <v>159</v>
      </c>
      <c r="H38" t="s">
        <v>171</v>
      </c>
      <c r="I38" t="s">
        <v>167</v>
      </c>
      <c r="J38" t="s">
        <v>162</v>
      </c>
      <c r="K38" t="s">
        <v>163</v>
      </c>
      <c r="L38" t="s">
        <v>173</v>
      </c>
      <c r="M38">
        <v>0.65533333333333343</v>
      </c>
      <c r="N38">
        <v>2.0726666666666667</v>
      </c>
      <c r="O38">
        <v>0.62828920252192999</v>
      </c>
    </row>
    <row r="39" spans="1:15" x14ac:dyDescent="0.25">
      <c r="A39" t="s">
        <v>41</v>
      </c>
      <c r="B39" t="s">
        <v>25</v>
      </c>
      <c r="C39" t="s">
        <v>20</v>
      </c>
      <c r="D39" t="s">
        <v>9</v>
      </c>
      <c r="E39" t="s">
        <v>8</v>
      </c>
      <c r="F39" t="s">
        <v>179</v>
      </c>
      <c r="G39" t="s">
        <v>169</v>
      </c>
      <c r="H39" t="s">
        <v>171</v>
      </c>
      <c r="I39" t="s">
        <v>161</v>
      </c>
      <c r="J39" t="s">
        <v>172</v>
      </c>
      <c r="K39" t="s">
        <v>168</v>
      </c>
      <c r="L39" t="s">
        <v>164</v>
      </c>
      <c r="M39">
        <v>2.9275999999999995</v>
      </c>
      <c r="N39">
        <v>1.0361999999999998</v>
      </c>
      <c r="O39">
        <v>1.3618550508179823</v>
      </c>
    </row>
    <row r="40" spans="1:15" x14ac:dyDescent="0.25">
      <c r="A40" t="s">
        <v>41</v>
      </c>
      <c r="B40" t="s">
        <v>24</v>
      </c>
      <c r="C40" t="s">
        <v>20</v>
      </c>
      <c r="D40" t="s">
        <v>9</v>
      </c>
      <c r="E40" t="s">
        <v>8</v>
      </c>
      <c r="F40" t="s">
        <v>179</v>
      </c>
      <c r="G40" t="s">
        <v>169</v>
      </c>
      <c r="H40" t="s">
        <v>171</v>
      </c>
      <c r="I40" t="s">
        <v>161</v>
      </c>
      <c r="J40" t="s">
        <v>172</v>
      </c>
      <c r="K40" t="s">
        <v>168</v>
      </c>
      <c r="L40" t="s">
        <v>164</v>
      </c>
      <c r="M40">
        <v>2.9275999999999995</v>
      </c>
      <c r="N40">
        <v>1.0361999999999998</v>
      </c>
      <c r="O40">
        <v>1.3618550508179823</v>
      </c>
    </row>
    <row r="41" spans="1:15" x14ac:dyDescent="0.25">
      <c r="A41" t="s">
        <v>42</v>
      </c>
      <c r="B41" t="s">
        <v>23</v>
      </c>
      <c r="C41" t="s">
        <v>20</v>
      </c>
      <c r="D41" t="s">
        <v>12</v>
      </c>
      <c r="E41" t="s">
        <v>8</v>
      </c>
      <c r="F41" t="s">
        <v>158</v>
      </c>
      <c r="G41" t="s">
        <v>159</v>
      </c>
      <c r="H41" t="s">
        <v>171</v>
      </c>
      <c r="I41" t="s">
        <v>180</v>
      </c>
      <c r="J41" t="s">
        <v>162</v>
      </c>
      <c r="K41" t="s">
        <v>181</v>
      </c>
      <c r="L41" t="s">
        <v>164</v>
      </c>
      <c r="M41">
        <v>7.74</v>
      </c>
      <c r="N41">
        <v>4.2888000000000002</v>
      </c>
      <c r="O41">
        <v>8.7427434112500002</v>
      </c>
    </row>
    <row r="42" spans="1:15" x14ac:dyDescent="0.25">
      <c r="A42" t="s">
        <v>43</v>
      </c>
      <c r="B42" t="s">
        <v>24</v>
      </c>
      <c r="C42" t="s">
        <v>21</v>
      </c>
      <c r="D42" t="s">
        <v>6</v>
      </c>
      <c r="E42" t="s">
        <v>14</v>
      </c>
      <c r="F42" t="s">
        <v>182</v>
      </c>
      <c r="G42" t="s">
        <v>169</v>
      </c>
      <c r="H42" t="s">
        <v>171</v>
      </c>
      <c r="I42" t="s">
        <v>161</v>
      </c>
      <c r="J42" t="s">
        <v>162</v>
      </c>
      <c r="K42" t="s">
        <v>168</v>
      </c>
      <c r="L42" t="s">
        <v>173</v>
      </c>
      <c r="M42">
        <v>2.1057699999999997</v>
      </c>
      <c r="N42">
        <v>2.2195999999999998</v>
      </c>
      <c r="O42">
        <v>5.7232283854166668E-3</v>
      </c>
    </row>
    <row r="43" spans="1:15" x14ac:dyDescent="0.25">
      <c r="A43" t="s">
        <v>44</v>
      </c>
      <c r="B43" t="s">
        <v>24</v>
      </c>
      <c r="C43" t="s">
        <v>20</v>
      </c>
      <c r="D43" t="s">
        <v>8</v>
      </c>
      <c r="E43" t="s">
        <v>9</v>
      </c>
      <c r="F43" t="s">
        <v>183</v>
      </c>
      <c r="G43" t="s">
        <v>159</v>
      </c>
      <c r="H43" t="s">
        <v>193</v>
      </c>
      <c r="I43" t="s">
        <v>161</v>
      </c>
      <c r="J43" t="s">
        <v>162</v>
      </c>
      <c r="K43" t="s">
        <v>177</v>
      </c>
      <c r="L43" t="s">
        <v>173</v>
      </c>
      <c r="M43">
        <v>2.0406000000000004</v>
      </c>
      <c r="N43">
        <v>0</v>
      </c>
      <c r="O43">
        <v>4.194791666666667E-3</v>
      </c>
    </row>
    <row r="44" spans="1:15" x14ac:dyDescent="0.25">
      <c r="A44" t="s">
        <v>44</v>
      </c>
      <c r="B44" t="s">
        <v>23</v>
      </c>
      <c r="C44" t="s">
        <v>20</v>
      </c>
      <c r="D44" t="s">
        <v>8</v>
      </c>
      <c r="F44" t="s">
        <v>183</v>
      </c>
      <c r="G44" t="s">
        <v>159</v>
      </c>
      <c r="H44" t="s">
        <v>193</v>
      </c>
      <c r="I44" t="s">
        <v>161</v>
      </c>
      <c r="J44" t="s">
        <v>162</v>
      </c>
      <c r="K44" t="s">
        <v>177</v>
      </c>
      <c r="L44" t="s">
        <v>173</v>
      </c>
      <c r="M44">
        <v>2.0406000000000004</v>
      </c>
      <c r="N44">
        <v>0</v>
      </c>
      <c r="O44">
        <v>4.194791666666667E-3</v>
      </c>
    </row>
    <row r="45" spans="1:15" x14ac:dyDescent="0.25">
      <c r="A45" t="s">
        <v>45</v>
      </c>
      <c r="B45" t="s">
        <v>23</v>
      </c>
      <c r="C45" t="s">
        <v>20</v>
      </c>
      <c r="D45" t="s">
        <v>13</v>
      </c>
      <c r="E45" t="s">
        <v>8</v>
      </c>
      <c r="F45" t="s">
        <v>192</v>
      </c>
      <c r="G45" t="s">
        <v>159</v>
      </c>
      <c r="H45" t="s">
        <v>171</v>
      </c>
      <c r="I45" t="s">
        <v>161</v>
      </c>
      <c r="J45" t="s">
        <v>162</v>
      </c>
      <c r="K45" t="s">
        <v>177</v>
      </c>
      <c r="L45" t="s">
        <v>164</v>
      </c>
      <c r="M45">
        <v>1.6892</v>
      </c>
      <c r="N45">
        <v>0</v>
      </c>
      <c r="O45">
        <v>5.3499999999999997E-3</v>
      </c>
    </row>
    <row r="46" spans="1:15" x14ac:dyDescent="0.25">
      <c r="A46" t="s">
        <v>46</v>
      </c>
      <c r="B46" t="s">
        <v>19</v>
      </c>
      <c r="C46" t="s">
        <v>21</v>
      </c>
      <c r="D46" t="s">
        <v>6</v>
      </c>
      <c r="E46" t="s">
        <v>13</v>
      </c>
      <c r="F46" t="s">
        <v>184</v>
      </c>
      <c r="G46" t="s">
        <v>159</v>
      </c>
      <c r="H46" t="s">
        <v>193</v>
      </c>
      <c r="I46" t="s">
        <v>161</v>
      </c>
      <c r="J46" t="s">
        <v>172</v>
      </c>
      <c r="K46" t="s">
        <v>163</v>
      </c>
      <c r="L46" t="s">
        <v>173</v>
      </c>
      <c r="M46">
        <v>0.83228571428571441</v>
      </c>
      <c r="N46">
        <v>0.74314285714285711</v>
      </c>
      <c r="O46">
        <v>0.10245588896459898</v>
      </c>
    </row>
    <row r="47" spans="1:15" x14ac:dyDescent="0.25">
      <c r="A47" t="s">
        <v>46</v>
      </c>
      <c r="B47" t="s">
        <v>25</v>
      </c>
      <c r="C47" t="s">
        <v>21</v>
      </c>
      <c r="D47" t="s">
        <v>7</v>
      </c>
      <c r="E47" t="s">
        <v>6</v>
      </c>
      <c r="F47" t="s">
        <v>184</v>
      </c>
      <c r="G47" t="s">
        <v>159</v>
      </c>
      <c r="H47" t="s">
        <v>193</v>
      </c>
      <c r="I47" t="s">
        <v>161</v>
      </c>
      <c r="J47" t="s">
        <v>172</v>
      </c>
      <c r="K47" t="s">
        <v>163</v>
      </c>
      <c r="L47" t="s">
        <v>173</v>
      </c>
      <c r="M47">
        <v>0.83228571428571441</v>
      </c>
      <c r="N47">
        <v>0.74314285714285711</v>
      </c>
      <c r="O47">
        <v>0.10245588896459898</v>
      </c>
    </row>
    <row r="48" spans="1:15" x14ac:dyDescent="0.25">
      <c r="A48" t="s">
        <v>47</v>
      </c>
      <c r="B48" t="s">
        <v>25</v>
      </c>
      <c r="C48" t="s">
        <v>20</v>
      </c>
      <c r="D48" t="s">
        <v>8</v>
      </c>
      <c r="F48" t="s">
        <v>183</v>
      </c>
      <c r="G48" t="s">
        <v>159</v>
      </c>
      <c r="H48" t="s">
        <v>193</v>
      </c>
      <c r="I48" t="s">
        <v>161</v>
      </c>
      <c r="J48" t="s">
        <v>162</v>
      </c>
      <c r="K48" t="s">
        <v>163</v>
      </c>
      <c r="L48" t="s">
        <v>173</v>
      </c>
      <c r="M48">
        <v>0.63080000000000003</v>
      </c>
      <c r="N48">
        <v>0</v>
      </c>
      <c r="O48">
        <v>1.4657142857142858E-2</v>
      </c>
    </row>
    <row r="49" spans="1:15" x14ac:dyDescent="0.25">
      <c r="A49" t="s">
        <v>47</v>
      </c>
      <c r="B49" t="s">
        <v>25</v>
      </c>
      <c r="C49" t="s">
        <v>21</v>
      </c>
      <c r="D49" t="s">
        <v>6</v>
      </c>
      <c r="F49" t="s">
        <v>183</v>
      </c>
      <c r="G49" t="s">
        <v>159</v>
      </c>
      <c r="H49" t="s">
        <v>193</v>
      </c>
      <c r="I49" t="s">
        <v>161</v>
      </c>
      <c r="J49" t="s">
        <v>162</v>
      </c>
      <c r="K49" t="s">
        <v>163</v>
      </c>
      <c r="L49" t="s">
        <v>173</v>
      </c>
      <c r="M49">
        <v>0.63080000000000003</v>
      </c>
      <c r="N49">
        <v>0</v>
      </c>
      <c r="O49">
        <v>1.4657142857142858E-2</v>
      </c>
    </row>
    <row r="50" spans="1:15" x14ac:dyDescent="0.25">
      <c r="A50" t="s">
        <v>47</v>
      </c>
      <c r="B50" t="s">
        <v>24</v>
      </c>
      <c r="C50" t="s">
        <v>20</v>
      </c>
      <c r="D50" t="s">
        <v>6</v>
      </c>
      <c r="F50" t="s">
        <v>183</v>
      </c>
      <c r="G50" t="s">
        <v>159</v>
      </c>
      <c r="H50" t="s">
        <v>193</v>
      </c>
      <c r="I50" t="s">
        <v>161</v>
      </c>
      <c r="J50" t="s">
        <v>162</v>
      </c>
      <c r="K50" t="s">
        <v>163</v>
      </c>
      <c r="L50" t="s">
        <v>173</v>
      </c>
      <c r="M50">
        <v>0.63080000000000003</v>
      </c>
      <c r="N50">
        <v>0</v>
      </c>
      <c r="O50">
        <v>1.4657142857142858E-2</v>
      </c>
    </row>
    <row r="51" spans="1:15" x14ac:dyDescent="0.25">
      <c r="A51" t="s">
        <v>47</v>
      </c>
      <c r="B51" t="s">
        <v>23</v>
      </c>
      <c r="C51" t="s">
        <v>20</v>
      </c>
      <c r="D51" t="s">
        <v>8</v>
      </c>
      <c r="F51" t="s">
        <v>183</v>
      </c>
      <c r="G51" t="s">
        <v>159</v>
      </c>
      <c r="H51" t="s">
        <v>193</v>
      </c>
      <c r="I51" t="s">
        <v>161</v>
      </c>
      <c r="J51" t="s">
        <v>162</v>
      </c>
      <c r="K51" t="s">
        <v>163</v>
      </c>
      <c r="L51" t="s">
        <v>173</v>
      </c>
      <c r="M51">
        <v>0.63080000000000003</v>
      </c>
      <c r="N51">
        <v>0</v>
      </c>
      <c r="O51">
        <v>1.4657142857142858E-2</v>
      </c>
    </row>
    <row r="52" spans="1:15" x14ac:dyDescent="0.25">
      <c r="A52" t="s">
        <v>47</v>
      </c>
      <c r="B52" t="s">
        <v>23</v>
      </c>
      <c r="C52" t="s">
        <v>21</v>
      </c>
      <c r="D52" t="s">
        <v>8</v>
      </c>
      <c r="F52" t="s">
        <v>183</v>
      </c>
      <c r="G52" t="s">
        <v>159</v>
      </c>
      <c r="H52" t="s">
        <v>193</v>
      </c>
      <c r="I52" t="s">
        <v>161</v>
      </c>
      <c r="J52" t="s">
        <v>162</v>
      </c>
      <c r="K52" t="s">
        <v>163</v>
      </c>
      <c r="L52" t="s">
        <v>173</v>
      </c>
      <c r="M52">
        <v>0.63080000000000003</v>
      </c>
      <c r="N52">
        <v>0</v>
      </c>
      <c r="O52">
        <v>1.4657142857142858E-2</v>
      </c>
    </row>
    <row r="53" spans="1:15" x14ac:dyDescent="0.25">
      <c r="A53" t="s">
        <v>48</v>
      </c>
      <c r="B53" t="s">
        <v>24</v>
      </c>
      <c r="C53" t="s">
        <v>20</v>
      </c>
      <c r="D53" t="s">
        <v>6</v>
      </c>
      <c r="E53" t="s">
        <v>12</v>
      </c>
      <c r="F53" t="s">
        <v>192</v>
      </c>
      <c r="G53" t="s">
        <v>159</v>
      </c>
      <c r="H53" t="s">
        <v>166</v>
      </c>
      <c r="I53" t="s">
        <v>161</v>
      </c>
      <c r="J53" t="s">
        <v>172</v>
      </c>
      <c r="K53" t="s">
        <v>163</v>
      </c>
      <c r="L53" t="s">
        <v>173</v>
      </c>
      <c r="M53">
        <v>0.26833333333333331</v>
      </c>
      <c r="N53">
        <v>0</v>
      </c>
      <c r="O53">
        <v>8.6499999999999997E-3</v>
      </c>
    </row>
    <row r="54" spans="1:15" x14ac:dyDescent="0.25">
      <c r="A54" t="s">
        <v>49</v>
      </c>
      <c r="B54" t="s">
        <v>25</v>
      </c>
      <c r="C54" t="s">
        <v>21</v>
      </c>
      <c r="D54" t="s">
        <v>13</v>
      </c>
      <c r="E54" t="s">
        <v>6</v>
      </c>
      <c r="F54" t="s">
        <v>185</v>
      </c>
      <c r="G54" t="s">
        <v>159</v>
      </c>
      <c r="H54" t="s">
        <v>193</v>
      </c>
      <c r="I54" t="s">
        <v>161</v>
      </c>
      <c r="J54" t="s">
        <v>172</v>
      </c>
      <c r="K54" t="s">
        <v>163</v>
      </c>
      <c r="L54" t="s">
        <v>173</v>
      </c>
      <c r="M54">
        <v>1.3895000000000002</v>
      </c>
      <c r="N54">
        <v>1.2433000000000001</v>
      </c>
      <c r="O54">
        <v>0.226295401234858</v>
      </c>
    </row>
    <row r="55" spans="1:15" x14ac:dyDescent="0.25">
      <c r="A55" t="s">
        <v>49</v>
      </c>
      <c r="B55" t="s">
        <v>23</v>
      </c>
      <c r="C55" t="s">
        <v>21</v>
      </c>
      <c r="D55" t="s">
        <v>14</v>
      </c>
      <c r="E55" t="s">
        <v>8</v>
      </c>
      <c r="F55" t="s">
        <v>185</v>
      </c>
      <c r="G55" t="s">
        <v>159</v>
      </c>
      <c r="H55" t="s">
        <v>193</v>
      </c>
      <c r="I55" t="s">
        <v>161</v>
      </c>
      <c r="J55" t="s">
        <v>172</v>
      </c>
      <c r="K55" t="s">
        <v>163</v>
      </c>
      <c r="L55" t="s">
        <v>173</v>
      </c>
      <c r="M55">
        <v>1.3895000000000002</v>
      </c>
      <c r="N55">
        <v>1.2433000000000001</v>
      </c>
      <c r="O55">
        <v>0.226295401234858</v>
      </c>
    </row>
    <row r="56" spans="1:15" x14ac:dyDescent="0.25">
      <c r="A56" t="s">
        <v>50</v>
      </c>
      <c r="B56" t="s">
        <v>25</v>
      </c>
      <c r="C56" t="s">
        <v>20</v>
      </c>
      <c r="D56" t="s">
        <v>13</v>
      </c>
      <c r="E56" t="s">
        <v>8</v>
      </c>
      <c r="F56" t="s">
        <v>170</v>
      </c>
      <c r="G56" t="s">
        <v>159</v>
      </c>
      <c r="H56" t="s">
        <v>193</v>
      </c>
      <c r="I56" t="s">
        <v>161</v>
      </c>
      <c r="J56" t="s">
        <v>162</v>
      </c>
      <c r="K56" t="s">
        <v>163</v>
      </c>
      <c r="L56" t="s">
        <v>173</v>
      </c>
      <c r="M56">
        <v>2.5019999999999998</v>
      </c>
      <c r="N56">
        <v>0</v>
      </c>
      <c r="O56">
        <v>3.9150000000000001E-3</v>
      </c>
    </row>
    <row r="57" spans="1:15" x14ac:dyDescent="0.25">
      <c r="A57" t="s">
        <v>51</v>
      </c>
      <c r="B57" t="s">
        <v>23</v>
      </c>
      <c r="C57" t="s">
        <v>20</v>
      </c>
      <c r="D57" t="s">
        <v>5</v>
      </c>
      <c r="E57" t="s">
        <v>7</v>
      </c>
      <c r="F57" t="s">
        <v>192</v>
      </c>
      <c r="G57" t="s">
        <v>159</v>
      </c>
      <c r="H57" t="s">
        <v>193</v>
      </c>
      <c r="I57" t="s">
        <v>161</v>
      </c>
      <c r="J57" t="s">
        <v>162</v>
      </c>
      <c r="K57" t="s">
        <v>175</v>
      </c>
      <c r="L57" t="s">
        <v>164</v>
      </c>
      <c r="M57">
        <v>1.0018</v>
      </c>
      <c r="N57">
        <v>0</v>
      </c>
      <c r="O57">
        <v>5.5904166666666665E-2</v>
      </c>
    </row>
    <row r="58" spans="1:15" x14ac:dyDescent="0.25">
      <c r="A58" t="s">
        <v>53</v>
      </c>
      <c r="B58" t="s">
        <v>24</v>
      </c>
      <c r="C58" t="s">
        <v>20</v>
      </c>
      <c r="D58" t="s">
        <v>9</v>
      </c>
      <c r="E58" t="s">
        <v>12</v>
      </c>
      <c r="F58" t="s">
        <v>165</v>
      </c>
      <c r="G58" t="s">
        <v>159</v>
      </c>
      <c r="H58" t="s">
        <v>193</v>
      </c>
      <c r="I58" t="s">
        <v>161</v>
      </c>
      <c r="J58" t="s">
        <v>172</v>
      </c>
      <c r="K58" t="s">
        <v>177</v>
      </c>
      <c r="L58" t="s">
        <v>173</v>
      </c>
      <c r="M58">
        <v>2.2000000000000002</v>
      </c>
      <c r="N58">
        <v>0.9</v>
      </c>
      <c r="O58">
        <v>1.664802224085</v>
      </c>
    </row>
    <row r="59" spans="1:15" x14ac:dyDescent="0.25">
      <c r="A59" t="s">
        <v>54</v>
      </c>
      <c r="B59" t="s">
        <v>25</v>
      </c>
      <c r="C59" t="s">
        <v>20</v>
      </c>
      <c r="D59" t="s">
        <v>15</v>
      </c>
      <c r="F59" t="s">
        <v>165</v>
      </c>
      <c r="G59" t="s">
        <v>169</v>
      </c>
      <c r="H59" t="s">
        <v>166</v>
      </c>
      <c r="I59" t="s">
        <v>167</v>
      </c>
      <c r="J59" t="s">
        <v>172</v>
      </c>
      <c r="K59" t="s">
        <v>163</v>
      </c>
      <c r="L59" t="s">
        <v>164</v>
      </c>
      <c r="M59">
        <v>3.1410999999999998</v>
      </c>
      <c r="N59">
        <v>3.6740000000000004</v>
      </c>
      <c r="O59">
        <v>1.8226617742763156</v>
      </c>
    </row>
    <row r="60" spans="1:15" x14ac:dyDescent="0.25">
      <c r="A60" t="s">
        <v>54</v>
      </c>
      <c r="B60" t="s">
        <v>24</v>
      </c>
      <c r="C60" t="s">
        <v>21</v>
      </c>
      <c r="D60" t="s">
        <v>15</v>
      </c>
      <c r="E60" t="s">
        <v>14</v>
      </c>
      <c r="F60" t="s">
        <v>165</v>
      </c>
      <c r="G60" t="s">
        <v>169</v>
      </c>
      <c r="H60" t="s">
        <v>166</v>
      </c>
      <c r="I60" t="s">
        <v>167</v>
      </c>
      <c r="J60" t="s">
        <v>172</v>
      </c>
      <c r="K60" t="s">
        <v>163</v>
      </c>
      <c r="L60" t="s">
        <v>164</v>
      </c>
      <c r="M60">
        <v>3.1410999999999998</v>
      </c>
      <c r="N60">
        <v>3.6740000000000004</v>
      </c>
      <c r="O60">
        <v>1.8226617742763156</v>
      </c>
    </row>
    <row r="61" spans="1:15" x14ac:dyDescent="0.25">
      <c r="A61" t="s">
        <v>55</v>
      </c>
      <c r="B61" t="s">
        <v>23</v>
      </c>
      <c r="C61" t="s">
        <v>21</v>
      </c>
      <c r="D61" t="s">
        <v>8</v>
      </c>
      <c r="E61" t="s">
        <v>5</v>
      </c>
      <c r="F61" t="s">
        <v>165</v>
      </c>
      <c r="G61" t="s">
        <v>169</v>
      </c>
      <c r="H61" t="s">
        <v>171</v>
      </c>
      <c r="I61" t="s">
        <v>167</v>
      </c>
      <c r="J61" t="s">
        <v>162</v>
      </c>
      <c r="K61" t="s">
        <v>163</v>
      </c>
      <c r="L61" t="s">
        <v>164</v>
      </c>
      <c r="M61">
        <v>2.2479999999999998</v>
      </c>
      <c r="N61">
        <v>3.9953333333333334</v>
      </c>
      <c r="O61">
        <v>5.1979009046052634E-2</v>
      </c>
    </row>
    <row r="62" spans="1:15" x14ac:dyDescent="0.25">
      <c r="A62" t="s">
        <v>56</v>
      </c>
      <c r="B62" t="s">
        <v>25</v>
      </c>
      <c r="C62" t="s">
        <v>20</v>
      </c>
      <c r="D62" t="s">
        <v>7</v>
      </c>
      <c r="E62" t="s">
        <v>11</v>
      </c>
      <c r="F62" t="s">
        <v>165</v>
      </c>
      <c r="G62" t="s">
        <v>159</v>
      </c>
      <c r="H62" t="s">
        <v>193</v>
      </c>
      <c r="I62" t="s">
        <v>161</v>
      </c>
      <c r="J62" t="s">
        <v>172</v>
      </c>
      <c r="K62" t="s">
        <v>181</v>
      </c>
      <c r="L62" t="s">
        <v>173</v>
      </c>
      <c r="M62">
        <v>0.6139</v>
      </c>
      <c r="N62">
        <v>0.70890000000000009</v>
      </c>
      <c r="O62">
        <v>2.5900709219858157E-3</v>
      </c>
    </row>
    <row r="63" spans="1:15" x14ac:dyDescent="0.25">
      <c r="A63" t="s">
        <v>56</v>
      </c>
      <c r="B63" t="s">
        <v>25</v>
      </c>
      <c r="C63" t="s">
        <v>21</v>
      </c>
      <c r="D63" t="s">
        <v>8</v>
      </c>
      <c r="E63" t="s">
        <v>12</v>
      </c>
      <c r="F63" t="s">
        <v>165</v>
      </c>
      <c r="G63" t="s">
        <v>159</v>
      </c>
      <c r="H63" t="s">
        <v>193</v>
      </c>
      <c r="I63" t="s">
        <v>161</v>
      </c>
      <c r="J63" t="s">
        <v>172</v>
      </c>
      <c r="K63" t="s">
        <v>181</v>
      </c>
      <c r="L63" t="s">
        <v>173</v>
      </c>
      <c r="M63">
        <v>0.6139</v>
      </c>
      <c r="N63">
        <v>0.70890000000000009</v>
      </c>
      <c r="O63">
        <v>2.5900709219858157E-3</v>
      </c>
    </row>
    <row r="64" spans="1:15" x14ac:dyDescent="0.25">
      <c r="A64" t="s">
        <v>56</v>
      </c>
      <c r="B64" t="s">
        <v>24</v>
      </c>
      <c r="C64" t="s">
        <v>20</v>
      </c>
      <c r="D64" t="s">
        <v>5</v>
      </c>
      <c r="E64" t="s">
        <v>11</v>
      </c>
      <c r="F64" t="s">
        <v>165</v>
      </c>
      <c r="G64" t="s">
        <v>159</v>
      </c>
      <c r="H64" t="s">
        <v>193</v>
      </c>
      <c r="I64" t="s">
        <v>161</v>
      </c>
      <c r="J64" t="s">
        <v>172</v>
      </c>
      <c r="K64" t="s">
        <v>181</v>
      </c>
      <c r="L64" t="s">
        <v>173</v>
      </c>
      <c r="M64">
        <v>0.6139</v>
      </c>
      <c r="N64">
        <v>0.70890000000000009</v>
      </c>
      <c r="O64">
        <v>2.5900709219858157E-3</v>
      </c>
    </row>
    <row r="65" spans="1:15" x14ac:dyDescent="0.25">
      <c r="A65" t="s">
        <v>56</v>
      </c>
      <c r="B65" t="s">
        <v>24</v>
      </c>
      <c r="C65" t="s">
        <v>21</v>
      </c>
      <c r="D65" t="s">
        <v>7</v>
      </c>
      <c r="E65" t="s">
        <v>13</v>
      </c>
      <c r="F65" t="s">
        <v>165</v>
      </c>
      <c r="G65" t="s">
        <v>159</v>
      </c>
      <c r="H65" t="s">
        <v>193</v>
      </c>
      <c r="I65" t="s">
        <v>161</v>
      </c>
      <c r="J65" t="s">
        <v>172</v>
      </c>
      <c r="K65" t="s">
        <v>181</v>
      </c>
      <c r="L65" t="s">
        <v>173</v>
      </c>
      <c r="M65">
        <v>0.6139</v>
      </c>
      <c r="N65">
        <v>0.70890000000000009</v>
      </c>
      <c r="O65">
        <v>2.5900709219858157E-3</v>
      </c>
    </row>
    <row r="66" spans="1:15" x14ac:dyDescent="0.25">
      <c r="A66" t="s">
        <v>57</v>
      </c>
      <c r="B66" t="s">
        <v>23</v>
      </c>
      <c r="C66" t="s">
        <v>20</v>
      </c>
      <c r="D66" t="s">
        <v>8</v>
      </c>
      <c r="E66" t="s">
        <v>7</v>
      </c>
      <c r="F66" t="s">
        <v>170</v>
      </c>
      <c r="G66" t="s">
        <v>159</v>
      </c>
      <c r="H66" t="s">
        <v>171</v>
      </c>
      <c r="I66" t="s">
        <v>161</v>
      </c>
      <c r="J66" t="s">
        <v>162</v>
      </c>
      <c r="K66" t="s">
        <v>163</v>
      </c>
      <c r="L66" t="s">
        <v>173</v>
      </c>
      <c r="M66">
        <v>0.30880000000000002</v>
      </c>
      <c r="N66">
        <v>0</v>
      </c>
      <c r="O66">
        <v>6.2923076923076925E-3</v>
      </c>
    </row>
    <row r="67" spans="1:15" x14ac:dyDescent="0.25">
      <c r="A67" t="s">
        <v>58</v>
      </c>
      <c r="B67" t="s">
        <v>24</v>
      </c>
      <c r="C67" t="s">
        <v>20</v>
      </c>
      <c r="D67" t="s">
        <v>15</v>
      </c>
      <c r="E67" t="s">
        <v>12</v>
      </c>
      <c r="F67" t="s">
        <v>183</v>
      </c>
      <c r="G67" t="s">
        <v>159</v>
      </c>
      <c r="H67" t="s">
        <v>166</v>
      </c>
      <c r="I67" t="s">
        <v>161</v>
      </c>
      <c r="J67" t="s">
        <v>172</v>
      </c>
      <c r="K67" t="s">
        <v>174</v>
      </c>
      <c r="L67" t="s">
        <v>164</v>
      </c>
      <c r="M67">
        <v>4.1470000000000002</v>
      </c>
      <c r="N67">
        <v>0.66460000000000008</v>
      </c>
      <c r="O67">
        <v>1.6273333333333333</v>
      </c>
    </row>
    <row r="68" spans="1:15" x14ac:dyDescent="0.25">
      <c r="A68" t="s">
        <v>58</v>
      </c>
      <c r="B68" t="s">
        <v>23</v>
      </c>
      <c r="C68" t="s">
        <v>20</v>
      </c>
      <c r="D68" t="s">
        <v>12</v>
      </c>
      <c r="F68" t="s">
        <v>183</v>
      </c>
      <c r="G68" t="s">
        <v>159</v>
      </c>
      <c r="H68" t="s">
        <v>166</v>
      </c>
      <c r="I68" t="s">
        <v>161</v>
      </c>
      <c r="J68" t="s">
        <v>172</v>
      </c>
      <c r="K68" t="s">
        <v>174</v>
      </c>
      <c r="L68" t="s">
        <v>164</v>
      </c>
      <c r="M68">
        <v>4.1470000000000002</v>
      </c>
      <c r="N68">
        <v>0.66460000000000008</v>
      </c>
      <c r="O68">
        <v>1.6273333333333333</v>
      </c>
    </row>
    <row r="69" spans="1:15" x14ac:dyDescent="0.25">
      <c r="A69" t="s">
        <v>59</v>
      </c>
      <c r="B69" t="s">
        <v>19</v>
      </c>
      <c r="C69" t="s">
        <v>21</v>
      </c>
      <c r="D69" t="s">
        <v>7</v>
      </c>
      <c r="E69" t="s">
        <v>6</v>
      </c>
      <c r="F69" t="s">
        <v>170</v>
      </c>
      <c r="G69" t="s">
        <v>159</v>
      </c>
      <c r="H69" t="s">
        <v>166</v>
      </c>
      <c r="I69" t="s">
        <v>161</v>
      </c>
      <c r="J69" t="s">
        <v>162</v>
      </c>
      <c r="K69" t="s">
        <v>174</v>
      </c>
      <c r="L69" t="s">
        <v>173</v>
      </c>
      <c r="M69">
        <v>0.42020000000000002</v>
      </c>
      <c r="N69">
        <v>0</v>
      </c>
      <c r="O69">
        <v>2.3708333333333333E-3</v>
      </c>
    </row>
    <row r="70" spans="1:15" x14ac:dyDescent="0.25">
      <c r="A70" t="s">
        <v>60</v>
      </c>
      <c r="B70" t="s">
        <v>24</v>
      </c>
      <c r="C70" t="s">
        <v>20</v>
      </c>
      <c r="D70" t="s">
        <v>13</v>
      </c>
      <c r="E70" t="s">
        <v>6</v>
      </c>
      <c r="F70" t="s">
        <v>176</v>
      </c>
      <c r="G70" t="s">
        <v>159</v>
      </c>
      <c r="H70" t="s">
        <v>193</v>
      </c>
      <c r="I70" t="s">
        <v>161</v>
      </c>
      <c r="J70" t="s">
        <v>162</v>
      </c>
      <c r="K70" t="s">
        <v>174</v>
      </c>
      <c r="L70" t="s">
        <v>173</v>
      </c>
      <c r="M70">
        <v>0.28859999999999997</v>
      </c>
      <c r="N70">
        <v>0</v>
      </c>
      <c r="O70">
        <v>0.16449288888888888</v>
      </c>
    </row>
    <row r="71" spans="1:15" x14ac:dyDescent="0.25">
      <c r="A71" t="s">
        <v>60</v>
      </c>
      <c r="B71" t="s">
        <v>23</v>
      </c>
      <c r="C71" t="s">
        <v>20</v>
      </c>
      <c r="D71" t="s">
        <v>13</v>
      </c>
      <c r="E71" t="s">
        <v>15</v>
      </c>
      <c r="F71" t="s">
        <v>176</v>
      </c>
      <c r="G71" t="s">
        <v>159</v>
      </c>
      <c r="H71" t="s">
        <v>193</v>
      </c>
      <c r="I71" t="s">
        <v>161</v>
      </c>
      <c r="J71" t="s">
        <v>162</v>
      </c>
      <c r="K71" t="s">
        <v>174</v>
      </c>
      <c r="L71" t="s">
        <v>173</v>
      </c>
      <c r="M71">
        <v>0.28859999999999997</v>
      </c>
      <c r="N71">
        <v>0</v>
      </c>
      <c r="O71">
        <v>0.16449288888888888</v>
      </c>
    </row>
    <row r="72" spans="1:15" x14ac:dyDescent="0.25">
      <c r="A72" t="s">
        <v>61</v>
      </c>
      <c r="B72" t="s">
        <v>19</v>
      </c>
      <c r="C72" t="s">
        <v>20</v>
      </c>
      <c r="D72" t="s">
        <v>7</v>
      </c>
      <c r="E72" t="s">
        <v>6</v>
      </c>
      <c r="F72" t="s">
        <v>194</v>
      </c>
      <c r="G72" t="s">
        <v>169</v>
      </c>
      <c r="H72" t="s">
        <v>171</v>
      </c>
      <c r="I72" t="s">
        <v>167</v>
      </c>
      <c r="J72" t="s">
        <v>162</v>
      </c>
      <c r="K72" t="s">
        <v>181</v>
      </c>
      <c r="L72" t="s">
        <v>173</v>
      </c>
      <c r="M72">
        <v>1.3472999999999999</v>
      </c>
      <c r="N72">
        <v>0.75359999999999994</v>
      </c>
      <c r="O72">
        <v>2.0874999999999999E-3</v>
      </c>
    </row>
    <row r="73" spans="1:15" x14ac:dyDescent="0.25">
      <c r="A73" t="s">
        <v>61</v>
      </c>
      <c r="B73" t="s">
        <v>25</v>
      </c>
      <c r="C73" t="s">
        <v>20</v>
      </c>
      <c r="D73" t="s">
        <v>7</v>
      </c>
      <c r="E73" t="s">
        <v>6</v>
      </c>
      <c r="F73" t="s">
        <v>194</v>
      </c>
      <c r="G73" t="s">
        <v>169</v>
      </c>
      <c r="H73" t="s">
        <v>171</v>
      </c>
      <c r="I73" t="s">
        <v>167</v>
      </c>
      <c r="J73" t="s">
        <v>162</v>
      </c>
      <c r="K73" t="s">
        <v>181</v>
      </c>
      <c r="L73" t="s">
        <v>173</v>
      </c>
      <c r="M73">
        <v>1.3472999999999999</v>
      </c>
      <c r="N73">
        <v>0.75359999999999994</v>
      </c>
      <c r="O73">
        <v>2.0874999999999999E-3</v>
      </c>
    </row>
    <row r="74" spans="1:15" x14ac:dyDescent="0.25">
      <c r="A74" t="s">
        <v>62</v>
      </c>
      <c r="B74" t="s">
        <v>25</v>
      </c>
      <c r="C74" t="s">
        <v>20</v>
      </c>
      <c r="D74" t="s">
        <v>6</v>
      </c>
      <c r="E74" t="s">
        <v>14</v>
      </c>
      <c r="F74" t="s">
        <v>185</v>
      </c>
      <c r="G74" t="s">
        <v>159</v>
      </c>
      <c r="H74" t="s">
        <v>166</v>
      </c>
      <c r="I74" t="s">
        <v>161</v>
      </c>
      <c r="J74" t="s">
        <v>172</v>
      </c>
      <c r="K74" t="s">
        <v>163</v>
      </c>
      <c r="L74" t="s">
        <v>173</v>
      </c>
      <c r="M74">
        <v>2.2698333333333331</v>
      </c>
      <c r="N74">
        <v>1.7298333333333336</v>
      </c>
      <c r="O74">
        <v>0.35976675238697708</v>
      </c>
    </row>
    <row r="75" spans="1:15" x14ac:dyDescent="0.25">
      <c r="A75" t="s">
        <v>63</v>
      </c>
      <c r="B75" t="s">
        <v>24</v>
      </c>
      <c r="C75" t="s">
        <v>20</v>
      </c>
      <c r="D75" t="s">
        <v>13</v>
      </c>
      <c r="E75" t="s">
        <v>7</v>
      </c>
      <c r="F75" t="s">
        <v>170</v>
      </c>
      <c r="G75" t="s">
        <v>159</v>
      </c>
      <c r="H75" t="s">
        <v>171</v>
      </c>
      <c r="I75" t="s">
        <v>161</v>
      </c>
      <c r="J75" t="s">
        <v>162</v>
      </c>
      <c r="K75" t="s">
        <v>177</v>
      </c>
      <c r="L75" t="s">
        <v>173</v>
      </c>
      <c r="M75">
        <v>0.3216</v>
      </c>
      <c r="N75">
        <v>0</v>
      </c>
      <c r="O75">
        <v>2.7070079365079363E-3</v>
      </c>
    </row>
    <row r="76" spans="1:15" x14ac:dyDescent="0.25">
      <c r="A76" t="s">
        <v>64</v>
      </c>
      <c r="B76" t="s">
        <v>23</v>
      </c>
      <c r="C76" t="s">
        <v>20</v>
      </c>
      <c r="D76" t="s">
        <v>8</v>
      </c>
      <c r="E76" t="s">
        <v>17</v>
      </c>
      <c r="F76" t="s">
        <v>170</v>
      </c>
      <c r="G76" t="s">
        <v>159</v>
      </c>
      <c r="H76" t="s">
        <v>193</v>
      </c>
      <c r="I76" t="s">
        <v>161</v>
      </c>
      <c r="J76" t="s">
        <v>162</v>
      </c>
      <c r="K76" t="s">
        <v>163</v>
      </c>
      <c r="L76" t="s">
        <v>173</v>
      </c>
      <c r="M76">
        <v>1.6095999999999999</v>
      </c>
      <c r="N76">
        <v>0.28000000000000003</v>
      </c>
      <c r="O76">
        <v>0.27249221666666668</v>
      </c>
    </row>
    <row r="77" spans="1:15" x14ac:dyDescent="0.25">
      <c r="A77" t="s">
        <v>65</v>
      </c>
      <c r="B77" t="s">
        <v>24</v>
      </c>
      <c r="C77" t="s">
        <v>20</v>
      </c>
      <c r="D77" t="s">
        <v>13</v>
      </c>
      <c r="E77" t="s">
        <v>8</v>
      </c>
      <c r="F77" t="s">
        <v>170</v>
      </c>
      <c r="G77" t="s">
        <v>159</v>
      </c>
      <c r="H77" t="s">
        <v>160</v>
      </c>
      <c r="I77" t="s">
        <v>161</v>
      </c>
      <c r="J77" t="s">
        <v>162</v>
      </c>
      <c r="K77" t="s">
        <v>174</v>
      </c>
      <c r="L77" t="s">
        <v>173</v>
      </c>
      <c r="M77">
        <v>0.49199999999999994</v>
      </c>
      <c r="N77">
        <v>0</v>
      </c>
      <c r="O77">
        <v>4.489642857142857E-3</v>
      </c>
    </row>
    <row r="78" spans="1:15" x14ac:dyDescent="0.25">
      <c r="A78" t="s">
        <v>66</v>
      </c>
      <c r="B78" t="s">
        <v>19</v>
      </c>
      <c r="C78" t="s">
        <v>21</v>
      </c>
      <c r="D78" t="s">
        <v>7</v>
      </c>
      <c r="F78" t="s">
        <v>186</v>
      </c>
      <c r="G78" t="s">
        <v>169</v>
      </c>
      <c r="H78" t="s">
        <v>160</v>
      </c>
      <c r="I78" t="s">
        <v>161</v>
      </c>
      <c r="J78" t="s">
        <v>162</v>
      </c>
      <c r="K78" t="s">
        <v>168</v>
      </c>
      <c r="L78" t="s">
        <v>164</v>
      </c>
      <c r="M78">
        <v>1.1011</v>
      </c>
      <c r="N78">
        <v>0.67659999999999998</v>
      </c>
      <c r="O78">
        <v>1.17E-2</v>
      </c>
    </row>
    <row r="79" spans="1:15" x14ac:dyDescent="0.25">
      <c r="A79" t="s">
        <v>67</v>
      </c>
      <c r="B79" t="s">
        <v>25</v>
      </c>
      <c r="C79" t="s">
        <v>21</v>
      </c>
      <c r="D79" t="s">
        <v>6</v>
      </c>
      <c r="E79" t="s">
        <v>7</v>
      </c>
      <c r="F79" t="s">
        <v>186</v>
      </c>
      <c r="G79" t="s">
        <v>169</v>
      </c>
      <c r="H79" t="s">
        <v>160</v>
      </c>
      <c r="I79" t="s">
        <v>161</v>
      </c>
      <c r="J79" t="s">
        <v>162</v>
      </c>
      <c r="K79" t="s">
        <v>163</v>
      </c>
      <c r="L79" t="s">
        <v>164</v>
      </c>
      <c r="M79">
        <v>1.1158333333333332</v>
      </c>
      <c r="N79">
        <v>0.56599999999999995</v>
      </c>
      <c r="O79">
        <v>2.7818181818181817E-3</v>
      </c>
    </row>
    <row r="80" spans="1:15" x14ac:dyDescent="0.25">
      <c r="A80" t="s">
        <v>68</v>
      </c>
      <c r="B80" t="s">
        <v>19</v>
      </c>
      <c r="C80" t="s">
        <v>20</v>
      </c>
      <c r="D80" t="s">
        <v>6</v>
      </c>
      <c r="E80" t="s">
        <v>5</v>
      </c>
      <c r="F80" t="s">
        <v>184</v>
      </c>
      <c r="G80" t="s">
        <v>159</v>
      </c>
      <c r="H80" t="s">
        <v>171</v>
      </c>
      <c r="I80" t="s">
        <v>180</v>
      </c>
      <c r="J80" t="s">
        <v>162</v>
      </c>
      <c r="K80" t="s">
        <v>174</v>
      </c>
      <c r="L80" t="s">
        <v>173</v>
      </c>
      <c r="M80">
        <v>0.75080000000000002</v>
      </c>
      <c r="N80">
        <v>0.35960000000000003</v>
      </c>
      <c r="O80">
        <v>0.23871999999999999</v>
      </c>
    </row>
    <row r="81" spans="1:15" x14ac:dyDescent="0.25">
      <c r="A81" t="s">
        <v>69</v>
      </c>
      <c r="B81" t="s">
        <v>24</v>
      </c>
      <c r="C81" t="s">
        <v>20</v>
      </c>
      <c r="D81" t="s">
        <v>8</v>
      </c>
      <c r="E81" t="s">
        <v>5</v>
      </c>
      <c r="F81" t="s">
        <v>165</v>
      </c>
      <c r="G81" t="s">
        <v>159</v>
      </c>
      <c r="H81" t="s">
        <v>166</v>
      </c>
      <c r="I81" t="s">
        <v>167</v>
      </c>
      <c r="J81" t="s">
        <v>162</v>
      </c>
      <c r="K81" t="s">
        <v>168</v>
      </c>
      <c r="L81" t="s">
        <v>164</v>
      </c>
      <c r="M81">
        <v>1.9893999999999998</v>
      </c>
      <c r="N81">
        <v>2.4218000000000002</v>
      </c>
      <c r="O81">
        <v>0.65503168331224693</v>
      </c>
    </row>
    <row r="82" spans="1:15" x14ac:dyDescent="0.25">
      <c r="A82" t="s">
        <v>69</v>
      </c>
      <c r="B82" t="s">
        <v>23</v>
      </c>
      <c r="C82" t="s">
        <v>20</v>
      </c>
      <c r="D82" t="s">
        <v>8</v>
      </c>
      <c r="E82" t="s">
        <v>13</v>
      </c>
      <c r="F82" t="s">
        <v>165</v>
      </c>
      <c r="G82" t="s">
        <v>159</v>
      </c>
      <c r="H82" t="s">
        <v>166</v>
      </c>
      <c r="I82" t="s">
        <v>167</v>
      </c>
      <c r="J82" t="s">
        <v>162</v>
      </c>
      <c r="K82" t="s">
        <v>168</v>
      </c>
      <c r="L82" t="s">
        <v>164</v>
      </c>
      <c r="M82">
        <v>1.9893999999999998</v>
      </c>
      <c r="N82">
        <v>2.4218000000000002</v>
      </c>
      <c r="O82">
        <v>0.65503168331224693</v>
      </c>
    </row>
    <row r="83" spans="1:15" x14ac:dyDescent="0.25">
      <c r="A83" t="s">
        <v>69</v>
      </c>
      <c r="B83" t="s">
        <v>23</v>
      </c>
      <c r="C83" t="s">
        <v>21</v>
      </c>
      <c r="D83" t="s">
        <v>8</v>
      </c>
      <c r="E83" t="s">
        <v>7</v>
      </c>
      <c r="F83" t="s">
        <v>165</v>
      </c>
      <c r="G83" t="s">
        <v>159</v>
      </c>
      <c r="H83" t="s">
        <v>166</v>
      </c>
      <c r="I83" t="s">
        <v>167</v>
      </c>
      <c r="J83" t="s">
        <v>162</v>
      </c>
      <c r="K83" t="s">
        <v>168</v>
      </c>
      <c r="L83" t="s">
        <v>164</v>
      </c>
      <c r="M83">
        <v>1.9893999999999998</v>
      </c>
      <c r="N83">
        <v>2.4218000000000002</v>
      </c>
      <c r="O83">
        <v>0.65503168331224693</v>
      </c>
    </row>
    <row r="84" spans="1:15" x14ac:dyDescent="0.25">
      <c r="A84" t="s">
        <v>70</v>
      </c>
      <c r="B84" t="s">
        <v>25</v>
      </c>
      <c r="C84" t="s">
        <v>20</v>
      </c>
      <c r="D84" t="s">
        <v>13</v>
      </c>
      <c r="F84" t="s">
        <v>165</v>
      </c>
      <c r="G84" t="s">
        <v>169</v>
      </c>
      <c r="H84" t="s">
        <v>193</v>
      </c>
      <c r="I84" t="s">
        <v>161</v>
      </c>
      <c r="J84" t="s">
        <v>162</v>
      </c>
      <c r="K84" t="s">
        <v>175</v>
      </c>
      <c r="L84" t="s">
        <v>173</v>
      </c>
      <c r="M84">
        <v>1.8725714285714286</v>
      </c>
      <c r="N84">
        <v>2.9454285714285713</v>
      </c>
      <c r="O84">
        <v>1.5520488758729756</v>
      </c>
    </row>
    <row r="85" spans="1:15" x14ac:dyDescent="0.25">
      <c r="A85" t="s">
        <v>72</v>
      </c>
      <c r="B85" t="s">
        <v>19</v>
      </c>
      <c r="C85" t="s">
        <v>20</v>
      </c>
      <c r="D85" t="s">
        <v>7</v>
      </c>
      <c r="E85" t="s">
        <v>6</v>
      </c>
      <c r="F85" t="s">
        <v>192</v>
      </c>
      <c r="G85" t="s">
        <v>159</v>
      </c>
      <c r="H85" t="s">
        <v>166</v>
      </c>
      <c r="I85" t="s">
        <v>161</v>
      </c>
      <c r="J85" t="s">
        <v>162</v>
      </c>
      <c r="K85" t="s">
        <v>174</v>
      </c>
      <c r="L85" t="s">
        <v>173</v>
      </c>
      <c r="M85">
        <v>0.3024</v>
      </c>
      <c r="N85">
        <v>0.21099999999999999</v>
      </c>
      <c r="O85">
        <v>4.7857142857142852E-4</v>
      </c>
    </row>
    <row r="86" spans="1:15" x14ac:dyDescent="0.25">
      <c r="A86" t="s">
        <v>73</v>
      </c>
      <c r="B86" t="s">
        <v>25</v>
      </c>
      <c r="C86" t="s">
        <v>21</v>
      </c>
      <c r="D86" t="s">
        <v>7</v>
      </c>
      <c r="F86" t="s">
        <v>170</v>
      </c>
      <c r="G86" t="s">
        <v>159</v>
      </c>
      <c r="H86" t="s">
        <v>193</v>
      </c>
      <c r="I86" t="s">
        <v>161</v>
      </c>
      <c r="J86" t="s">
        <v>162</v>
      </c>
      <c r="K86" t="s">
        <v>174</v>
      </c>
      <c r="L86" t="s">
        <v>173</v>
      </c>
      <c r="M86">
        <v>0.29780000000000001</v>
      </c>
      <c r="N86">
        <v>0</v>
      </c>
      <c r="O86">
        <v>1.7791666666666665E-3</v>
      </c>
    </row>
    <row r="87" spans="1:15" x14ac:dyDescent="0.25">
      <c r="A87" t="s">
        <v>74</v>
      </c>
      <c r="B87" t="s">
        <v>24</v>
      </c>
      <c r="C87" t="s">
        <v>20</v>
      </c>
      <c r="D87" t="s">
        <v>7</v>
      </c>
      <c r="E87" t="s">
        <v>13</v>
      </c>
      <c r="F87" t="s">
        <v>170</v>
      </c>
      <c r="G87" t="s">
        <v>159</v>
      </c>
      <c r="H87" t="s">
        <v>166</v>
      </c>
      <c r="I87" t="s">
        <v>161</v>
      </c>
      <c r="J87" t="s">
        <v>162</v>
      </c>
      <c r="K87" t="s">
        <v>174</v>
      </c>
      <c r="L87" t="s">
        <v>173</v>
      </c>
      <c r="M87">
        <v>1.004</v>
      </c>
      <c r="N87">
        <v>0</v>
      </c>
      <c r="O87">
        <v>3.4000000000000002E-3</v>
      </c>
    </row>
    <row r="88" spans="1:15" x14ac:dyDescent="0.25">
      <c r="A88" t="s">
        <v>75</v>
      </c>
      <c r="B88" t="s">
        <v>19</v>
      </c>
      <c r="C88" t="s">
        <v>21</v>
      </c>
      <c r="D88" t="s">
        <v>13</v>
      </c>
      <c r="F88" t="s">
        <v>186</v>
      </c>
      <c r="G88" t="s">
        <v>169</v>
      </c>
      <c r="H88" t="s">
        <v>171</v>
      </c>
      <c r="I88" t="s">
        <v>161</v>
      </c>
      <c r="J88" t="s">
        <v>162</v>
      </c>
      <c r="K88" t="s">
        <v>174</v>
      </c>
      <c r="L88" t="s">
        <v>173</v>
      </c>
      <c r="M88">
        <v>1.4793333333333332</v>
      </c>
      <c r="N88">
        <v>1.1786666666666668</v>
      </c>
      <c r="O88">
        <v>1.8471048715538847E-2</v>
      </c>
    </row>
    <row r="89" spans="1:15" x14ac:dyDescent="0.25">
      <c r="A89" t="s">
        <v>76</v>
      </c>
      <c r="B89" t="s">
        <v>19</v>
      </c>
      <c r="C89" t="s">
        <v>21</v>
      </c>
      <c r="D89" t="s">
        <v>6</v>
      </c>
      <c r="E89" t="s">
        <v>7</v>
      </c>
      <c r="F89" t="s">
        <v>186</v>
      </c>
      <c r="G89" t="s">
        <v>169</v>
      </c>
      <c r="H89" t="s">
        <v>171</v>
      </c>
      <c r="I89" t="s">
        <v>167</v>
      </c>
      <c r="J89" t="s">
        <v>162</v>
      </c>
      <c r="K89" t="s">
        <v>174</v>
      </c>
      <c r="L89" t="s">
        <v>173</v>
      </c>
      <c r="M89">
        <v>0.28809999999999997</v>
      </c>
      <c r="N89">
        <v>0.14579999999999999</v>
      </c>
      <c r="O89">
        <v>6.0933704453441294E-5</v>
      </c>
    </row>
    <row r="90" spans="1:15" x14ac:dyDescent="0.25">
      <c r="A90" t="s">
        <v>77</v>
      </c>
      <c r="B90" t="s">
        <v>23</v>
      </c>
      <c r="C90" t="s">
        <v>20</v>
      </c>
      <c r="D90" t="s">
        <v>13</v>
      </c>
      <c r="E90" t="s">
        <v>7</v>
      </c>
      <c r="F90" t="s">
        <v>192</v>
      </c>
      <c r="G90" t="s">
        <v>159</v>
      </c>
      <c r="H90" t="s">
        <v>166</v>
      </c>
      <c r="I90" t="s">
        <v>161</v>
      </c>
      <c r="J90" t="s">
        <v>162</v>
      </c>
      <c r="K90" t="s">
        <v>178</v>
      </c>
      <c r="L90" t="s">
        <v>173</v>
      </c>
      <c r="M90">
        <v>0.86280000000000001</v>
      </c>
      <c r="N90">
        <v>0.51959999999999995</v>
      </c>
      <c r="O90">
        <v>4.775625E-2</v>
      </c>
    </row>
    <row r="91" spans="1:15" x14ac:dyDescent="0.25">
      <c r="A91" t="s">
        <v>78</v>
      </c>
      <c r="B91" t="s">
        <v>23</v>
      </c>
      <c r="C91" t="s">
        <v>20</v>
      </c>
      <c r="D91" t="s">
        <v>12</v>
      </c>
      <c r="E91" t="s">
        <v>14</v>
      </c>
      <c r="F91" t="s">
        <v>185</v>
      </c>
      <c r="G91" t="s">
        <v>159</v>
      </c>
      <c r="H91" t="s">
        <v>193</v>
      </c>
      <c r="I91" t="s">
        <v>161</v>
      </c>
      <c r="J91" t="s">
        <v>172</v>
      </c>
      <c r="K91" t="s">
        <v>163</v>
      </c>
      <c r="L91" t="s">
        <v>164</v>
      </c>
      <c r="M91">
        <v>6.0132857142857148</v>
      </c>
      <c r="N91">
        <v>2.5244285714285719</v>
      </c>
      <c r="O91">
        <v>0.18122864160264998</v>
      </c>
    </row>
    <row r="92" spans="1:15" x14ac:dyDescent="0.25">
      <c r="A92" t="s">
        <v>79</v>
      </c>
      <c r="B92" t="s">
        <v>19</v>
      </c>
      <c r="C92" t="s">
        <v>20</v>
      </c>
      <c r="D92" t="s">
        <v>10</v>
      </c>
      <c r="E92" t="s">
        <v>6</v>
      </c>
      <c r="F92" t="s">
        <v>158</v>
      </c>
      <c r="G92" t="s">
        <v>169</v>
      </c>
      <c r="H92" t="s">
        <v>171</v>
      </c>
      <c r="I92" t="s">
        <v>161</v>
      </c>
      <c r="J92" t="s">
        <v>162</v>
      </c>
      <c r="K92" t="s">
        <v>163</v>
      </c>
      <c r="L92" t="s">
        <v>173</v>
      </c>
      <c r="M92">
        <v>1.2425000000000002</v>
      </c>
      <c r="N92">
        <v>0.69140000000000001</v>
      </c>
      <c r="O92">
        <v>0.20756727167763159</v>
      </c>
    </row>
    <row r="93" spans="1:15" x14ac:dyDescent="0.25">
      <c r="A93" t="s">
        <v>79</v>
      </c>
      <c r="B93" t="s">
        <v>25</v>
      </c>
      <c r="C93" t="s">
        <v>20</v>
      </c>
      <c r="D93" t="s">
        <v>6</v>
      </c>
      <c r="E93" t="s">
        <v>8</v>
      </c>
      <c r="F93" t="s">
        <v>158</v>
      </c>
      <c r="G93" t="s">
        <v>169</v>
      </c>
      <c r="H93" t="s">
        <v>171</v>
      </c>
      <c r="I93" t="s">
        <v>161</v>
      </c>
      <c r="J93" t="s">
        <v>162</v>
      </c>
      <c r="K93" t="s">
        <v>163</v>
      </c>
      <c r="L93" t="s">
        <v>173</v>
      </c>
      <c r="M93">
        <v>1.2425000000000002</v>
      </c>
      <c r="N93">
        <v>0.69140000000000001</v>
      </c>
      <c r="O93">
        <v>0.20756727167763159</v>
      </c>
    </row>
    <row r="94" spans="1:15" x14ac:dyDescent="0.25">
      <c r="A94" t="s">
        <v>80</v>
      </c>
      <c r="B94" t="s">
        <v>19</v>
      </c>
      <c r="C94" t="s">
        <v>20</v>
      </c>
      <c r="D94" t="s">
        <v>10</v>
      </c>
      <c r="E94" t="s">
        <v>6</v>
      </c>
      <c r="F94" t="s">
        <v>170</v>
      </c>
      <c r="G94" t="s">
        <v>159</v>
      </c>
      <c r="H94" t="s">
        <v>193</v>
      </c>
      <c r="I94" t="s">
        <v>161</v>
      </c>
      <c r="J94" t="s">
        <v>172</v>
      </c>
      <c r="K94" t="s">
        <v>163</v>
      </c>
      <c r="L94" t="s">
        <v>173</v>
      </c>
      <c r="M94">
        <v>0.64920000000000011</v>
      </c>
      <c r="N94">
        <v>0.18919999999999998</v>
      </c>
      <c r="O94">
        <v>6.8540727487664474E-2</v>
      </c>
    </row>
    <row r="95" spans="1:15" x14ac:dyDescent="0.25">
      <c r="A95" t="s">
        <v>81</v>
      </c>
      <c r="B95" t="s">
        <v>25</v>
      </c>
      <c r="C95" t="s">
        <v>20</v>
      </c>
      <c r="D95" t="s">
        <v>6</v>
      </c>
      <c r="E95" t="s">
        <v>7</v>
      </c>
      <c r="F95" t="s">
        <v>186</v>
      </c>
      <c r="G95" t="s">
        <v>169</v>
      </c>
      <c r="H95" t="s">
        <v>171</v>
      </c>
      <c r="I95" t="s">
        <v>180</v>
      </c>
      <c r="J95" t="s">
        <v>162</v>
      </c>
      <c r="K95" t="s">
        <v>178</v>
      </c>
      <c r="L95" t="s">
        <v>164</v>
      </c>
      <c r="M95">
        <v>2.9129</v>
      </c>
      <c r="N95">
        <v>1.0358000000000001</v>
      </c>
      <c r="O95">
        <v>0.32693373003542509</v>
      </c>
    </row>
    <row r="96" spans="1:15" x14ac:dyDescent="0.25">
      <c r="A96" t="s">
        <v>81</v>
      </c>
      <c r="B96" t="s">
        <v>25</v>
      </c>
      <c r="C96" t="s">
        <v>21</v>
      </c>
      <c r="D96" t="s">
        <v>6</v>
      </c>
      <c r="E96" t="s">
        <v>7</v>
      </c>
      <c r="F96" t="s">
        <v>186</v>
      </c>
      <c r="G96" t="s">
        <v>169</v>
      </c>
      <c r="H96" t="s">
        <v>171</v>
      </c>
      <c r="I96" t="s">
        <v>180</v>
      </c>
      <c r="J96" t="s">
        <v>162</v>
      </c>
      <c r="K96" t="s">
        <v>178</v>
      </c>
      <c r="L96" t="s">
        <v>164</v>
      </c>
      <c r="M96">
        <v>2.9129</v>
      </c>
      <c r="N96">
        <v>1.0358000000000001</v>
      </c>
      <c r="O96">
        <v>0.32693373003542509</v>
      </c>
    </row>
    <row r="97" spans="1:15" x14ac:dyDescent="0.25">
      <c r="A97" t="s">
        <v>82</v>
      </c>
      <c r="B97" t="s">
        <v>25</v>
      </c>
      <c r="C97" t="s">
        <v>21</v>
      </c>
      <c r="D97" t="s">
        <v>6</v>
      </c>
      <c r="E97" t="s">
        <v>15</v>
      </c>
      <c r="F97" t="s">
        <v>186</v>
      </c>
      <c r="G97" t="s">
        <v>169</v>
      </c>
      <c r="H97" t="s">
        <v>171</v>
      </c>
      <c r="I97" t="s">
        <v>161</v>
      </c>
      <c r="J97" t="s">
        <v>162</v>
      </c>
      <c r="K97" t="s">
        <v>175</v>
      </c>
      <c r="L97" t="s">
        <v>164</v>
      </c>
      <c r="M97">
        <v>2.0270000000000001</v>
      </c>
      <c r="N97">
        <v>1.8481428571428571</v>
      </c>
      <c r="O97">
        <v>1.1515535225</v>
      </c>
    </row>
    <row r="98" spans="1:15" x14ac:dyDescent="0.25">
      <c r="A98" t="s">
        <v>82</v>
      </c>
      <c r="B98" t="s">
        <v>24</v>
      </c>
      <c r="C98" t="s">
        <v>21</v>
      </c>
      <c r="D98" t="s">
        <v>8</v>
      </c>
      <c r="F98" t="s">
        <v>186</v>
      </c>
      <c r="G98" t="s">
        <v>169</v>
      </c>
      <c r="H98" t="s">
        <v>171</v>
      </c>
      <c r="I98" t="s">
        <v>161</v>
      </c>
      <c r="J98" t="s">
        <v>162</v>
      </c>
      <c r="K98" t="s">
        <v>175</v>
      </c>
      <c r="L98" t="s">
        <v>164</v>
      </c>
      <c r="M98">
        <v>2.0270000000000001</v>
      </c>
      <c r="N98">
        <v>1.8481428571428571</v>
      </c>
      <c r="O98">
        <v>1.1515535225</v>
      </c>
    </row>
    <row r="99" spans="1:15" x14ac:dyDescent="0.25">
      <c r="A99" t="s">
        <v>83</v>
      </c>
      <c r="B99" t="s">
        <v>24</v>
      </c>
      <c r="C99" t="s">
        <v>21</v>
      </c>
      <c r="D99" t="s">
        <v>8</v>
      </c>
      <c r="E99" t="s">
        <v>11</v>
      </c>
      <c r="F99" t="s">
        <v>186</v>
      </c>
      <c r="G99" t="s">
        <v>169</v>
      </c>
      <c r="H99" t="s">
        <v>171</v>
      </c>
      <c r="I99" t="s">
        <v>161</v>
      </c>
      <c r="J99" t="s">
        <v>162</v>
      </c>
      <c r="K99" t="s">
        <v>175</v>
      </c>
      <c r="L99" t="s">
        <v>173</v>
      </c>
      <c r="M99">
        <v>1.6173000000000002</v>
      </c>
      <c r="N99">
        <v>2.5836000000000001</v>
      </c>
      <c r="O99">
        <v>0.9572661165669859</v>
      </c>
    </row>
    <row r="100" spans="1:15" x14ac:dyDescent="0.25">
      <c r="A100" t="s">
        <v>84</v>
      </c>
      <c r="B100" t="s">
        <v>24</v>
      </c>
      <c r="C100" t="s">
        <v>21</v>
      </c>
      <c r="D100" t="s">
        <v>15</v>
      </c>
      <c r="F100" t="s">
        <v>186</v>
      </c>
      <c r="G100" t="s">
        <v>169</v>
      </c>
      <c r="H100" t="s">
        <v>171</v>
      </c>
      <c r="I100" t="s">
        <v>161</v>
      </c>
      <c r="J100" t="s">
        <v>162</v>
      </c>
      <c r="K100" t="s">
        <v>175</v>
      </c>
      <c r="L100" t="s">
        <v>173</v>
      </c>
      <c r="M100">
        <v>2.9513888888888888</v>
      </c>
      <c r="N100">
        <v>3.5737777777777771</v>
      </c>
      <c r="O100">
        <v>1.6131253079053667</v>
      </c>
    </row>
    <row r="101" spans="1:15" x14ac:dyDescent="0.25">
      <c r="A101" t="s">
        <v>84</v>
      </c>
      <c r="B101" t="s">
        <v>23</v>
      </c>
      <c r="C101" t="s">
        <v>21</v>
      </c>
      <c r="D101" t="s">
        <v>13</v>
      </c>
      <c r="F101" t="s">
        <v>186</v>
      </c>
      <c r="G101" t="s">
        <v>169</v>
      </c>
      <c r="H101" t="s">
        <v>171</v>
      </c>
      <c r="I101" t="s">
        <v>161</v>
      </c>
      <c r="J101" t="s">
        <v>162</v>
      </c>
      <c r="K101" t="s">
        <v>175</v>
      </c>
      <c r="L101" t="s">
        <v>173</v>
      </c>
      <c r="M101">
        <v>2.9513888888888888</v>
      </c>
      <c r="N101">
        <v>3.5737777777777771</v>
      </c>
      <c r="O101">
        <v>1.6131253079053667</v>
      </c>
    </row>
    <row r="102" spans="1:15" x14ac:dyDescent="0.25">
      <c r="A102" t="s">
        <v>85</v>
      </c>
      <c r="B102" t="s">
        <v>24</v>
      </c>
      <c r="C102" t="s">
        <v>21</v>
      </c>
      <c r="D102" t="s">
        <v>6</v>
      </c>
      <c r="E102" t="s">
        <v>8</v>
      </c>
      <c r="F102" t="s">
        <v>186</v>
      </c>
      <c r="G102" t="s">
        <v>169</v>
      </c>
      <c r="H102" t="s">
        <v>171</v>
      </c>
      <c r="I102" t="s">
        <v>161</v>
      </c>
      <c r="J102" t="s">
        <v>162</v>
      </c>
      <c r="K102" t="s">
        <v>178</v>
      </c>
      <c r="L102" t="s">
        <v>173</v>
      </c>
      <c r="M102">
        <v>2.6140999999999996</v>
      </c>
      <c r="N102">
        <v>1.4220999999999999</v>
      </c>
      <c r="O102">
        <v>0.75463115605141629</v>
      </c>
    </row>
    <row r="103" spans="1:15" x14ac:dyDescent="0.25">
      <c r="A103" t="s">
        <v>85</v>
      </c>
      <c r="B103" t="s">
        <v>23</v>
      </c>
      <c r="C103" t="s">
        <v>20</v>
      </c>
      <c r="D103" t="s">
        <v>8</v>
      </c>
      <c r="E103" t="s">
        <v>12</v>
      </c>
      <c r="F103" t="s">
        <v>186</v>
      </c>
      <c r="G103" t="s">
        <v>169</v>
      </c>
      <c r="H103" t="s">
        <v>171</v>
      </c>
      <c r="I103" t="s">
        <v>161</v>
      </c>
      <c r="J103" t="s">
        <v>162</v>
      </c>
      <c r="K103" t="s">
        <v>178</v>
      </c>
      <c r="L103" t="s">
        <v>173</v>
      </c>
      <c r="M103">
        <v>2.6140999999999996</v>
      </c>
      <c r="N103">
        <v>1.4220999999999999</v>
      </c>
      <c r="O103">
        <v>0.75463115605141629</v>
      </c>
    </row>
    <row r="104" spans="1:15" x14ac:dyDescent="0.25">
      <c r="A104" t="s">
        <v>85</v>
      </c>
      <c r="B104" t="s">
        <v>23</v>
      </c>
      <c r="C104" t="s">
        <v>21</v>
      </c>
      <c r="D104" t="s">
        <v>8</v>
      </c>
      <c r="E104" t="s">
        <v>12</v>
      </c>
      <c r="F104" t="s">
        <v>186</v>
      </c>
      <c r="G104" t="s">
        <v>169</v>
      </c>
      <c r="H104" t="s">
        <v>171</v>
      </c>
      <c r="I104" t="s">
        <v>161</v>
      </c>
      <c r="J104" t="s">
        <v>162</v>
      </c>
      <c r="K104" t="s">
        <v>178</v>
      </c>
      <c r="L104" t="s">
        <v>173</v>
      </c>
      <c r="M104">
        <v>2.6140999999999996</v>
      </c>
      <c r="N104">
        <v>1.4220999999999999</v>
      </c>
      <c r="O104">
        <v>0.75463115605141629</v>
      </c>
    </row>
    <row r="105" spans="1:15" x14ac:dyDescent="0.25">
      <c r="A105" t="s">
        <v>86</v>
      </c>
      <c r="B105" t="s">
        <v>25</v>
      </c>
      <c r="C105" t="s">
        <v>20</v>
      </c>
      <c r="D105" t="s">
        <v>6</v>
      </c>
      <c r="E105" t="s">
        <v>3</v>
      </c>
      <c r="F105" t="s">
        <v>186</v>
      </c>
      <c r="G105" t="s">
        <v>169</v>
      </c>
      <c r="H105" t="s">
        <v>171</v>
      </c>
      <c r="I105" t="s">
        <v>180</v>
      </c>
      <c r="J105" t="s">
        <v>162</v>
      </c>
      <c r="K105" t="s">
        <v>163</v>
      </c>
      <c r="L105" t="s">
        <v>164</v>
      </c>
      <c r="M105">
        <v>2.2712500000000002</v>
      </c>
      <c r="N105">
        <v>1.0241000000000002</v>
      </c>
      <c r="O105">
        <v>5.2178047039473659E-2</v>
      </c>
    </row>
    <row r="106" spans="1:15" x14ac:dyDescent="0.25">
      <c r="A106" t="s">
        <v>86</v>
      </c>
      <c r="B106" t="s">
        <v>25</v>
      </c>
      <c r="C106" t="s">
        <v>21</v>
      </c>
      <c r="D106" t="s">
        <v>6</v>
      </c>
      <c r="E106" t="s">
        <v>5</v>
      </c>
      <c r="F106" t="s">
        <v>186</v>
      </c>
      <c r="G106" t="s">
        <v>169</v>
      </c>
      <c r="H106" t="s">
        <v>171</v>
      </c>
      <c r="I106" t="s">
        <v>180</v>
      </c>
      <c r="J106" t="s">
        <v>162</v>
      </c>
      <c r="K106" t="s">
        <v>163</v>
      </c>
      <c r="L106" t="s">
        <v>164</v>
      </c>
      <c r="M106">
        <v>2.2712500000000002</v>
      </c>
      <c r="N106">
        <v>1.0241000000000002</v>
      </c>
      <c r="O106">
        <v>5.2178047039473659E-2</v>
      </c>
    </row>
    <row r="107" spans="1:15" x14ac:dyDescent="0.25">
      <c r="A107" t="s">
        <v>86</v>
      </c>
      <c r="B107" t="s">
        <v>24</v>
      </c>
      <c r="C107" t="s">
        <v>21</v>
      </c>
      <c r="D107" t="s">
        <v>6</v>
      </c>
      <c r="E107" t="s">
        <v>7</v>
      </c>
      <c r="F107" t="s">
        <v>186</v>
      </c>
      <c r="G107" t="s">
        <v>169</v>
      </c>
      <c r="H107" t="s">
        <v>171</v>
      </c>
      <c r="I107" t="s">
        <v>180</v>
      </c>
      <c r="J107" t="s">
        <v>162</v>
      </c>
      <c r="K107" t="s">
        <v>163</v>
      </c>
      <c r="L107" t="s">
        <v>164</v>
      </c>
      <c r="M107">
        <v>2.2712500000000002</v>
      </c>
      <c r="N107">
        <v>1.0241000000000002</v>
      </c>
      <c r="O107">
        <v>5.2178047039473659E-2</v>
      </c>
    </row>
    <row r="108" spans="1:15" x14ac:dyDescent="0.25">
      <c r="A108" t="s">
        <v>87</v>
      </c>
      <c r="B108" t="s">
        <v>25</v>
      </c>
      <c r="C108" t="s">
        <v>20</v>
      </c>
      <c r="D108" t="s">
        <v>8</v>
      </c>
      <c r="E108" t="s">
        <v>11</v>
      </c>
      <c r="F108" t="s">
        <v>186</v>
      </c>
      <c r="G108" t="s">
        <v>169</v>
      </c>
      <c r="H108" t="s">
        <v>171</v>
      </c>
      <c r="I108" t="s">
        <v>161</v>
      </c>
      <c r="J108" t="s">
        <v>162</v>
      </c>
      <c r="K108" t="s">
        <v>175</v>
      </c>
      <c r="L108" t="s">
        <v>173</v>
      </c>
      <c r="M108">
        <v>2.0146000000000006</v>
      </c>
      <c r="N108">
        <v>1.9419</v>
      </c>
      <c r="O108">
        <v>1.7486601120237868</v>
      </c>
    </row>
    <row r="109" spans="1:15" x14ac:dyDescent="0.25">
      <c r="A109" t="s">
        <v>87</v>
      </c>
      <c r="B109" t="s">
        <v>25</v>
      </c>
      <c r="C109" t="s">
        <v>21</v>
      </c>
      <c r="D109" t="s">
        <v>15</v>
      </c>
      <c r="E109" t="s">
        <v>8</v>
      </c>
      <c r="F109" t="s">
        <v>186</v>
      </c>
      <c r="G109" t="s">
        <v>169</v>
      </c>
      <c r="H109" t="s">
        <v>171</v>
      </c>
      <c r="I109" t="s">
        <v>161</v>
      </c>
      <c r="J109" t="s">
        <v>162</v>
      </c>
      <c r="K109" t="s">
        <v>175</v>
      </c>
      <c r="L109" t="s">
        <v>173</v>
      </c>
      <c r="M109">
        <v>2.0146000000000006</v>
      </c>
      <c r="N109">
        <v>1.9419</v>
      </c>
      <c r="O109">
        <v>1.7486601120237868</v>
      </c>
    </row>
    <row r="110" spans="1:15" x14ac:dyDescent="0.25">
      <c r="A110" t="s">
        <v>87</v>
      </c>
      <c r="B110" t="s">
        <v>24</v>
      </c>
      <c r="C110" t="s">
        <v>21</v>
      </c>
      <c r="D110" t="s">
        <v>8</v>
      </c>
      <c r="E110" t="s">
        <v>15</v>
      </c>
      <c r="F110" t="s">
        <v>186</v>
      </c>
      <c r="G110" t="s">
        <v>169</v>
      </c>
      <c r="H110" t="s">
        <v>171</v>
      </c>
      <c r="I110" t="s">
        <v>161</v>
      </c>
      <c r="J110" t="s">
        <v>162</v>
      </c>
      <c r="K110" t="s">
        <v>175</v>
      </c>
      <c r="L110" t="s">
        <v>173</v>
      </c>
      <c r="M110">
        <v>2.0146000000000006</v>
      </c>
      <c r="N110">
        <v>1.9419</v>
      </c>
      <c r="O110">
        <v>1.7486601120237868</v>
      </c>
    </row>
    <row r="111" spans="1:15" x14ac:dyDescent="0.25">
      <c r="A111" t="s">
        <v>87</v>
      </c>
      <c r="B111" t="s">
        <v>23</v>
      </c>
      <c r="C111" t="s">
        <v>21</v>
      </c>
      <c r="D111" t="s">
        <v>8</v>
      </c>
      <c r="F111" t="s">
        <v>186</v>
      </c>
      <c r="G111" t="s">
        <v>169</v>
      </c>
      <c r="H111" t="s">
        <v>171</v>
      </c>
      <c r="I111" t="s">
        <v>161</v>
      </c>
      <c r="J111" t="s">
        <v>162</v>
      </c>
      <c r="K111" t="s">
        <v>175</v>
      </c>
      <c r="L111" t="s">
        <v>173</v>
      </c>
      <c r="M111">
        <v>2.0146000000000006</v>
      </c>
      <c r="N111">
        <v>1.9419</v>
      </c>
      <c r="O111">
        <v>1.7486601120237868</v>
      </c>
    </row>
    <row r="112" spans="1:15" x14ac:dyDescent="0.25">
      <c r="A112" t="s">
        <v>88</v>
      </c>
      <c r="B112" t="s">
        <v>19</v>
      </c>
      <c r="C112" t="s">
        <v>21</v>
      </c>
      <c r="D112" t="s">
        <v>15</v>
      </c>
      <c r="F112" t="s">
        <v>186</v>
      </c>
      <c r="G112" t="s">
        <v>169</v>
      </c>
      <c r="H112" t="s">
        <v>171</v>
      </c>
      <c r="I112" t="s">
        <v>161</v>
      </c>
      <c r="J112" t="s">
        <v>162</v>
      </c>
      <c r="K112" t="s">
        <v>175</v>
      </c>
      <c r="L112" t="s">
        <v>164</v>
      </c>
      <c r="M112">
        <v>1.4055714285714285</v>
      </c>
      <c r="N112">
        <v>1.8169999999999999</v>
      </c>
      <c r="O112">
        <v>3.9033436156532999</v>
      </c>
    </row>
    <row r="113" spans="1:15" x14ac:dyDescent="0.25">
      <c r="A113" t="s">
        <v>89</v>
      </c>
      <c r="B113" t="s">
        <v>19</v>
      </c>
      <c r="C113" t="s">
        <v>21</v>
      </c>
      <c r="D113" t="s">
        <v>6</v>
      </c>
      <c r="E113" t="s">
        <v>7</v>
      </c>
      <c r="F113" t="s">
        <v>165</v>
      </c>
      <c r="G113" t="s">
        <v>169</v>
      </c>
      <c r="H113" t="s">
        <v>193</v>
      </c>
      <c r="I113" t="s">
        <v>180</v>
      </c>
      <c r="J113" t="s">
        <v>162</v>
      </c>
      <c r="K113" t="s">
        <v>163</v>
      </c>
      <c r="L113" t="s">
        <v>173</v>
      </c>
      <c r="M113">
        <v>1.8080000000000003</v>
      </c>
      <c r="N113">
        <v>1.2293750000000001</v>
      </c>
      <c r="O113">
        <v>2.4650025792464114E-2</v>
      </c>
    </row>
    <row r="114" spans="1:15" x14ac:dyDescent="0.25">
      <c r="A114" t="s">
        <v>89</v>
      </c>
      <c r="B114" t="s">
        <v>25</v>
      </c>
      <c r="C114" t="s">
        <v>21</v>
      </c>
      <c r="D114" t="s">
        <v>6</v>
      </c>
      <c r="F114" t="s">
        <v>165</v>
      </c>
      <c r="G114" t="s">
        <v>169</v>
      </c>
      <c r="H114" t="s">
        <v>193</v>
      </c>
      <c r="I114" t="s">
        <v>180</v>
      </c>
      <c r="J114" t="s">
        <v>162</v>
      </c>
      <c r="K114" t="s">
        <v>163</v>
      </c>
      <c r="L114" t="s">
        <v>173</v>
      </c>
      <c r="M114">
        <v>1.8080000000000003</v>
      </c>
      <c r="N114">
        <v>1.2293750000000001</v>
      </c>
      <c r="O114">
        <v>2.4650025792464114E-2</v>
      </c>
    </row>
    <row r="115" spans="1:15" x14ac:dyDescent="0.25">
      <c r="A115" t="s">
        <v>91</v>
      </c>
      <c r="B115" t="s">
        <v>19</v>
      </c>
      <c r="C115" t="s">
        <v>20</v>
      </c>
      <c r="D115" t="s">
        <v>10</v>
      </c>
      <c r="E115" t="s">
        <v>14</v>
      </c>
      <c r="F115" t="s">
        <v>185</v>
      </c>
      <c r="G115" t="s">
        <v>159</v>
      </c>
      <c r="H115" t="s">
        <v>193</v>
      </c>
      <c r="I115" t="s">
        <v>161</v>
      </c>
      <c r="J115" t="s">
        <v>172</v>
      </c>
      <c r="K115" t="s">
        <v>163</v>
      </c>
      <c r="L115" t="s">
        <v>173</v>
      </c>
      <c r="M115">
        <v>1.2332000000000001</v>
      </c>
      <c r="N115">
        <v>1.2582</v>
      </c>
      <c r="O115">
        <v>0.12068064916196744</v>
      </c>
    </row>
    <row r="116" spans="1:15" x14ac:dyDescent="0.25">
      <c r="A116" t="s">
        <v>92</v>
      </c>
      <c r="B116" t="s">
        <v>25</v>
      </c>
      <c r="C116" t="s">
        <v>21</v>
      </c>
      <c r="D116" t="s">
        <v>13</v>
      </c>
      <c r="E116" t="s">
        <v>6</v>
      </c>
      <c r="F116" t="s">
        <v>185</v>
      </c>
      <c r="G116" t="s">
        <v>159</v>
      </c>
      <c r="H116" t="s">
        <v>193</v>
      </c>
      <c r="I116" t="s">
        <v>161</v>
      </c>
      <c r="J116" t="s">
        <v>172</v>
      </c>
      <c r="K116" t="s">
        <v>163</v>
      </c>
      <c r="L116" t="s">
        <v>173</v>
      </c>
      <c r="M116">
        <v>1.4318</v>
      </c>
      <c r="N116">
        <v>1.3668</v>
      </c>
      <c r="O116">
        <v>4.782304258018092E-2</v>
      </c>
    </row>
    <row r="117" spans="1:15" x14ac:dyDescent="0.25">
      <c r="A117" t="s">
        <v>92</v>
      </c>
      <c r="B117" t="s">
        <v>23</v>
      </c>
      <c r="C117" t="s">
        <v>20</v>
      </c>
      <c r="D117" t="s">
        <v>13</v>
      </c>
      <c r="E117" t="s">
        <v>8</v>
      </c>
      <c r="F117" t="s">
        <v>185</v>
      </c>
      <c r="G117" t="s">
        <v>159</v>
      </c>
      <c r="H117" t="s">
        <v>193</v>
      </c>
      <c r="I117" t="s">
        <v>161</v>
      </c>
      <c r="J117" t="s">
        <v>172</v>
      </c>
      <c r="K117" t="s">
        <v>163</v>
      </c>
      <c r="L117" t="s">
        <v>173</v>
      </c>
      <c r="M117">
        <v>1.4318</v>
      </c>
      <c r="N117">
        <v>1.3668</v>
      </c>
      <c r="O117">
        <v>4.782304258018092E-2</v>
      </c>
    </row>
    <row r="118" spans="1:15" x14ac:dyDescent="0.25">
      <c r="A118" t="s">
        <v>93</v>
      </c>
      <c r="B118" t="s">
        <v>23</v>
      </c>
      <c r="C118" t="s">
        <v>21</v>
      </c>
      <c r="D118" t="s">
        <v>11</v>
      </c>
      <c r="E118" t="s">
        <v>8</v>
      </c>
      <c r="F118" t="s">
        <v>186</v>
      </c>
      <c r="G118" t="s">
        <v>169</v>
      </c>
      <c r="H118" t="s">
        <v>171</v>
      </c>
      <c r="I118" t="s">
        <v>161</v>
      </c>
      <c r="J118" t="s">
        <v>162</v>
      </c>
      <c r="K118" t="s">
        <v>163</v>
      </c>
      <c r="L118" t="s">
        <v>173</v>
      </c>
      <c r="M118">
        <v>0.83769999999999989</v>
      </c>
      <c r="N118">
        <v>0.61520000000000008</v>
      </c>
      <c r="O118">
        <v>0.54946815451754383</v>
      </c>
    </row>
    <row r="119" spans="1:15" x14ac:dyDescent="0.25">
      <c r="A119" t="s">
        <v>94</v>
      </c>
      <c r="B119" t="s">
        <v>25</v>
      </c>
      <c r="C119" t="s">
        <v>20</v>
      </c>
      <c r="D119" t="s">
        <v>10</v>
      </c>
      <c r="E119" t="s">
        <v>4</v>
      </c>
      <c r="F119" t="s">
        <v>158</v>
      </c>
      <c r="G119" t="s">
        <v>159</v>
      </c>
      <c r="H119" t="s">
        <v>171</v>
      </c>
      <c r="I119" t="s">
        <v>180</v>
      </c>
      <c r="J119" t="s">
        <v>162</v>
      </c>
      <c r="K119" t="s">
        <v>175</v>
      </c>
      <c r="L119" t="s">
        <v>164</v>
      </c>
      <c r="M119">
        <v>7.4974000000000007</v>
      </c>
      <c r="N119">
        <v>2.4106000000000001</v>
      </c>
      <c r="O119">
        <v>11.000242189306034</v>
      </c>
    </row>
    <row r="120" spans="1:15" x14ac:dyDescent="0.25">
      <c r="A120" t="s">
        <v>94</v>
      </c>
      <c r="B120" t="s">
        <v>24</v>
      </c>
      <c r="C120" t="s">
        <v>20</v>
      </c>
      <c r="D120" t="s">
        <v>15</v>
      </c>
      <c r="E120" t="s">
        <v>10</v>
      </c>
      <c r="F120" t="s">
        <v>158</v>
      </c>
      <c r="G120" t="s">
        <v>159</v>
      </c>
      <c r="H120" t="s">
        <v>171</v>
      </c>
      <c r="I120" t="s">
        <v>180</v>
      </c>
      <c r="J120" t="s">
        <v>162</v>
      </c>
      <c r="K120" t="s">
        <v>175</v>
      </c>
      <c r="L120" t="s">
        <v>164</v>
      </c>
      <c r="M120">
        <v>7.4974000000000007</v>
      </c>
      <c r="N120">
        <v>2.4106000000000001</v>
      </c>
      <c r="O120">
        <v>11.000242189306034</v>
      </c>
    </row>
    <row r="121" spans="1:15" x14ac:dyDescent="0.25">
      <c r="A121" t="s">
        <v>95</v>
      </c>
      <c r="B121" t="s">
        <v>23</v>
      </c>
      <c r="C121" t="s">
        <v>20</v>
      </c>
      <c r="D121" t="s">
        <v>8</v>
      </c>
      <c r="E121" t="s">
        <v>12</v>
      </c>
      <c r="F121" t="s">
        <v>176</v>
      </c>
      <c r="G121" t="s">
        <v>159</v>
      </c>
      <c r="H121" t="s">
        <v>193</v>
      </c>
      <c r="I121" t="s">
        <v>161</v>
      </c>
      <c r="J121" t="s">
        <v>162</v>
      </c>
      <c r="K121" t="s">
        <v>163</v>
      </c>
      <c r="L121" t="s">
        <v>173</v>
      </c>
      <c r="M121">
        <v>0.44359999999999999</v>
      </c>
      <c r="N121">
        <v>0</v>
      </c>
      <c r="O121">
        <v>0.12338157894736843</v>
      </c>
    </row>
    <row r="122" spans="1:15" x14ac:dyDescent="0.25">
      <c r="A122" t="s">
        <v>96</v>
      </c>
      <c r="B122" t="s">
        <v>24</v>
      </c>
      <c r="C122" t="s">
        <v>21</v>
      </c>
      <c r="D122" t="s">
        <v>11</v>
      </c>
      <c r="E122" t="s">
        <v>8</v>
      </c>
      <c r="F122" t="s">
        <v>184</v>
      </c>
      <c r="G122" t="s">
        <v>159</v>
      </c>
      <c r="H122" t="s">
        <v>166</v>
      </c>
      <c r="I122" t="s">
        <v>161</v>
      </c>
      <c r="J122" t="s">
        <v>162</v>
      </c>
      <c r="K122" t="s">
        <v>181</v>
      </c>
      <c r="L122" t="s">
        <v>173</v>
      </c>
      <c r="M122">
        <v>0.57499999999999996</v>
      </c>
      <c r="N122">
        <v>0.37649999999999995</v>
      </c>
      <c r="O122">
        <v>0.83581932154605265</v>
      </c>
    </row>
    <row r="123" spans="1:15" x14ac:dyDescent="0.25">
      <c r="A123" t="s">
        <v>96</v>
      </c>
      <c r="B123" t="s">
        <v>23</v>
      </c>
      <c r="C123" t="s">
        <v>21</v>
      </c>
      <c r="D123" t="s">
        <v>8</v>
      </c>
      <c r="E123" t="s">
        <v>7</v>
      </c>
      <c r="F123" t="s">
        <v>184</v>
      </c>
      <c r="G123" t="s">
        <v>159</v>
      </c>
      <c r="H123" t="s">
        <v>166</v>
      </c>
      <c r="I123" t="s">
        <v>161</v>
      </c>
      <c r="J123" t="s">
        <v>162</v>
      </c>
      <c r="K123" t="s">
        <v>181</v>
      </c>
      <c r="L123" t="s">
        <v>173</v>
      </c>
      <c r="M123">
        <v>0.57499999999999996</v>
      </c>
      <c r="N123">
        <v>0.37649999999999995</v>
      </c>
      <c r="O123">
        <v>0.83581932154605265</v>
      </c>
    </row>
    <row r="124" spans="1:15" x14ac:dyDescent="0.25">
      <c r="A124" t="s">
        <v>97</v>
      </c>
      <c r="B124" t="s">
        <v>19</v>
      </c>
      <c r="C124" t="s">
        <v>21</v>
      </c>
      <c r="D124" t="s">
        <v>7</v>
      </c>
      <c r="E124" t="s">
        <v>6</v>
      </c>
      <c r="F124" t="s">
        <v>170</v>
      </c>
      <c r="G124" t="s">
        <v>159</v>
      </c>
      <c r="H124" t="s">
        <v>193</v>
      </c>
      <c r="I124" t="s">
        <v>161</v>
      </c>
      <c r="J124" t="s">
        <v>162</v>
      </c>
      <c r="K124" t="s">
        <v>163</v>
      </c>
      <c r="L124" t="s">
        <v>173</v>
      </c>
      <c r="M124">
        <v>0.45442857142857146</v>
      </c>
      <c r="N124">
        <v>3.2000000000000001E-2</v>
      </c>
      <c r="O124">
        <v>4.5311057499518017E-3</v>
      </c>
    </row>
    <row r="125" spans="1:15" x14ac:dyDescent="0.25">
      <c r="A125" t="s">
        <v>98</v>
      </c>
      <c r="B125" t="s">
        <v>24</v>
      </c>
      <c r="C125" t="s">
        <v>20</v>
      </c>
      <c r="D125" t="s">
        <v>5</v>
      </c>
      <c r="E125" t="s">
        <v>3</v>
      </c>
      <c r="F125" t="s">
        <v>170</v>
      </c>
      <c r="G125" t="s">
        <v>159</v>
      </c>
      <c r="H125" t="s">
        <v>166</v>
      </c>
      <c r="I125" t="s">
        <v>161</v>
      </c>
      <c r="J125" t="s">
        <v>172</v>
      </c>
      <c r="K125" t="s">
        <v>163</v>
      </c>
      <c r="L125" t="s">
        <v>173</v>
      </c>
      <c r="M125">
        <v>7.3846000000000007</v>
      </c>
      <c r="N125">
        <v>0</v>
      </c>
      <c r="O125">
        <v>6.1799999999999997E-3</v>
      </c>
    </row>
    <row r="126" spans="1:15" x14ac:dyDescent="0.25">
      <c r="A126" t="s">
        <v>100</v>
      </c>
      <c r="B126" t="s">
        <v>25</v>
      </c>
      <c r="C126" t="s">
        <v>20</v>
      </c>
      <c r="D126" t="s">
        <v>8</v>
      </c>
      <c r="E126" t="s">
        <v>6</v>
      </c>
      <c r="F126" t="s">
        <v>165</v>
      </c>
      <c r="G126" t="s">
        <v>159</v>
      </c>
      <c r="H126" t="s">
        <v>166</v>
      </c>
      <c r="I126" t="s">
        <v>161</v>
      </c>
      <c r="J126" t="s">
        <v>162</v>
      </c>
      <c r="K126" t="s">
        <v>181</v>
      </c>
      <c r="L126" t="s">
        <v>173</v>
      </c>
      <c r="M126">
        <v>0.16799999999999998</v>
      </c>
      <c r="N126">
        <v>0.24169999999999997</v>
      </c>
      <c r="O126">
        <v>2.9048172052558124E-3</v>
      </c>
    </row>
    <row r="127" spans="1:15" x14ac:dyDescent="0.25">
      <c r="A127" t="s">
        <v>100</v>
      </c>
      <c r="B127" t="s">
        <v>25</v>
      </c>
      <c r="C127" t="s">
        <v>21</v>
      </c>
      <c r="D127" t="s">
        <v>8</v>
      </c>
      <c r="E127" t="s">
        <v>5</v>
      </c>
      <c r="F127" t="s">
        <v>165</v>
      </c>
      <c r="G127" t="s">
        <v>159</v>
      </c>
      <c r="H127" t="s">
        <v>166</v>
      </c>
      <c r="I127" t="s">
        <v>161</v>
      </c>
      <c r="J127" t="s">
        <v>162</v>
      </c>
      <c r="K127" t="s">
        <v>181</v>
      </c>
      <c r="L127" t="s">
        <v>173</v>
      </c>
      <c r="M127">
        <v>0.16799999999999998</v>
      </c>
      <c r="N127">
        <v>0.24169999999999997</v>
      </c>
      <c r="O127">
        <v>2.9048172052558124E-3</v>
      </c>
    </row>
    <row r="128" spans="1:15" x14ac:dyDescent="0.25">
      <c r="A128" t="s">
        <v>100</v>
      </c>
      <c r="B128" t="s">
        <v>24</v>
      </c>
      <c r="C128" t="s">
        <v>20</v>
      </c>
      <c r="D128" t="s">
        <v>12</v>
      </c>
      <c r="E128" t="s">
        <v>8</v>
      </c>
      <c r="F128" t="s">
        <v>165</v>
      </c>
      <c r="G128" t="s">
        <v>159</v>
      </c>
      <c r="H128" t="s">
        <v>166</v>
      </c>
      <c r="I128" t="s">
        <v>161</v>
      </c>
      <c r="J128" t="s">
        <v>162</v>
      </c>
      <c r="K128" t="s">
        <v>181</v>
      </c>
      <c r="L128" t="s">
        <v>173</v>
      </c>
      <c r="M128">
        <v>0.16799999999999998</v>
      </c>
      <c r="N128">
        <v>0.24169999999999997</v>
      </c>
      <c r="O128">
        <v>2.9048172052558124E-3</v>
      </c>
    </row>
    <row r="129" spans="1:15" x14ac:dyDescent="0.25">
      <c r="A129" t="s">
        <v>100</v>
      </c>
      <c r="B129" t="s">
        <v>24</v>
      </c>
      <c r="C129" t="s">
        <v>21</v>
      </c>
      <c r="D129" t="s">
        <v>12</v>
      </c>
      <c r="E129" t="s">
        <v>13</v>
      </c>
      <c r="F129" t="s">
        <v>165</v>
      </c>
      <c r="G129" t="s">
        <v>159</v>
      </c>
      <c r="H129" t="s">
        <v>166</v>
      </c>
      <c r="I129" t="s">
        <v>161</v>
      </c>
      <c r="J129" t="s">
        <v>162</v>
      </c>
      <c r="K129" t="s">
        <v>181</v>
      </c>
      <c r="L129" t="s">
        <v>173</v>
      </c>
      <c r="M129">
        <v>0.16799999999999998</v>
      </c>
      <c r="N129">
        <v>0.24169999999999997</v>
      </c>
      <c r="O129">
        <v>2.9048172052558124E-3</v>
      </c>
    </row>
    <row r="130" spans="1:15" x14ac:dyDescent="0.25">
      <c r="A130" t="s">
        <v>100</v>
      </c>
      <c r="B130" t="s">
        <v>23</v>
      </c>
      <c r="C130" t="s">
        <v>20</v>
      </c>
      <c r="D130" t="s">
        <v>12</v>
      </c>
      <c r="E130" t="s">
        <v>8</v>
      </c>
      <c r="F130" t="s">
        <v>165</v>
      </c>
      <c r="G130" t="s">
        <v>159</v>
      </c>
      <c r="H130" t="s">
        <v>166</v>
      </c>
      <c r="I130" t="s">
        <v>161</v>
      </c>
      <c r="J130" t="s">
        <v>162</v>
      </c>
      <c r="K130" t="s">
        <v>181</v>
      </c>
      <c r="L130" t="s">
        <v>173</v>
      </c>
      <c r="M130">
        <v>0.16799999999999998</v>
      </c>
      <c r="N130">
        <v>0.24169999999999997</v>
      </c>
      <c r="O130">
        <v>2.9048172052558124E-3</v>
      </c>
    </row>
    <row r="131" spans="1:15" x14ac:dyDescent="0.25">
      <c r="A131" t="s">
        <v>101</v>
      </c>
      <c r="B131" t="s">
        <v>24</v>
      </c>
      <c r="C131" t="s">
        <v>20</v>
      </c>
      <c r="D131" t="s">
        <v>12</v>
      </c>
      <c r="E131" t="s">
        <v>8</v>
      </c>
      <c r="F131" t="s">
        <v>184</v>
      </c>
      <c r="G131" t="s">
        <v>159</v>
      </c>
      <c r="H131" t="s">
        <v>193</v>
      </c>
      <c r="I131" t="s">
        <v>161</v>
      </c>
      <c r="J131" t="s">
        <v>172</v>
      </c>
      <c r="K131" t="s">
        <v>163</v>
      </c>
      <c r="L131" t="s">
        <v>173</v>
      </c>
      <c r="M131">
        <v>0.21160000000000001</v>
      </c>
      <c r="N131">
        <v>0.48699999999999999</v>
      </c>
      <c r="O131">
        <v>3.8670503738685567E-3</v>
      </c>
    </row>
    <row r="132" spans="1:15" x14ac:dyDescent="0.25">
      <c r="A132" t="s">
        <v>102</v>
      </c>
      <c r="B132" t="s">
        <v>19</v>
      </c>
      <c r="C132" t="s">
        <v>21</v>
      </c>
      <c r="D132" t="s">
        <v>7</v>
      </c>
      <c r="F132" t="s">
        <v>192</v>
      </c>
      <c r="G132" t="s">
        <v>159</v>
      </c>
      <c r="H132" t="s">
        <v>171</v>
      </c>
      <c r="I132" t="s">
        <v>161</v>
      </c>
      <c r="J132" t="s">
        <v>162</v>
      </c>
      <c r="K132" t="s">
        <v>177</v>
      </c>
      <c r="L132" t="s">
        <v>164</v>
      </c>
      <c r="M132">
        <v>1.6882000000000001</v>
      </c>
      <c r="N132">
        <v>0.46180000000000004</v>
      </c>
      <c r="O132">
        <v>6.076666666666667E-2</v>
      </c>
    </row>
    <row r="133" spans="1:15" x14ac:dyDescent="0.25">
      <c r="A133" t="s">
        <v>102</v>
      </c>
      <c r="B133" t="s">
        <v>25</v>
      </c>
      <c r="C133" t="s">
        <v>21</v>
      </c>
      <c r="D133" t="s">
        <v>6</v>
      </c>
      <c r="F133" t="s">
        <v>192</v>
      </c>
      <c r="G133" t="s">
        <v>159</v>
      </c>
      <c r="H133" t="s">
        <v>171</v>
      </c>
      <c r="I133" t="s">
        <v>161</v>
      </c>
      <c r="J133" t="s">
        <v>162</v>
      </c>
      <c r="K133" t="s">
        <v>177</v>
      </c>
      <c r="L133" t="s">
        <v>164</v>
      </c>
      <c r="M133">
        <v>1.6882000000000001</v>
      </c>
      <c r="N133">
        <v>0.46180000000000004</v>
      </c>
      <c r="O133">
        <v>6.076666666666667E-2</v>
      </c>
    </row>
    <row r="134" spans="1:15" x14ac:dyDescent="0.25">
      <c r="A134" t="s">
        <v>103</v>
      </c>
      <c r="B134" t="s">
        <v>25</v>
      </c>
      <c r="C134" t="s">
        <v>20</v>
      </c>
      <c r="D134" t="s">
        <v>14</v>
      </c>
      <c r="E134" t="s">
        <v>8</v>
      </c>
      <c r="F134" t="s">
        <v>165</v>
      </c>
      <c r="G134" t="s">
        <v>159</v>
      </c>
      <c r="H134" t="s">
        <v>166</v>
      </c>
      <c r="I134" t="s">
        <v>167</v>
      </c>
      <c r="J134" t="s">
        <v>162</v>
      </c>
      <c r="K134" t="s">
        <v>177</v>
      </c>
      <c r="L134" t="s">
        <v>164</v>
      </c>
      <c r="M134">
        <v>1.1306666666666667</v>
      </c>
      <c r="N134">
        <v>2.9164444444444442</v>
      </c>
      <c r="O134">
        <v>1.2554983522660819</v>
      </c>
    </row>
    <row r="135" spans="1:15" x14ac:dyDescent="0.25">
      <c r="A135" t="s">
        <v>103</v>
      </c>
      <c r="B135" t="s">
        <v>24</v>
      </c>
      <c r="C135" t="s">
        <v>20</v>
      </c>
      <c r="D135" t="s">
        <v>14</v>
      </c>
      <c r="E135" t="s">
        <v>12</v>
      </c>
      <c r="F135" t="s">
        <v>165</v>
      </c>
      <c r="G135" t="s">
        <v>159</v>
      </c>
      <c r="H135" t="s">
        <v>166</v>
      </c>
      <c r="I135" t="s">
        <v>167</v>
      </c>
      <c r="J135" t="s">
        <v>162</v>
      </c>
      <c r="K135" t="s">
        <v>177</v>
      </c>
      <c r="L135" t="s">
        <v>164</v>
      </c>
      <c r="M135">
        <v>1.1306666666666667</v>
      </c>
      <c r="N135">
        <v>2.9164444444444442</v>
      </c>
      <c r="O135">
        <v>1.2554983522660819</v>
      </c>
    </row>
    <row r="136" spans="1:15" x14ac:dyDescent="0.25">
      <c r="A136" t="s">
        <v>103</v>
      </c>
      <c r="B136" t="s">
        <v>24</v>
      </c>
      <c r="C136" t="s">
        <v>21</v>
      </c>
      <c r="D136" t="s">
        <v>6</v>
      </c>
      <c r="E136" t="s">
        <v>5</v>
      </c>
      <c r="F136" t="s">
        <v>165</v>
      </c>
      <c r="G136" t="s">
        <v>159</v>
      </c>
      <c r="H136" t="s">
        <v>166</v>
      </c>
      <c r="I136" t="s">
        <v>167</v>
      </c>
      <c r="J136" t="s">
        <v>162</v>
      </c>
      <c r="K136" t="s">
        <v>177</v>
      </c>
      <c r="L136" t="s">
        <v>164</v>
      </c>
      <c r="M136">
        <v>1.1306666666666667</v>
      </c>
      <c r="N136">
        <v>2.9164444444444442</v>
      </c>
      <c r="O136">
        <v>1.2554983522660819</v>
      </c>
    </row>
    <row r="137" spans="1:15" x14ac:dyDescent="0.25">
      <c r="A137" t="s">
        <v>104</v>
      </c>
      <c r="B137" t="s">
        <v>23</v>
      </c>
      <c r="C137" t="s">
        <v>20</v>
      </c>
      <c r="D137" t="s">
        <v>8</v>
      </c>
      <c r="F137" t="s">
        <v>170</v>
      </c>
      <c r="G137" t="s">
        <v>159</v>
      </c>
      <c r="H137" t="s">
        <v>171</v>
      </c>
      <c r="I137" t="s">
        <v>161</v>
      </c>
      <c r="J137" t="s">
        <v>162</v>
      </c>
      <c r="K137" t="s">
        <v>163</v>
      </c>
      <c r="L137" t="s">
        <v>173</v>
      </c>
      <c r="M137">
        <v>0.17524999999999999</v>
      </c>
      <c r="N137">
        <v>0</v>
      </c>
      <c r="O137">
        <v>2.4307692307692311E-3</v>
      </c>
    </row>
    <row r="138" spans="1:15" x14ac:dyDescent="0.25">
      <c r="A138" t="s">
        <v>104</v>
      </c>
      <c r="B138" t="s">
        <v>23</v>
      </c>
      <c r="C138" t="s">
        <v>21</v>
      </c>
      <c r="D138" t="s">
        <v>8</v>
      </c>
      <c r="E138" t="s">
        <v>6</v>
      </c>
      <c r="F138" t="s">
        <v>170</v>
      </c>
      <c r="G138" t="s">
        <v>159</v>
      </c>
      <c r="H138" t="s">
        <v>171</v>
      </c>
      <c r="I138" t="s">
        <v>161</v>
      </c>
      <c r="J138" t="s">
        <v>162</v>
      </c>
      <c r="K138" t="s">
        <v>163</v>
      </c>
      <c r="L138" t="s">
        <v>173</v>
      </c>
      <c r="M138">
        <v>0.17524999999999999</v>
      </c>
      <c r="N138">
        <v>0</v>
      </c>
      <c r="O138">
        <v>2.4307692307692311E-3</v>
      </c>
    </row>
    <row r="139" spans="1:15" x14ac:dyDescent="0.25">
      <c r="A139" t="s">
        <v>105</v>
      </c>
      <c r="B139" t="s">
        <v>19</v>
      </c>
      <c r="C139" t="s">
        <v>20</v>
      </c>
      <c r="D139" t="s">
        <v>10</v>
      </c>
      <c r="E139" t="s">
        <v>7</v>
      </c>
      <c r="F139" t="s">
        <v>170</v>
      </c>
      <c r="G139" t="s">
        <v>159</v>
      </c>
      <c r="H139" t="s">
        <v>166</v>
      </c>
      <c r="I139" t="s">
        <v>161</v>
      </c>
      <c r="J139" t="s">
        <v>172</v>
      </c>
      <c r="K139" t="s">
        <v>163</v>
      </c>
      <c r="L139" t="s">
        <v>173</v>
      </c>
      <c r="M139">
        <v>0.65485714285714292</v>
      </c>
      <c r="N139">
        <v>0.45971428571428569</v>
      </c>
      <c r="O139">
        <v>0.22141657851035509</v>
      </c>
    </row>
    <row r="140" spans="1:15" x14ac:dyDescent="0.25">
      <c r="A140" t="s">
        <v>106</v>
      </c>
      <c r="B140" t="s">
        <v>24</v>
      </c>
      <c r="C140" t="s">
        <v>20</v>
      </c>
      <c r="D140" t="s">
        <v>9</v>
      </c>
      <c r="E140" t="s">
        <v>10</v>
      </c>
      <c r="F140" t="s">
        <v>170</v>
      </c>
      <c r="G140" t="s">
        <v>159</v>
      </c>
      <c r="H140" t="s">
        <v>193</v>
      </c>
      <c r="I140" t="s">
        <v>161</v>
      </c>
      <c r="J140" t="s">
        <v>172</v>
      </c>
      <c r="K140" t="s">
        <v>163</v>
      </c>
      <c r="L140" t="s">
        <v>173</v>
      </c>
      <c r="M140">
        <v>1.952</v>
      </c>
      <c r="N140">
        <v>0</v>
      </c>
      <c r="O140">
        <v>4.6615384615384618E-3</v>
      </c>
    </row>
    <row r="141" spans="1:15" x14ac:dyDescent="0.25">
      <c r="A141" t="s">
        <v>106</v>
      </c>
      <c r="B141" t="s">
        <v>23</v>
      </c>
      <c r="C141" t="s">
        <v>20</v>
      </c>
      <c r="D141" t="s">
        <v>10</v>
      </c>
      <c r="E141" t="s">
        <v>8</v>
      </c>
      <c r="F141" t="s">
        <v>170</v>
      </c>
      <c r="G141" t="s">
        <v>159</v>
      </c>
      <c r="H141" t="s">
        <v>193</v>
      </c>
      <c r="I141" t="s">
        <v>161</v>
      </c>
      <c r="J141" t="s">
        <v>172</v>
      </c>
      <c r="K141" t="s">
        <v>163</v>
      </c>
      <c r="L141" t="s">
        <v>173</v>
      </c>
      <c r="M141">
        <v>1.952</v>
      </c>
      <c r="N141">
        <v>0</v>
      </c>
      <c r="O141">
        <v>4.6615384615384618E-3</v>
      </c>
    </row>
    <row r="142" spans="1:15" x14ac:dyDescent="0.25">
      <c r="A142" t="s">
        <v>107</v>
      </c>
      <c r="B142" t="s">
        <v>24</v>
      </c>
      <c r="C142" t="s">
        <v>20</v>
      </c>
      <c r="D142" t="s">
        <v>8</v>
      </c>
      <c r="E142" t="s">
        <v>5</v>
      </c>
      <c r="F142" t="s">
        <v>170</v>
      </c>
      <c r="G142" t="s">
        <v>159</v>
      </c>
      <c r="H142" t="s">
        <v>171</v>
      </c>
      <c r="I142" t="s">
        <v>161</v>
      </c>
      <c r="J142" t="s">
        <v>162</v>
      </c>
      <c r="K142" t="s">
        <v>163</v>
      </c>
      <c r="L142" t="s">
        <v>173</v>
      </c>
      <c r="M142">
        <v>0.91228571428571426</v>
      </c>
      <c r="N142">
        <v>0</v>
      </c>
      <c r="O142">
        <v>8.9126515459848779E-4</v>
      </c>
    </row>
    <row r="143" spans="1:15" x14ac:dyDescent="0.25">
      <c r="A143" t="s">
        <v>107</v>
      </c>
      <c r="B143" t="s">
        <v>23</v>
      </c>
      <c r="C143" t="s">
        <v>20</v>
      </c>
      <c r="D143" t="s">
        <v>8</v>
      </c>
      <c r="E143" t="s">
        <v>11</v>
      </c>
      <c r="F143" t="s">
        <v>170</v>
      </c>
      <c r="G143" t="s">
        <v>159</v>
      </c>
      <c r="H143" t="s">
        <v>171</v>
      </c>
      <c r="I143" t="s">
        <v>161</v>
      </c>
      <c r="J143" t="s">
        <v>162</v>
      </c>
      <c r="K143" t="s">
        <v>163</v>
      </c>
      <c r="L143" t="s">
        <v>173</v>
      </c>
      <c r="M143">
        <v>0.91228571428571426</v>
      </c>
      <c r="N143">
        <v>0</v>
      </c>
      <c r="O143">
        <v>8.9126515459848779E-4</v>
      </c>
    </row>
    <row r="144" spans="1:15" x14ac:dyDescent="0.25">
      <c r="A144" t="s">
        <v>107</v>
      </c>
      <c r="B144" t="s">
        <v>23</v>
      </c>
      <c r="C144" t="s">
        <v>21</v>
      </c>
      <c r="D144" t="s">
        <v>8</v>
      </c>
      <c r="E144" t="s">
        <v>5</v>
      </c>
      <c r="F144" t="s">
        <v>170</v>
      </c>
      <c r="G144" t="s">
        <v>159</v>
      </c>
      <c r="H144" t="s">
        <v>171</v>
      </c>
      <c r="I144" t="s">
        <v>161</v>
      </c>
      <c r="J144" t="s">
        <v>162</v>
      </c>
      <c r="K144" t="s">
        <v>163</v>
      </c>
      <c r="L144" t="s">
        <v>173</v>
      </c>
      <c r="M144">
        <v>0.91228571428571426</v>
      </c>
      <c r="N144">
        <v>0</v>
      </c>
      <c r="O144">
        <v>8.9126515459848779E-4</v>
      </c>
    </row>
    <row r="145" spans="1:15" x14ac:dyDescent="0.25">
      <c r="A145" t="s">
        <v>108</v>
      </c>
      <c r="B145" t="s">
        <v>19</v>
      </c>
      <c r="C145" t="s">
        <v>20</v>
      </c>
      <c r="D145" t="s">
        <v>10</v>
      </c>
      <c r="E145" t="s">
        <v>6</v>
      </c>
      <c r="F145" t="s">
        <v>185</v>
      </c>
      <c r="G145" t="s">
        <v>159</v>
      </c>
      <c r="H145" t="s">
        <v>166</v>
      </c>
      <c r="I145" t="s">
        <v>161</v>
      </c>
      <c r="J145" t="s">
        <v>162</v>
      </c>
      <c r="K145" t="s">
        <v>163</v>
      </c>
      <c r="L145" t="s">
        <v>173</v>
      </c>
      <c r="M145">
        <v>1.0276000000000001</v>
      </c>
      <c r="N145">
        <v>0.4274</v>
      </c>
      <c r="O145">
        <v>0.27128621779942641</v>
      </c>
    </row>
    <row r="146" spans="1:15" x14ac:dyDescent="0.25">
      <c r="A146" t="s">
        <v>109</v>
      </c>
      <c r="B146" t="s">
        <v>23</v>
      </c>
      <c r="C146" t="s">
        <v>20</v>
      </c>
      <c r="D146" t="s">
        <v>8</v>
      </c>
      <c r="E146" t="s">
        <v>6</v>
      </c>
      <c r="F146" t="s">
        <v>185</v>
      </c>
      <c r="G146" t="s">
        <v>159</v>
      </c>
      <c r="H146" t="s">
        <v>166</v>
      </c>
      <c r="I146" t="s">
        <v>161</v>
      </c>
      <c r="J146" t="s">
        <v>172</v>
      </c>
      <c r="K146" t="s">
        <v>163</v>
      </c>
      <c r="L146" t="s">
        <v>173</v>
      </c>
      <c r="M146">
        <v>2.3064</v>
      </c>
      <c r="N146">
        <v>0.81620000000000004</v>
      </c>
      <c r="O146">
        <v>0.18507114878745473</v>
      </c>
    </row>
    <row r="147" spans="1:15" x14ac:dyDescent="0.25">
      <c r="A147" t="s">
        <v>110</v>
      </c>
      <c r="B147" t="s">
        <v>24</v>
      </c>
      <c r="C147" t="s">
        <v>20</v>
      </c>
      <c r="D147" t="s">
        <v>7</v>
      </c>
      <c r="E147" t="s">
        <v>12</v>
      </c>
      <c r="F147" t="s">
        <v>185</v>
      </c>
      <c r="G147" t="s">
        <v>159</v>
      </c>
      <c r="H147" t="s">
        <v>166</v>
      </c>
      <c r="I147" t="s">
        <v>161</v>
      </c>
      <c r="J147" t="s">
        <v>162</v>
      </c>
      <c r="K147" t="s">
        <v>163</v>
      </c>
      <c r="L147" t="s">
        <v>173</v>
      </c>
      <c r="M147">
        <v>2.5618000000000003</v>
      </c>
      <c r="N147">
        <v>1.6306</v>
      </c>
      <c r="O147">
        <v>0.56275554593432597</v>
      </c>
    </row>
    <row r="148" spans="1:15" x14ac:dyDescent="0.25">
      <c r="A148" t="s">
        <v>110</v>
      </c>
      <c r="B148" t="s">
        <v>23</v>
      </c>
      <c r="C148" t="s">
        <v>20</v>
      </c>
      <c r="D148" t="s">
        <v>12</v>
      </c>
      <c r="F148" t="s">
        <v>185</v>
      </c>
      <c r="G148" t="s">
        <v>159</v>
      </c>
      <c r="H148" t="s">
        <v>166</v>
      </c>
      <c r="I148" t="s">
        <v>161</v>
      </c>
      <c r="J148" t="s">
        <v>162</v>
      </c>
      <c r="K148" t="s">
        <v>163</v>
      </c>
      <c r="L148" t="s">
        <v>173</v>
      </c>
      <c r="M148">
        <v>2.5618000000000003</v>
      </c>
      <c r="N148">
        <v>1.6306</v>
      </c>
      <c r="O148">
        <v>0.56275554593432597</v>
      </c>
    </row>
    <row r="149" spans="1:15" x14ac:dyDescent="0.25">
      <c r="A149" t="s">
        <v>111</v>
      </c>
      <c r="B149" t="s">
        <v>19</v>
      </c>
      <c r="C149" t="s">
        <v>21</v>
      </c>
      <c r="D149" t="s">
        <v>6</v>
      </c>
      <c r="F149" t="s">
        <v>170</v>
      </c>
      <c r="G149" t="s">
        <v>159</v>
      </c>
      <c r="H149" t="s">
        <v>171</v>
      </c>
      <c r="I149" t="s">
        <v>161</v>
      </c>
      <c r="J149" t="s">
        <v>162</v>
      </c>
      <c r="K149" t="s">
        <v>163</v>
      </c>
      <c r="L149" t="s">
        <v>173</v>
      </c>
      <c r="M149">
        <v>8.3799999999999986E-2</v>
      </c>
      <c r="N149">
        <v>0</v>
      </c>
      <c r="O149">
        <v>1.6579964525031154E-4</v>
      </c>
    </row>
    <row r="150" spans="1:15" x14ac:dyDescent="0.25">
      <c r="A150" t="s">
        <v>111</v>
      </c>
      <c r="B150" t="s">
        <v>25</v>
      </c>
      <c r="C150" t="s">
        <v>21</v>
      </c>
      <c r="D150" t="s">
        <v>6</v>
      </c>
      <c r="E150" t="s">
        <v>7</v>
      </c>
      <c r="F150" t="s">
        <v>170</v>
      </c>
      <c r="G150" t="s">
        <v>159</v>
      </c>
      <c r="H150" t="s">
        <v>171</v>
      </c>
      <c r="I150" t="s">
        <v>161</v>
      </c>
      <c r="J150" t="s">
        <v>162</v>
      </c>
      <c r="K150" t="s">
        <v>163</v>
      </c>
      <c r="L150" t="s">
        <v>173</v>
      </c>
      <c r="M150">
        <v>8.3799999999999986E-2</v>
      </c>
      <c r="N150">
        <v>0</v>
      </c>
      <c r="O150">
        <v>1.6579964525031154E-4</v>
      </c>
    </row>
    <row r="151" spans="1:15" x14ac:dyDescent="0.25">
      <c r="A151" t="s">
        <v>111</v>
      </c>
      <c r="B151" t="s">
        <v>24</v>
      </c>
      <c r="C151" t="s">
        <v>21</v>
      </c>
      <c r="D151" t="s">
        <v>6</v>
      </c>
      <c r="E151" t="s">
        <v>8</v>
      </c>
      <c r="F151" t="s">
        <v>170</v>
      </c>
      <c r="G151" t="s">
        <v>159</v>
      </c>
      <c r="H151" t="s">
        <v>171</v>
      </c>
      <c r="I151" t="s">
        <v>161</v>
      </c>
      <c r="J151" t="s">
        <v>162</v>
      </c>
      <c r="K151" t="s">
        <v>163</v>
      </c>
      <c r="L151" t="s">
        <v>173</v>
      </c>
      <c r="M151">
        <v>8.3799999999999986E-2</v>
      </c>
      <c r="N151">
        <v>0</v>
      </c>
      <c r="O151">
        <v>1.6579964525031154E-4</v>
      </c>
    </row>
    <row r="152" spans="1:15" x14ac:dyDescent="0.25">
      <c r="A152" t="s">
        <v>112</v>
      </c>
      <c r="B152" t="s">
        <v>24</v>
      </c>
      <c r="C152" t="s">
        <v>20</v>
      </c>
      <c r="D152" t="s">
        <v>9</v>
      </c>
      <c r="F152" t="s">
        <v>170</v>
      </c>
      <c r="G152" t="s">
        <v>159</v>
      </c>
      <c r="H152" t="s">
        <v>171</v>
      </c>
      <c r="I152" t="s">
        <v>161</v>
      </c>
      <c r="J152" t="s">
        <v>162</v>
      </c>
      <c r="K152" t="s">
        <v>163</v>
      </c>
      <c r="L152" t="s">
        <v>173</v>
      </c>
      <c r="M152">
        <v>0.1002</v>
      </c>
      <c r="N152">
        <v>0</v>
      </c>
      <c r="O152">
        <v>1.3088883499070254E-4</v>
      </c>
    </row>
    <row r="153" spans="1:15" x14ac:dyDescent="0.25">
      <c r="A153" t="s">
        <v>188</v>
      </c>
      <c r="B153" t="s">
        <v>23</v>
      </c>
      <c r="C153" t="s">
        <v>21</v>
      </c>
      <c r="D153" t="s">
        <v>8</v>
      </c>
      <c r="E153" t="s">
        <v>11</v>
      </c>
      <c r="F153" t="s">
        <v>179</v>
      </c>
      <c r="G153" t="s">
        <v>169</v>
      </c>
      <c r="H153" t="s">
        <v>171</v>
      </c>
      <c r="I153" t="s">
        <v>167</v>
      </c>
      <c r="J153" t="s">
        <v>162</v>
      </c>
      <c r="K153" t="s">
        <v>177</v>
      </c>
      <c r="L153" t="s">
        <v>173</v>
      </c>
      <c r="M153">
        <v>0.87420000000000009</v>
      </c>
      <c r="N153">
        <v>0.6996</v>
      </c>
      <c r="O153">
        <v>0.10583412375095345</v>
      </c>
    </row>
    <row r="154" spans="1:15" x14ac:dyDescent="0.25">
      <c r="A154" t="s">
        <v>113</v>
      </c>
      <c r="B154" t="s">
        <v>19</v>
      </c>
      <c r="C154" t="s">
        <v>20</v>
      </c>
      <c r="D154" t="s">
        <v>6</v>
      </c>
      <c r="E154" t="s">
        <v>10</v>
      </c>
      <c r="F154" t="s">
        <v>179</v>
      </c>
      <c r="G154" t="s">
        <v>169</v>
      </c>
      <c r="H154" t="s">
        <v>171</v>
      </c>
      <c r="I154" t="s">
        <v>167</v>
      </c>
      <c r="J154" t="s">
        <v>172</v>
      </c>
      <c r="K154" t="s">
        <v>168</v>
      </c>
      <c r="L154" t="s">
        <v>164</v>
      </c>
      <c r="M154">
        <v>1.1963000000000001</v>
      </c>
      <c r="N154">
        <v>0.53259999999999996</v>
      </c>
      <c r="O154">
        <v>0.31347376145833333</v>
      </c>
    </row>
    <row r="155" spans="1:15" x14ac:dyDescent="0.25">
      <c r="A155" t="s">
        <v>113</v>
      </c>
      <c r="B155" t="s">
        <v>24</v>
      </c>
      <c r="C155" t="s">
        <v>20</v>
      </c>
      <c r="D155" t="s">
        <v>9</v>
      </c>
      <c r="E155" t="s">
        <v>12</v>
      </c>
      <c r="F155" t="s">
        <v>179</v>
      </c>
      <c r="G155" t="s">
        <v>169</v>
      </c>
      <c r="H155" t="s">
        <v>171</v>
      </c>
      <c r="I155" t="s">
        <v>167</v>
      </c>
      <c r="J155" t="s">
        <v>172</v>
      </c>
      <c r="K155" t="s">
        <v>168</v>
      </c>
      <c r="L155" t="s">
        <v>164</v>
      </c>
      <c r="M155">
        <v>1.1963000000000001</v>
      </c>
      <c r="N155">
        <v>0.53259999999999996</v>
      </c>
      <c r="O155">
        <v>0.31347376145833333</v>
      </c>
    </row>
    <row r="156" spans="1:15" x14ac:dyDescent="0.25">
      <c r="A156" t="s">
        <v>114</v>
      </c>
      <c r="B156" t="s">
        <v>25</v>
      </c>
      <c r="C156" t="s">
        <v>20</v>
      </c>
      <c r="D156" t="s">
        <v>10</v>
      </c>
      <c r="E156" t="s">
        <v>9</v>
      </c>
      <c r="F156" t="s">
        <v>179</v>
      </c>
      <c r="G156" t="s">
        <v>169</v>
      </c>
      <c r="H156" t="s">
        <v>171</v>
      </c>
      <c r="I156" t="s">
        <v>167</v>
      </c>
      <c r="J156" t="s">
        <v>162</v>
      </c>
      <c r="K156" t="s">
        <v>168</v>
      </c>
      <c r="L156" t="s">
        <v>164</v>
      </c>
      <c r="M156">
        <v>1.0455999999999999</v>
      </c>
      <c r="N156">
        <v>0.42959999999999993</v>
      </c>
      <c r="O156">
        <v>0.41883051866277898</v>
      </c>
    </row>
    <row r="157" spans="1:15" x14ac:dyDescent="0.25">
      <c r="A157" t="s">
        <v>114</v>
      </c>
      <c r="B157" t="s">
        <v>25</v>
      </c>
      <c r="C157" t="s">
        <v>21</v>
      </c>
      <c r="D157" t="s">
        <v>6</v>
      </c>
      <c r="E157" t="s">
        <v>8</v>
      </c>
      <c r="F157" t="s">
        <v>179</v>
      </c>
      <c r="G157" t="s">
        <v>169</v>
      </c>
      <c r="H157" t="s">
        <v>171</v>
      </c>
      <c r="I157" t="s">
        <v>167</v>
      </c>
      <c r="J157" t="s">
        <v>162</v>
      </c>
      <c r="K157" t="s">
        <v>168</v>
      </c>
      <c r="L157" t="s">
        <v>164</v>
      </c>
      <c r="M157">
        <v>1.0455999999999999</v>
      </c>
      <c r="N157">
        <v>0.42959999999999993</v>
      </c>
      <c r="O157">
        <v>0.41883051866277898</v>
      </c>
    </row>
    <row r="158" spans="1:15" x14ac:dyDescent="0.25">
      <c r="A158" t="s">
        <v>114</v>
      </c>
      <c r="B158" t="s">
        <v>24</v>
      </c>
      <c r="C158" t="s">
        <v>20</v>
      </c>
      <c r="D158" t="s">
        <v>8</v>
      </c>
      <c r="F158" t="s">
        <v>179</v>
      </c>
      <c r="G158" t="s">
        <v>169</v>
      </c>
      <c r="H158" t="s">
        <v>171</v>
      </c>
      <c r="I158" t="s">
        <v>167</v>
      </c>
      <c r="J158" t="s">
        <v>162</v>
      </c>
      <c r="K158" t="s">
        <v>168</v>
      </c>
      <c r="L158" t="s">
        <v>164</v>
      </c>
      <c r="M158">
        <v>1.0455999999999999</v>
      </c>
      <c r="N158">
        <v>0.42959999999999993</v>
      </c>
      <c r="O158">
        <v>0.41883051866277898</v>
      </c>
    </row>
    <row r="159" spans="1:15" x14ac:dyDescent="0.25">
      <c r="A159" t="s">
        <v>115</v>
      </c>
      <c r="B159" t="s">
        <v>25</v>
      </c>
      <c r="C159" t="s">
        <v>21</v>
      </c>
      <c r="D159" t="s">
        <v>6</v>
      </c>
      <c r="E159" t="s">
        <v>7</v>
      </c>
      <c r="F159" t="s">
        <v>186</v>
      </c>
      <c r="G159" t="s">
        <v>159</v>
      </c>
      <c r="H159" t="s">
        <v>160</v>
      </c>
      <c r="I159" t="s">
        <v>161</v>
      </c>
      <c r="J159" t="s">
        <v>162</v>
      </c>
      <c r="K159" t="s">
        <v>178</v>
      </c>
      <c r="L159" t="s">
        <v>164</v>
      </c>
      <c r="M159">
        <v>0.67720000000000002</v>
      </c>
      <c r="N159">
        <v>0.36</v>
      </c>
      <c r="O159">
        <v>9.5641025641025619E-4</v>
      </c>
    </row>
    <row r="160" spans="1:15" x14ac:dyDescent="0.25">
      <c r="A160" t="s">
        <v>116</v>
      </c>
      <c r="B160" t="s">
        <v>25</v>
      </c>
      <c r="C160" t="s">
        <v>21</v>
      </c>
      <c r="D160" t="s">
        <v>6</v>
      </c>
      <c r="E160" t="s">
        <v>10</v>
      </c>
      <c r="F160" t="s">
        <v>192</v>
      </c>
      <c r="G160" t="s">
        <v>159</v>
      </c>
      <c r="H160" t="s">
        <v>166</v>
      </c>
      <c r="I160" t="s">
        <v>180</v>
      </c>
      <c r="J160" t="s">
        <v>162</v>
      </c>
      <c r="K160" t="s">
        <v>178</v>
      </c>
      <c r="L160" t="s">
        <v>173</v>
      </c>
      <c r="M160">
        <v>2.0231428571428571</v>
      </c>
      <c r="N160">
        <v>0</v>
      </c>
      <c r="O160">
        <v>0.28084655411184212</v>
      </c>
    </row>
    <row r="161" spans="1:15" x14ac:dyDescent="0.25">
      <c r="A161" t="s">
        <v>116</v>
      </c>
      <c r="B161" t="s">
        <v>23</v>
      </c>
      <c r="C161" t="s">
        <v>20</v>
      </c>
      <c r="D161" t="s">
        <v>6</v>
      </c>
      <c r="E161" t="s">
        <v>8</v>
      </c>
      <c r="F161" t="s">
        <v>192</v>
      </c>
      <c r="G161" t="s">
        <v>159</v>
      </c>
      <c r="H161" t="s">
        <v>166</v>
      </c>
      <c r="I161" t="s">
        <v>180</v>
      </c>
      <c r="J161" t="s">
        <v>162</v>
      </c>
      <c r="K161" t="s">
        <v>178</v>
      </c>
      <c r="L161" t="s">
        <v>173</v>
      </c>
      <c r="M161">
        <v>2.0231428571428571</v>
      </c>
      <c r="N161">
        <v>0</v>
      </c>
      <c r="O161">
        <v>0.28084655411184212</v>
      </c>
    </row>
    <row r="162" spans="1:15" x14ac:dyDescent="0.25">
      <c r="A162" t="s">
        <v>116</v>
      </c>
      <c r="B162" t="s">
        <v>23</v>
      </c>
      <c r="C162" t="s">
        <v>21</v>
      </c>
      <c r="D162" t="s">
        <v>8</v>
      </c>
      <c r="F162" t="s">
        <v>192</v>
      </c>
      <c r="G162" t="s">
        <v>159</v>
      </c>
      <c r="H162" t="s">
        <v>166</v>
      </c>
      <c r="I162" t="s">
        <v>180</v>
      </c>
      <c r="J162" t="s">
        <v>162</v>
      </c>
      <c r="K162" t="s">
        <v>178</v>
      </c>
      <c r="L162" t="s">
        <v>173</v>
      </c>
      <c r="M162">
        <v>2.0231428571428571</v>
      </c>
      <c r="N162">
        <v>0</v>
      </c>
      <c r="O162">
        <v>0.28084655411184212</v>
      </c>
    </row>
    <row r="163" spans="1:15" x14ac:dyDescent="0.25">
      <c r="A163" t="s">
        <v>117</v>
      </c>
      <c r="B163" t="s">
        <v>23</v>
      </c>
      <c r="C163" t="s">
        <v>20</v>
      </c>
      <c r="D163" t="s">
        <v>8</v>
      </c>
      <c r="E163" t="s">
        <v>7</v>
      </c>
      <c r="F163" t="s">
        <v>184</v>
      </c>
      <c r="G163" t="s">
        <v>159</v>
      </c>
      <c r="H163" t="s">
        <v>166</v>
      </c>
      <c r="I163" t="s">
        <v>161</v>
      </c>
      <c r="J163" t="s">
        <v>162</v>
      </c>
      <c r="K163" t="s">
        <v>163</v>
      </c>
      <c r="L163" t="s">
        <v>173</v>
      </c>
      <c r="M163">
        <v>0.44380000000000008</v>
      </c>
      <c r="N163">
        <v>0.38840000000000002</v>
      </c>
      <c r="O163">
        <v>3.7298333333333329E-2</v>
      </c>
    </row>
    <row r="164" spans="1:15" x14ac:dyDescent="0.25">
      <c r="A164" t="s">
        <v>118</v>
      </c>
      <c r="B164" t="s">
        <v>25</v>
      </c>
      <c r="C164" t="s">
        <v>20</v>
      </c>
      <c r="D164" t="s">
        <v>10</v>
      </c>
      <c r="E164" t="s">
        <v>13</v>
      </c>
      <c r="F164" t="s">
        <v>185</v>
      </c>
      <c r="G164" t="s">
        <v>159</v>
      </c>
      <c r="H164" t="s">
        <v>166</v>
      </c>
      <c r="I164" t="s">
        <v>161</v>
      </c>
      <c r="J164" t="s">
        <v>172</v>
      </c>
      <c r="K164" t="s">
        <v>177</v>
      </c>
      <c r="L164" t="s">
        <v>164</v>
      </c>
      <c r="M164">
        <v>0.53250000000000008</v>
      </c>
      <c r="N164">
        <v>0.35799999999999998</v>
      </c>
      <c r="O164">
        <v>0.11249928321320127</v>
      </c>
    </row>
    <row r="165" spans="1:15" x14ac:dyDescent="0.25">
      <c r="A165" t="s">
        <v>119</v>
      </c>
      <c r="B165" t="s">
        <v>24</v>
      </c>
      <c r="C165" t="s">
        <v>20</v>
      </c>
      <c r="D165" t="s">
        <v>11</v>
      </c>
      <c r="E165" t="s">
        <v>6</v>
      </c>
      <c r="F165" t="s">
        <v>184</v>
      </c>
      <c r="G165" t="s">
        <v>159</v>
      </c>
      <c r="H165" t="s">
        <v>166</v>
      </c>
      <c r="I165" t="s">
        <v>161</v>
      </c>
      <c r="J165" t="s">
        <v>162</v>
      </c>
      <c r="K165" t="s">
        <v>163</v>
      </c>
      <c r="L165" t="s">
        <v>173</v>
      </c>
      <c r="M165">
        <v>0.29820000000000002</v>
      </c>
      <c r="N165">
        <v>0.1862</v>
      </c>
      <c r="O165">
        <v>9.3162500000000023E-2</v>
      </c>
    </row>
    <row r="166" spans="1:15" x14ac:dyDescent="0.25">
      <c r="A166" t="s">
        <v>119</v>
      </c>
      <c r="B166" t="s">
        <v>23</v>
      </c>
      <c r="C166" t="s">
        <v>21</v>
      </c>
      <c r="D166" t="s">
        <v>8</v>
      </c>
      <c r="E166" t="s">
        <v>11</v>
      </c>
      <c r="F166" t="s">
        <v>184</v>
      </c>
      <c r="G166" t="s">
        <v>159</v>
      </c>
      <c r="H166" t="s">
        <v>166</v>
      </c>
      <c r="I166" t="s">
        <v>161</v>
      </c>
      <c r="J166" t="s">
        <v>162</v>
      </c>
      <c r="K166" t="s">
        <v>163</v>
      </c>
      <c r="L166" t="s">
        <v>173</v>
      </c>
      <c r="M166">
        <v>0.29820000000000002</v>
      </c>
      <c r="N166">
        <v>0.1862</v>
      </c>
      <c r="O166">
        <v>9.3162500000000023E-2</v>
      </c>
    </row>
    <row r="167" spans="1:15" x14ac:dyDescent="0.25">
      <c r="A167" t="s">
        <v>120</v>
      </c>
      <c r="B167" t="s">
        <v>23</v>
      </c>
      <c r="C167" t="s">
        <v>20</v>
      </c>
      <c r="D167" t="s">
        <v>8</v>
      </c>
      <c r="F167" t="s">
        <v>184</v>
      </c>
      <c r="G167" t="s">
        <v>159</v>
      </c>
      <c r="H167" t="s">
        <v>166</v>
      </c>
      <c r="I167" t="s">
        <v>180</v>
      </c>
      <c r="J167" t="s">
        <v>162</v>
      </c>
      <c r="K167" t="s">
        <v>163</v>
      </c>
      <c r="L167" t="s">
        <v>173</v>
      </c>
      <c r="M167">
        <v>0.31359999999999999</v>
      </c>
      <c r="N167">
        <v>0.13420000000000001</v>
      </c>
      <c r="O167">
        <v>0.1157576388888889</v>
      </c>
    </row>
    <row r="168" spans="1:15" x14ac:dyDescent="0.25">
      <c r="A168" t="s">
        <v>121</v>
      </c>
      <c r="B168" t="s">
        <v>19</v>
      </c>
      <c r="C168" t="s">
        <v>21</v>
      </c>
      <c r="D168" t="s">
        <v>15</v>
      </c>
      <c r="E168" t="s">
        <v>7</v>
      </c>
      <c r="F168" t="s">
        <v>165</v>
      </c>
      <c r="G168" t="s">
        <v>159</v>
      </c>
      <c r="H168" t="s">
        <v>160</v>
      </c>
      <c r="I168" t="s">
        <v>161</v>
      </c>
      <c r="J168" t="s">
        <v>162</v>
      </c>
      <c r="K168" t="s">
        <v>163</v>
      </c>
      <c r="L168" t="s">
        <v>173</v>
      </c>
      <c r="M168">
        <v>0.52883333333333338</v>
      </c>
      <c r="N168">
        <v>0.82399999999999984</v>
      </c>
      <c r="O168">
        <v>0.36912844259403244</v>
      </c>
    </row>
    <row r="169" spans="1:15" x14ac:dyDescent="0.25">
      <c r="A169" t="s">
        <v>122</v>
      </c>
      <c r="B169" t="s">
        <v>24</v>
      </c>
      <c r="C169" t="s">
        <v>21</v>
      </c>
      <c r="D169" t="s">
        <v>6</v>
      </c>
      <c r="E169" t="s">
        <v>8</v>
      </c>
      <c r="F169" t="s">
        <v>165</v>
      </c>
      <c r="G169" t="s">
        <v>159</v>
      </c>
      <c r="H169" t="s">
        <v>160</v>
      </c>
      <c r="I169" t="s">
        <v>161</v>
      </c>
      <c r="J169" t="s">
        <v>162</v>
      </c>
      <c r="K169" t="s">
        <v>163</v>
      </c>
      <c r="L169" t="s">
        <v>173</v>
      </c>
      <c r="M169">
        <v>0.50280000000000002</v>
      </c>
      <c r="N169">
        <v>1.1736</v>
      </c>
      <c r="O169">
        <v>9.4604333858082729E-2</v>
      </c>
    </row>
    <row r="170" spans="1:15" x14ac:dyDescent="0.25">
      <c r="A170" t="s">
        <v>122</v>
      </c>
      <c r="B170" t="s">
        <v>23</v>
      </c>
      <c r="C170" t="s">
        <v>21</v>
      </c>
      <c r="D170" t="s">
        <v>8</v>
      </c>
      <c r="E170" t="s">
        <v>12</v>
      </c>
      <c r="F170" t="s">
        <v>165</v>
      </c>
      <c r="G170" t="s">
        <v>159</v>
      </c>
      <c r="H170" t="s">
        <v>160</v>
      </c>
      <c r="I170" t="s">
        <v>161</v>
      </c>
      <c r="J170" t="s">
        <v>162</v>
      </c>
      <c r="K170" t="s">
        <v>163</v>
      </c>
      <c r="L170" t="s">
        <v>173</v>
      </c>
      <c r="M170">
        <v>0.50280000000000002</v>
      </c>
      <c r="N170">
        <v>1.1736</v>
      </c>
      <c r="O170">
        <v>9.4604333858082729E-2</v>
      </c>
    </row>
    <row r="171" spans="1:15" x14ac:dyDescent="0.25">
      <c r="A171" t="s">
        <v>123</v>
      </c>
      <c r="B171" t="s">
        <v>19</v>
      </c>
      <c r="C171" t="s">
        <v>21</v>
      </c>
      <c r="D171" t="s">
        <v>7</v>
      </c>
      <c r="E171" t="s">
        <v>15</v>
      </c>
      <c r="F171" t="s">
        <v>186</v>
      </c>
      <c r="G171" t="s">
        <v>169</v>
      </c>
      <c r="H171" t="s">
        <v>171</v>
      </c>
      <c r="I171" t="s">
        <v>161</v>
      </c>
      <c r="J171" t="s">
        <v>172</v>
      </c>
      <c r="K171" t="s">
        <v>163</v>
      </c>
      <c r="L171" t="s">
        <v>173</v>
      </c>
      <c r="M171">
        <v>1.2291000000000001</v>
      </c>
      <c r="N171">
        <v>1.0668</v>
      </c>
      <c r="O171">
        <v>3.4848382154605263E-2</v>
      </c>
    </row>
    <row r="172" spans="1:15" x14ac:dyDescent="0.25">
      <c r="A172" t="s">
        <v>124</v>
      </c>
      <c r="B172" t="s">
        <v>23</v>
      </c>
      <c r="C172" t="s">
        <v>20</v>
      </c>
      <c r="D172" t="s">
        <v>8</v>
      </c>
      <c r="F172" t="s">
        <v>165</v>
      </c>
      <c r="G172" t="s">
        <v>159</v>
      </c>
      <c r="H172" t="s">
        <v>193</v>
      </c>
      <c r="I172" t="s">
        <v>180</v>
      </c>
      <c r="J172" t="s">
        <v>162</v>
      </c>
      <c r="K172" t="s">
        <v>163</v>
      </c>
      <c r="L172" t="s">
        <v>164</v>
      </c>
      <c r="M172">
        <v>0.67079999999999995</v>
      </c>
      <c r="N172">
        <v>1.5993333333333331</v>
      </c>
      <c r="O172">
        <v>0.30422416167790567</v>
      </c>
    </row>
    <row r="173" spans="1:15" x14ac:dyDescent="0.25">
      <c r="A173" t="s">
        <v>125</v>
      </c>
      <c r="B173" t="s">
        <v>24</v>
      </c>
      <c r="C173" t="s">
        <v>21</v>
      </c>
      <c r="D173" t="s">
        <v>15</v>
      </c>
      <c r="F173" t="s">
        <v>165</v>
      </c>
      <c r="G173" t="s">
        <v>159</v>
      </c>
      <c r="H173" t="s">
        <v>166</v>
      </c>
      <c r="I173" t="s">
        <v>180</v>
      </c>
      <c r="J173" t="s">
        <v>162</v>
      </c>
      <c r="K173" t="s">
        <v>163</v>
      </c>
      <c r="L173" t="s">
        <v>173</v>
      </c>
      <c r="M173">
        <v>0.67610000000000015</v>
      </c>
      <c r="N173">
        <v>2.3244999999999996</v>
      </c>
      <c r="O173">
        <v>1.6533368010190925</v>
      </c>
    </row>
    <row r="174" spans="1:15" x14ac:dyDescent="0.25">
      <c r="A174" t="s">
        <v>126</v>
      </c>
      <c r="B174" t="s">
        <v>24</v>
      </c>
      <c r="C174" t="s">
        <v>20</v>
      </c>
      <c r="D174" t="s">
        <v>12</v>
      </c>
      <c r="E174" t="s">
        <v>13</v>
      </c>
      <c r="F174" t="s">
        <v>185</v>
      </c>
      <c r="G174" t="s">
        <v>159</v>
      </c>
      <c r="H174" t="s">
        <v>193</v>
      </c>
      <c r="I174" t="s">
        <v>161</v>
      </c>
      <c r="J174" t="s">
        <v>162</v>
      </c>
      <c r="K174" t="s">
        <v>181</v>
      </c>
      <c r="L174" t="s">
        <v>173</v>
      </c>
      <c r="M174">
        <v>4.1597999999999997</v>
      </c>
      <c r="N174">
        <v>0.71219999999999994</v>
      </c>
      <c r="O174">
        <v>0.21129250320000001</v>
      </c>
    </row>
    <row r="175" spans="1:15" x14ac:dyDescent="0.25">
      <c r="A175" t="s">
        <v>126</v>
      </c>
      <c r="B175" t="s">
        <v>23</v>
      </c>
      <c r="C175" t="s">
        <v>20</v>
      </c>
      <c r="D175" t="s">
        <v>12</v>
      </c>
      <c r="E175" t="s">
        <v>13</v>
      </c>
      <c r="F175" t="s">
        <v>185</v>
      </c>
      <c r="G175" t="s">
        <v>159</v>
      </c>
      <c r="H175" t="s">
        <v>193</v>
      </c>
      <c r="I175" t="s">
        <v>161</v>
      </c>
      <c r="J175" t="s">
        <v>162</v>
      </c>
      <c r="K175" t="s">
        <v>181</v>
      </c>
      <c r="L175" t="s">
        <v>173</v>
      </c>
      <c r="M175">
        <v>4.1597999999999997</v>
      </c>
      <c r="N175">
        <v>0.71219999999999994</v>
      </c>
      <c r="O175">
        <v>0.21129250320000001</v>
      </c>
    </row>
    <row r="176" spans="1:15" x14ac:dyDescent="0.25">
      <c r="A176" t="s">
        <v>127</v>
      </c>
      <c r="B176" t="s">
        <v>19</v>
      </c>
      <c r="C176" t="s">
        <v>20</v>
      </c>
      <c r="D176" t="s">
        <v>10</v>
      </c>
      <c r="E176" t="s">
        <v>13</v>
      </c>
      <c r="F176" t="s">
        <v>170</v>
      </c>
      <c r="G176" t="s">
        <v>159</v>
      </c>
      <c r="H176" t="s">
        <v>193</v>
      </c>
      <c r="I176" t="s">
        <v>161</v>
      </c>
      <c r="J176" t="s">
        <v>162</v>
      </c>
      <c r="K176" t="s">
        <v>174</v>
      </c>
      <c r="L176" t="s">
        <v>173</v>
      </c>
      <c r="M176">
        <v>0.72800000000000009</v>
      </c>
      <c r="N176">
        <v>0</v>
      </c>
      <c r="O176">
        <v>0.26007511474608397</v>
      </c>
    </row>
    <row r="177" spans="1:15" x14ac:dyDescent="0.25">
      <c r="A177" t="s">
        <v>128</v>
      </c>
      <c r="B177" t="s">
        <v>19</v>
      </c>
      <c r="C177" t="s">
        <v>21</v>
      </c>
      <c r="D177" t="s">
        <v>7</v>
      </c>
      <c r="E177" t="s">
        <v>10</v>
      </c>
      <c r="F177" t="s">
        <v>170</v>
      </c>
      <c r="G177" t="s">
        <v>159</v>
      </c>
      <c r="H177" t="s">
        <v>193</v>
      </c>
      <c r="I177" t="s">
        <v>161</v>
      </c>
      <c r="J177" t="s">
        <v>162</v>
      </c>
      <c r="K177" t="s">
        <v>174</v>
      </c>
      <c r="L177" t="s">
        <v>173</v>
      </c>
      <c r="M177">
        <v>0.72550000000000003</v>
      </c>
      <c r="N177">
        <v>0</v>
      </c>
      <c r="O177">
        <v>3.9252112193877552E-2</v>
      </c>
    </row>
    <row r="178" spans="1:15" x14ac:dyDescent="0.25">
      <c r="A178" t="s">
        <v>129</v>
      </c>
      <c r="B178" t="s">
        <v>24</v>
      </c>
      <c r="C178" t="s">
        <v>20</v>
      </c>
      <c r="D178" t="s">
        <v>8</v>
      </c>
      <c r="F178" t="s">
        <v>184</v>
      </c>
      <c r="G178" t="s">
        <v>159</v>
      </c>
      <c r="H178" t="s">
        <v>160</v>
      </c>
      <c r="I178" t="s">
        <v>167</v>
      </c>
      <c r="J178" t="s">
        <v>162</v>
      </c>
      <c r="K178" t="s">
        <v>163</v>
      </c>
      <c r="L178" t="s">
        <v>173</v>
      </c>
      <c r="M178">
        <v>4.8879999999999999</v>
      </c>
      <c r="N178">
        <v>4.5652499999999998</v>
      </c>
      <c r="O178">
        <v>15.330450062499999</v>
      </c>
    </row>
    <row r="179" spans="1:15" x14ac:dyDescent="0.25">
      <c r="A179" t="s">
        <v>130</v>
      </c>
      <c r="B179" t="s">
        <v>19</v>
      </c>
      <c r="C179" t="s">
        <v>20</v>
      </c>
      <c r="D179" t="s">
        <v>10</v>
      </c>
      <c r="E179" t="s">
        <v>7</v>
      </c>
      <c r="F179" t="s">
        <v>165</v>
      </c>
      <c r="G179" t="s">
        <v>159</v>
      </c>
      <c r="H179" t="s">
        <v>193</v>
      </c>
      <c r="I179" t="s">
        <v>161</v>
      </c>
      <c r="J179" t="s">
        <v>162</v>
      </c>
      <c r="K179" t="s">
        <v>177</v>
      </c>
      <c r="L179" t="s">
        <v>173</v>
      </c>
      <c r="M179">
        <v>0.26779999999999998</v>
      </c>
      <c r="N179">
        <v>0.61440000000000006</v>
      </c>
      <c r="O179">
        <v>5.1975925925925922E-3</v>
      </c>
    </row>
    <row r="180" spans="1:15" x14ac:dyDescent="0.25">
      <c r="A180" t="s">
        <v>130</v>
      </c>
      <c r="B180" t="s">
        <v>25</v>
      </c>
      <c r="C180" t="s">
        <v>20</v>
      </c>
      <c r="D180" t="s">
        <v>13</v>
      </c>
      <c r="E180" t="s">
        <v>5</v>
      </c>
      <c r="F180" t="s">
        <v>165</v>
      </c>
      <c r="G180" t="s">
        <v>159</v>
      </c>
      <c r="H180" t="s">
        <v>193</v>
      </c>
      <c r="I180" t="s">
        <v>161</v>
      </c>
      <c r="J180" t="s">
        <v>162</v>
      </c>
      <c r="K180" t="s">
        <v>177</v>
      </c>
      <c r="L180" t="s">
        <v>173</v>
      </c>
      <c r="M180">
        <v>0.26779999999999998</v>
      </c>
      <c r="N180">
        <v>0.61440000000000006</v>
      </c>
      <c r="O180">
        <v>5.1975925925925922E-3</v>
      </c>
    </row>
    <row r="181" spans="1:15" x14ac:dyDescent="0.25">
      <c r="A181" t="s">
        <v>131</v>
      </c>
      <c r="B181" t="s">
        <v>19</v>
      </c>
      <c r="C181" t="s">
        <v>20</v>
      </c>
      <c r="D181" t="s">
        <v>7</v>
      </c>
      <c r="F181" t="s">
        <v>183</v>
      </c>
      <c r="G181" t="s">
        <v>159</v>
      </c>
      <c r="H181" t="s">
        <v>193</v>
      </c>
      <c r="I181" t="s">
        <v>161</v>
      </c>
      <c r="J181" t="s">
        <v>162</v>
      </c>
      <c r="K181" t="s">
        <v>163</v>
      </c>
      <c r="L181" t="s">
        <v>164</v>
      </c>
      <c r="M181">
        <v>1.0004000000000002</v>
      </c>
      <c r="N181">
        <v>0.33040000000000003</v>
      </c>
      <c r="O181">
        <v>2.1912280701754392E-3</v>
      </c>
    </row>
    <row r="182" spans="1:15" x14ac:dyDescent="0.25">
      <c r="A182" t="s">
        <v>131</v>
      </c>
      <c r="B182" t="s">
        <v>19</v>
      </c>
      <c r="C182" t="s">
        <v>21</v>
      </c>
      <c r="D182" t="s">
        <v>6</v>
      </c>
      <c r="E182" t="s">
        <v>8</v>
      </c>
      <c r="F182" t="s">
        <v>183</v>
      </c>
      <c r="G182" t="s">
        <v>159</v>
      </c>
      <c r="H182" t="s">
        <v>193</v>
      </c>
      <c r="I182" t="s">
        <v>161</v>
      </c>
      <c r="J182" t="s">
        <v>162</v>
      </c>
      <c r="K182" t="s">
        <v>163</v>
      </c>
      <c r="L182" t="s">
        <v>164</v>
      </c>
      <c r="M182">
        <v>1.0004000000000002</v>
      </c>
      <c r="N182">
        <v>0.33040000000000003</v>
      </c>
      <c r="O182">
        <v>2.1912280701754392E-3</v>
      </c>
    </row>
    <row r="183" spans="1:15" x14ac:dyDescent="0.25">
      <c r="A183" t="s">
        <v>132</v>
      </c>
      <c r="B183" t="s">
        <v>23</v>
      </c>
      <c r="C183" t="s">
        <v>20</v>
      </c>
      <c r="D183" t="s">
        <v>8</v>
      </c>
      <c r="E183" t="s">
        <v>17</v>
      </c>
      <c r="F183" t="s">
        <v>183</v>
      </c>
      <c r="G183" t="s">
        <v>159</v>
      </c>
      <c r="H183" t="s">
        <v>166</v>
      </c>
      <c r="I183" t="s">
        <v>161</v>
      </c>
      <c r="J183" t="s">
        <v>162</v>
      </c>
      <c r="K183" t="s">
        <v>168</v>
      </c>
      <c r="L183" t="s">
        <v>173</v>
      </c>
      <c r="M183">
        <v>1.7255</v>
      </c>
      <c r="N183">
        <v>0</v>
      </c>
      <c r="O183">
        <v>8.9285714285714283E-4</v>
      </c>
    </row>
    <row r="184" spans="1:15" x14ac:dyDescent="0.25">
      <c r="A184" t="s">
        <v>132</v>
      </c>
      <c r="B184" t="s">
        <v>23</v>
      </c>
      <c r="C184" t="s">
        <v>21</v>
      </c>
      <c r="D184" t="s">
        <v>6</v>
      </c>
      <c r="F184" t="s">
        <v>183</v>
      </c>
      <c r="G184" t="s">
        <v>159</v>
      </c>
      <c r="H184" t="s">
        <v>166</v>
      </c>
      <c r="I184" t="s">
        <v>161</v>
      </c>
      <c r="J184" t="s">
        <v>162</v>
      </c>
      <c r="K184" t="s">
        <v>168</v>
      </c>
      <c r="L184" t="s">
        <v>173</v>
      </c>
      <c r="M184">
        <v>1.7255</v>
      </c>
      <c r="N184">
        <v>0</v>
      </c>
      <c r="O184">
        <v>8.9285714285714283E-4</v>
      </c>
    </row>
    <row r="185" spans="1:15" x14ac:dyDescent="0.25">
      <c r="A185" t="s">
        <v>133</v>
      </c>
      <c r="B185" t="s">
        <v>19</v>
      </c>
      <c r="C185" t="s">
        <v>21</v>
      </c>
      <c r="D185" t="s">
        <v>6</v>
      </c>
      <c r="F185" t="s">
        <v>183</v>
      </c>
      <c r="G185" t="s">
        <v>159</v>
      </c>
      <c r="H185" t="s">
        <v>193</v>
      </c>
      <c r="I185" t="s">
        <v>161</v>
      </c>
      <c r="J185" t="s">
        <v>162</v>
      </c>
      <c r="K185" t="s">
        <v>163</v>
      </c>
      <c r="L185" t="s">
        <v>173</v>
      </c>
      <c r="M185">
        <v>1.458</v>
      </c>
      <c r="N185">
        <v>0</v>
      </c>
      <c r="O185">
        <v>4.3750000000000006E-5</v>
      </c>
    </row>
    <row r="186" spans="1:15" x14ac:dyDescent="0.25">
      <c r="A186" t="s">
        <v>133</v>
      </c>
      <c r="B186" t="s">
        <v>25</v>
      </c>
      <c r="C186" t="s">
        <v>21</v>
      </c>
      <c r="D186" t="s">
        <v>6</v>
      </c>
      <c r="E186" t="s">
        <v>5</v>
      </c>
      <c r="F186" t="s">
        <v>183</v>
      </c>
      <c r="G186" t="s">
        <v>159</v>
      </c>
      <c r="H186" t="s">
        <v>193</v>
      </c>
      <c r="I186" t="s">
        <v>161</v>
      </c>
      <c r="J186" t="s">
        <v>162</v>
      </c>
      <c r="K186" t="s">
        <v>163</v>
      </c>
      <c r="L186" t="s">
        <v>173</v>
      </c>
      <c r="M186">
        <v>1.458</v>
      </c>
      <c r="N186">
        <v>0</v>
      </c>
      <c r="O186">
        <v>4.3750000000000006E-5</v>
      </c>
    </row>
    <row r="187" spans="1:15" x14ac:dyDescent="0.25">
      <c r="A187" t="s">
        <v>134</v>
      </c>
      <c r="B187" t="s">
        <v>19</v>
      </c>
      <c r="C187" t="s">
        <v>21</v>
      </c>
      <c r="D187" t="s">
        <v>6</v>
      </c>
      <c r="E187" t="s">
        <v>5</v>
      </c>
      <c r="F187" t="s">
        <v>182</v>
      </c>
      <c r="G187" t="s">
        <v>159</v>
      </c>
      <c r="H187" t="s">
        <v>193</v>
      </c>
      <c r="I187" t="s">
        <v>161</v>
      </c>
      <c r="J187" t="s">
        <v>162</v>
      </c>
      <c r="K187" t="s">
        <v>163</v>
      </c>
      <c r="L187" t="s">
        <v>173</v>
      </c>
      <c r="M187">
        <v>1.4016</v>
      </c>
      <c r="N187">
        <v>0.40759999999999996</v>
      </c>
      <c r="O187">
        <v>1.2759446271929827E-2</v>
      </c>
    </row>
    <row r="188" spans="1:15" x14ac:dyDescent="0.25">
      <c r="A188" t="s">
        <v>134</v>
      </c>
      <c r="B188" t="s">
        <v>25</v>
      </c>
      <c r="C188" t="s">
        <v>21</v>
      </c>
      <c r="D188" t="s">
        <v>6</v>
      </c>
      <c r="E188" t="s">
        <v>7</v>
      </c>
      <c r="F188" t="s">
        <v>182</v>
      </c>
      <c r="G188" t="s">
        <v>159</v>
      </c>
      <c r="H188" t="s">
        <v>193</v>
      </c>
      <c r="I188" t="s">
        <v>161</v>
      </c>
      <c r="J188" t="s">
        <v>162</v>
      </c>
      <c r="K188" t="s">
        <v>163</v>
      </c>
      <c r="L188" t="s">
        <v>173</v>
      </c>
      <c r="M188">
        <v>1.4016</v>
      </c>
      <c r="N188">
        <v>0.40759999999999996</v>
      </c>
      <c r="O188">
        <v>1.2759446271929827E-2</v>
      </c>
    </row>
    <row r="189" spans="1:15" x14ac:dyDescent="0.25">
      <c r="A189" t="s">
        <v>135</v>
      </c>
      <c r="B189" t="s">
        <v>25</v>
      </c>
      <c r="C189" t="s">
        <v>20</v>
      </c>
      <c r="D189" t="s">
        <v>8</v>
      </c>
      <c r="E189" t="s">
        <v>6</v>
      </c>
      <c r="F189" t="s">
        <v>179</v>
      </c>
      <c r="G189" t="s">
        <v>169</v>
      </c>
      <c r="H189" t="s">
        <v>171</v>
      </c>
      <c r="I189" t="s">
        <v>161</v>
      </c>
      <c r="J189" t="s">
        <v>162</v>
      </c>
      <c r="K189" t="s">
        <v>168</v>
      </c>
      <c r="L189" t="s">
        <v>164</v>
      </c>
      <c r="M189">
        <v>0.48620000000000002</v>
      </c>
      <c r="N189">
        <v>0.39900000000000002</v>
      </c>
      <c r="O189">
        <v>5.8502947768317853E-2</v>
      </c>
    </row>
    <row r="190" spans="1:15" x14ac:dyDescent="0.25">
      <c r="A190" t="s">
        <v>135</v>
      </c>
      <c r="B190" t="s">
        <v>25</v>
      </c>
      <c r="C190" t="s">
        <v>21</v>
      </c>
      <c r="D190" t="s">
        <v>8</v>
      </c>
      <c r="E190" t="s">
        <v>6</v>
      </c>
      <c r="F190" t="s">
        <v>179</v>
      </c>
      <c r="G190" t="s">
        <v>169</v>
      </c>
      <c r="H190" t="s">
        <v>171</v>
      </c>
      <c r="I190" t="s">
        <v>161</v>
      </c>
      <c r="J190" t="s">
        <v>162</v>
      </c>
      <c r="K190" t="s">
        <v>168</v>
      </c>
      <c r="L190" t="s">
        <v>164</v>
      </c>
      <c r="M190">
        <v>0.48620000000000002</v>
      </c>
      <c r="N190">
        <v>0.39900000000000002</v>
      </c>
      <c r="O190">
        <v>5.8502947768317853E-2</v>
      </c>
    </row>
    <row r="191" spans="1:15" x14ac:dyDescent="0.25">
      <c r="A191" t="s">
        <v>136</v>
      </c>
      <c r="B191" t="s">
        <v>19</v>
      </c>
      <c r="C191" t="s">
        <v>20</v>
      </c>
      <c r="D191" t="s">
        <v>6</v>
      </c>
      <c r="F191" t="s">
        <v>170</v>
      </c>
      <c r="G191" t="s">
        <v>159</v>
      </c>
      <c r="H191" t="s">
        <v>166</v>
      </c>
      <c r="I191" t="s">
        <v>161</v>
      </c>
      <c r="J191" t="s">
        <v>162</v>
      </c>
      <c r="K191" t="s">
        <v>163</v>
      </c>
      <c r="L191" t="s">
        <v>173</v>
      </c>
      <c r="M191">
        <v>0.91299999999999992</v>
      </c>
      <c r="N191">
        <v>0</v>
      </c>
      <c r="O191">
        <v>2.6614285714285719E-2</v>
      </c>
    </row>
    <row r="192" spans="1:15" x14ac:dyDescent="0.25">
      <c r="A192" t="s">
        <v>137</v>
      </c>
      <c r="B192" t="s">
        <v>19</v>
      </c>
      <c r="C192" t="s">
        <v>20</v>
      </c>
      <c r="D192" t="s">
        <v>10</v>
      </c>
      <c r="E192" t="s">
        <v>5</v>
      </c>
      <c r="F192" t="s">
        <v>170</v>
      </c>
      <c r="G192" t="s">
        <v>159</v>
      </c>
      <c r="H192" t="s">
        <v>171</v>
      </c>
      <c r="I192" t="s">
        <v>161</v>
      </c>
      <c r="J192" t="s">
        <v>172</v>
      </c>
      <c r="K192" t="s">
        <v>163</v>
      </c>
      <c r="L192" t="s">
        <v>173</v>
      </c>
      <c r="M192">
        <v>1.157</v>
      </c>
      <c r="N192">
        <v>0.27433333333333337</v>
      </c>
      <c r="O192">
        <v>1.1393092563404605</v>
      </c>
    </row>
    <row r="193" spans="1:15" x14ac:dyDescent="0.25">
      <c r="A193" t="s">
        <v>138</v>
      </c>
      <c r="B193" t="s">
        <v>24</v>
      </c>
      <c r="C193" t="s">
        <v>20</v>
      </c>
      <c r="D193" t="s">
        <v>10</v>
      </c>
      <c r="E193" t="s">
        <v>13</v>
      </c>
      <c r="F193" t="s">
        <v>185</v>
      </c>
      <c r="G193" t="s">
        <v>159</v>
      </c>
      <c r="H193" t="s">
        <v>193</v>
      </c>
      <c r="I193" t="s">
        <v>167</v>
      </c>
      <c r="J193" t="s">
        <v>172</v>
      </c>
      <c r="K193" t="s">
        <v>163</v>
      </c>
      <c r="L193" t="s">
        <v>164</v>
      </c>
      <c r="M193">
        <v>4.8275714285714288</v>
      </c>
      <c r="N193">
        <v>1.2595714285714286</v>
      </c>
      <c r="O193">
        <v>1.8945225153508769</v>
      </c>
    </row>
    <row r="194" spans="1:15" x14ac:dyDescent="0.25">
      <c r="A194" t="s">
        <v>138</v>
      </c>
      <c r="B194" t="s">
        <v>23</v>
      </c>
      <c r="C194" t="s">
        <v>20</v>
      </c>
      <c r="D194" t="s">
        <v>13</v>
      </c>
      <c r="E194" t="s">
        <v>12</v>
      </c>
      <c r="F194" t="s">
        <v>185</v>
      </c>
      <c r="G194" t="s">
        <v>159</v>
      </c>
      <c r="H194" t="s">
        <v>193</v>
      </c>
      <c r="I194" t="s">
        <v>167</v>
      </c>
      <c r="J194" t="s">
        <v>172</v>
      </c>
      <c r="K194" t="s">
        <v>163</v>
      </c>
      <c r="L194" t="s">
        <v>164</v>
      </c>
      <c r="M194">
        <v>4.8275714285714288</v>
      </c>
      <c r="N194">
        <v>1.2595714285714286</v>
      </c>
      <c r="O194">
        <v>1.8945225153508769</v>
      </c>
    </row>
    <row r="195" spans="1:15" x14ac:dyDescent="0.25">
      <c r="A195" t="s">
        <v>139</v>
      </c>
      <c r="B195" t="s">
        <v>25</v>
      </c>
      <c r="C195" t="s">
        <v>20</v>
      </c>
      <c r="D195" t="s">
        <v>15</v>
      </c>
      <c r="E195" t="s">
        <v>13</v>
      </c>
      <c r="F195" t="s">
        <v>185</v>
      </c>
      <c r="G195" t="s">
        <v>159</v>
      </c>
      <c r="H195" t="s">
        <v>193</v>
      </c>
      <c r="I195" t="s">
        <v>167</v>
      </c>
      <c r="J195" t="s">
        <v>172</v>
      </c>
      <c r="K195" t="s">
        <v>163</v>
      </c>
      <c r="L195" t="s">
        <v>173</v>
      </c>
      <c r="M195">
        <v>3.6451666666666664</v>
      </c>
      <c r="N195">
        <v>1.22</v>
      </c>
      <c r="O195">
        <v>1.1043479401467027</v>
      </c>
    </row>
    <row r="196" spans="1:15" x14ac:dyDescent="0.25">
      <c r="A196" t="s">
        <v>139</v>
      </c>
      <c r="B196" t="s">
        <v>24</v>
      </c>
      <c r="C196" t="s">
        <v>20</v>
      </c>
      <c r="D196" t="s">
        <v>13</v>
      </c>
      <c r="E196" t="s">
        <v>12</v>
      </c>
      <c r="F196" t="s">
        <v>185</v>
      </c>
      <c r="G196" t="s">
        <v>159</v>
      </c>
      <c r="H196" t="s">
        <v>193</v>
      </c>
      <c r="I196" t="s">
        <v>167</v>
      </c>
      <c r="J196" t="s">
        <v>172</v>
      </c>
      <c r="K196" t="s">
        <v>163</v>
      </c>
      <c r="L196" t="s">
        <v>173</v>
      </c>
      <c r="M196">
        <v>3.6451666666666664</v>
      </c>
      <c r="N196">
        <v>1.22</v>
      </c>
      <c r="O196">
        <v>1.1043479401467027</v>
      </c>
    </row>
    <row r="197" spans="1:15" x14ac:dyDescent="0.25">
      <c r="A197" t="s">
        <v>140</v>
      </c>
      <c r="B197" t="s">
        <v>19</v>
      </c>
      <c r="C197" t="s">
        <v>21</v>
      </c>
      <c r="D197" t="s">
        <v>13</v>
      </c>
      <c r="F197" t="s">
        <v>170</v>
      </c>
      <c r="G197" t="s">
        <v>159</v>
      </c>
      <c r="H197" t="s">
        <v>160</v>
      </c>
      <c r="I197" t="s">
        <v>161</v>
      </c>
      <c r="J197" t="s">
        <v>162</v>
      </c>
      <c r="K197" t="s">
        <v>174</v>
      </c>
      <c r="L197" t="s">
        <v>173</v>
      </c>
      <c r="M197">
        <v>0.27100000000000002</v>
      </c>
      <c r="N197">
        <v>0</v>
      </c>
      <c r="O197">
        <v>2.3343749999999998E-4</v>
      </c>
    </row>
    <row r="198" spans="1:15" x14ac:dyDescent="0.25">
      <c r="A198" t="s">
        <v>140</v>
      </c>
      <c r="B198" t="s">
        <v>25</v>
      </c>
      <c r="C198" t="s">
        <v>21</v>
      </c>
      <c r="D198" t="s">
        <v>13</v>
      </c>
      <c r="E198" t="s">
        <v>6</v>
      </c>
      <c r="F198" t="s">
        <v>170</v>
      </c>
      <c r="G198" t="s">
        <v>159</v>
      </c>
      <c r="H198" t="s">
        <v>160</v>
      </c>
      <c r="I198" t="s">
        <v>161</v>
      </c>
      <c r="J198" t="s">
        <v>162</v>
      </c>
      <c r="K198" t="s">
        <v>174</v>
      </c>
      <c r="L198" t="s">
        <v>173</v>
      </c>
      <c r="M198">
        <v>0.27100000000000002</v>
      </c>
      <c r="N198">
        <v>0</v>
      </c>
      <c r="O198">
        <v>2.3343749999999998E-4</v>
      </c>
    </row>
    <row r="199" spans="1:15" x14ac:dyDescent="0.25">
      <c r="A199" t="s">
        <v>141</v>
      </c>
      <c r="B199" t="s">
        <v>25</v>
      </c>
      <c r="C199" t="s">
        <v>21</v>
      </c>
      <c r="D199" t="s">
        <v>15</v>
      </c>
      <c r="E199" t="s">
        <v>7</v>
      </c>
      <c r="F199" t="s">
        <v>184</v>
      </c>
      <c r="G199" t="s">
        <v>159</v>
      </c>
      <c r="H199" t="s">
        <v>166</v>
      </c>
      <c r="I199" t="s">
        <v>167</v>
      </c>
      <c r="J199" t="s">
        <v>162</v>
      </c>
      <c r="K199" t="s">
        <v>175</v>
      </c>
      <c r="L199" t="s">
        <v>173</v>
      </c>
      <c r="M199">
        <v>4.062181818181819</v>
      </c>
      <c r="N199">
        <v>0</v>
      </c>
      <c r="O199">
        <v>50.099741805769227</v>
      </c>
    </row>
    <row r="200" spans="1:15" x14ac:dyDescent="0.25">
      <c r="A200" t="s">
        <v>141</v>
      </c>
      <c r="B200" t="s">
        <v>24</v>
      </c>
      <c r="C200" t="s">
        <v>20</v>
      </c>
      <c r="D200" t="s">
        <v>7</v>
      </c>
      <c r="F200" t="s">
        <v>184</v>
      </c>
      <c r="G200" t="s">
        <v>159</v>
      </c>
      <c r="H200" t="s">
        <v>166</v>
      </c>
      <c r="I200" t="s">
        <v>167</v>
      </c>
      <c r="J200" t="s">
        <v>162</v>
      </c>
      <c r="K200" t="s">
        <v>175</v>
      </c>
      <c r="L200" t="s">
        <v>173</v>
      </c>
      <c r="M200">
        <v>4.062181818181819</v>
      </c>
      <c r="N200">
        <v>0</v>
      </c>
      <c r="O200">
        <v>50.099741805769227</v>
      </c>
    </row>
    <row r="201" spans="1:15" x14ac:dyDescent="0.25">
      <c r="A201" t="s">
        <v>141</v>
      </c>
      <c r="B201" t="s">
        <v>24</v>
      </c>
      <c r="C201" t="s">
        <v>21</v>
      </c>
      <c r="D201" t="s">
        <v>7</v>
      </c>
      <c r="E201" t="s">
        <v>15</v>
      </c>
      <c r="F201" t="s">
        <v>184</v>
      </c>
      <c r="G201" t="s">
        <v>159</v>
      </c>
      <c r="H201" t="s">
        <v>166</v>
      </c>
      <c r="I201" t="s">
        <v>167</v>
      </c>
      <c r="J201" t="s">
        <v>162</v>
      </c>
      <c r="K201" t="s">
        <v>175</v>
      </c>
      <c r="L201" t="s">
        <v>173</v>
      </c>
      <c r="M201">
        <v>4.062181818181819</v>
      </c>
      <c r="N201">
        <v>0</v>
      </c>
      <c r="O201">
        <v>50.099741805769227</v>
      </c>
    </row>
    <row r="202" spans="1:15" x14ac:dyDescent="0.25">
      <c r="A202" t="s">
        <v>142</v>
      </c>
      <c r="B202" t="s">
        <v>24</v>
      </c>
      <c r="C202" t="s">
        <v>20</v>
      </c>
      <c r="D202" t="s">
        <v>8</v>
      </c>
      <c r="E202" t="s">
        <v>12</v>
      </c>
      <c r="F202" t="s">
        <v>158</v>
      </c>
      <c r="G202" t="s">
        <v>169</v>
      </c>
      <c r="H202" t="s">
        <v>171</v>
      </c>
      <c r="I202" t="s">
        <v>167</v>
      </c>
      <c r="J202" t="s">
        <v>162</v>
      </c>
      <c r="K202" t="s">
        <v>168</v>
      </c>
      <c r="L202" t="s">
        <v>164</v>
      </c>
      <c r="M202">
        <v>5.1468000000000007</v>
      </c>
      <c r="N202">
        <v>4.5161999999999995</v>
      </c>
      <c r="O202">
        <v>1.0898715469454889</v>
      </c>
    </row>
    <row r="203" spans="1:15" x14ac:dyDescent="0.25">
      <c r="A203" t="s">
        <v>142</v>
      </c>
      <c r="B203" t="s">
        <v>24</v>
      </c>
      <c r="C203" t="s">
        <v>21</v>
      </c>
      <c r="D203" t="s">
        <v>8</v>
      </c>
      <c r="E203" t="s">
        <v>6</v>
      </c>
      <c r="F203" t="s">
        <v>158</v>
      </c>
      <c r="G203" t="s">
        <v>169</v>
      </c>
      <c r="H203" t="s">
        <v>171</v>
      </c>
      <c r="I203" t="s">
        <v>167</v>
      </c>
      <c r="J203" t="s">
        <v>162</v>
      </c>
      <c r="K203" t="s">
        <v>168</v>
      </c>
      <c r="L203" t="s">
        <v>164</v>
      </c>
      <c r="M203">
        <v>5.1468000000000007</v>
      </c>
      <c r="N203">
        <v>4.5161999999999995</v>
      </c>
      <c r="O203">
        <v>1.0898715469454889</v>
      </c>
    </row>
    <row r="204" spans="1:15" x14ac:dyDescent="0.25">
      <c r="A204" t="s">
        <v>143</v>
      </c>
      <c r="B204" t="s">
        <v>24</v>
      </c>
      <c r="C204" t="s">
        <v>20</v>
      </c>
      <c r="D204" t="s">
        <v>6</v>
      </c>
      <c r="E204" t="s">
        <v>11</v>
      </c>
      <c r="F204" t="s">
        <v>192</v>
      </c>
      <c r="G204" t="s">
        <v>159</v>
      </c>
      <c r="H204" t="s">
        <v>166</v>
      </c>
      <c r="I204" t="s">
        <v>161</v>
      </c>
      <c r="J204" t="s">
        <v>191</v>
      </c>
      <c r="K204" t="s">
        <v>174</v>
      </c>
      <c r="L204" t="s">
        <v>173</v>
      </c>
      <c r="M204">
        <v>1.0049999999999999</v>
      </c>
      <c r="N204">
        <v>0.25950000000000001</v>
      </c>
      <c r="O204">
        <v>0.36397782934152612</v>
      </c>
    </row>
    <row r="205" spans="1:15" x14ac:dyDescent="0.25">
      <c r="A205" t="s">
        <v>143</v>
      </c>
      <c r="B205" t="s">
        <v>23</v>
      </c>
      <c r="C205" t="s">
        <v>20</v>
      </c>
      <c r="D205" t="s">
        <v>13</v>
      </c>
      <c r="E205" t="s">
        <v>8</v>
      </c>
      <c r="F205" t="s">
        <v>192</v>
      </c>
      <c r="G205" t="s">
        <v>159</v>
      </c>
      <c r="H205" t="s">
        <v>166</v>
      </c>
      <c r="I205" t="s">
        <v>161</v>
      </c>
      <c r="J205" t="s">
        <v>191</v>
      </c>
      <c r="K205" t="s">
        <v>174</v>
      </c>
      <c r="L205" t="s">
        <v>173</v>
      </c>
      <c r="M205">
        <v>1.0049999999999999</v>
      </c>
      <c r="N205">
        <v>0.25950000000000001</v>
      </c>
      <c r="O205">
        <v>0.36397782934152612</v>
      </c>
    </row>
    <row r="206" spans="1:15" x14ac:dyDescent="0.25">
      <c r="A206" t="s">
        <v>144</v>
      </c>
      <c r="B206" t="s">
        <v>25</v>
      </c>
      <c r="C206" t="s">
        <v>20</v>
      </c>
      <c r="D206" t="s">
        <v>10</v>
      </c>
      <c r="E206" t="s">
        <v>12</v>
      </c>
      <c r="F206" t="s">
        <v>165</v>
      </c>
      <c r="G206" t="s">
        <v>159</v>
      </c>
      <c r="H206" t="s">
        <v>193</v>
      </c>
      <c r="I206" t="s">
        <v>161</v>
      </c>
      <c r="J206" t="s">
        <v>162</v>
      </c>
      <c r="K206" t="s">
        <v>168</v>
      </c>
      <c r="L206" t="s">
        <v>173</v>
      </c>
      <c r="M206">
        <v>0.35719999999999996</v>
      </c>
      <c r="N206">
        <v>0.79920000000000013</v>
      </c>
      <c r="O206">
        <v>0.15468000000000001</v>
      </c>
    </row>
    <row r="207" spans="1:15" x14ac:dyDescent="0.25">
      <c r="A207" t="s">
        <v>145</v>
      </c>
      <c r="B207" t="s">
        <v>19</v>
      </c>
      <c r="C207" t="s">
        <v>20</v>
      </c>
      <c r="D207" t="s">
        <v>10</v>
      </c>
      <c r="E207" t="s">
        <v>7</v>
      </c>
      <c r="F207" t="s">
        <v>176</v>
      </c>
      <c r="G207" t="s">
        <v>159</v>
      </c>
      <c r="H207" t="s">
        <v>193</v>
      </c>
      <c r="I207" t="s">
        <v>161</v>
      </c>
      <c r="J207" t="s">
        <v>162</v>
      </c>
      <c r="K207" t="s">
        <v>168</v>
      </c>
      <c r="L207" t="s">
        <v>173</v>
      </c>
      <c r="M207">
        <v>2.9415999999999998</v>
      </c>
      <c r="N207">
        <v>1.621</v>
      </c>
      <c r="O207">
        <v>0.16779915211365468</v>
      </c>
    </row>
    <row r="208" spans="1:15" x14ac:dyDescent="0.25">
      <c r="A208" t="s">
        <v>146</v>
      </c>
      <c r="B208" t="s">
        <v>24</v>
      </c>
      <c r="C208" t="s">
        <v>20</v>
      </c>
      <c r="D208" t="s">
        <v>10</v>
      </c>
      <c r="E208" t="s">
        <v>13</v>
      </c>
      <c r="F208" t="s">
        <v>185</v>
      </c>
      <c r="G208" t="s">
        <v>159</v>
      </c>
      <c r="H208" t="s">
        <v>193</v>
      </c>
      <c r="I208" t="s">
        <v>167</v>
      </c>
      <c r="J208" t="s">
        <v>162</v>
      </c>
      <c r="K208" t="s">
        <v>163</v>
      </c>
      <c r="L208" t="s">
        <v>173</v>
      </c>
      <c r="M208">
        <v>1.7764</v>
      </c>
      <c r="N208">
        <v>0.91759999999999997</v>
      </c>
      <c r="O208">
        <v>1.2393554716666668</v>
      </c>
    </row>
    <row r="209" spans="1:15" x14ac:dyDescent="0.25">
      <c r="A209" t="s">
        <v>147</v>
      </c>
      <c r="B209" t="s">
        <v>23</v>
      </c>
      <c r="C209" t="s">
        <v>20</v>
      </c>
      <c r="D209" t="s">
        <v>13</v>
      </c>
      <c r="F209" t="s">
        <v>185</v>
      </c>
      <c r="G209" t="s">
        <v>159</v>
      </c>
      <c r="H209" t="s">
        <v>160</v>
      </c>
      <c r="I209" t="s">
        <v>167</v>
      </c>
      <c r="J209" t="s">
        <v>162</v>
      </c>
      <c r="K209" t="s">
        <v>187</v>
      </c>
      <c r="L209" t="s">
        <v>173</v>
      </c>
      <c r="M209">
        <v>1.4039999999999999</v>
      </c>
      <c r="N209">
        <v>1.4453999999999998</v>
      </c>
      <c r="O209">
        <v>2.3388654561732456</v>
      </c>
    </row>
  </sheetData>
  <autoFilter ref="A1:O209" xr:uid="{CA9E748E-F5DA-4796-A954-89E681D4E38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9EA9F-2EBF-4F26-92E4-16FBC5E99817}">
  <dimension ref="A1:O122"/>
  <sheetViews>
    <sheetView topLeftCell="A103" workbookViewId="0">
      <selection activeCell="B1" sqref="B1"/>
    </sheetView>
  </sheetViews>
  <sheetFormatPr defaultRowHeight="15" x14ac:dyDescent="0.25"/>
  <sheetData>
    <row r="1" spans="1:15" x14ac:dyDescent="0.25">
      <c r="A1" t="s">
        <v>0</v>
      </c>
      <c r="B1" t="s">
        <v>215</v>
      </c>
      <c r="C1" t="s">
        <v>214</v>
      </c>
      <c r="D1" t="s">
        <v>213</v>
      </c>
      <c r="E1" t="s">
        <v>212</v>
      </c>
      <c r="F1" t="s">
        <v>211</v>
      </c>
      <c r="G1" t="s">
        <v>210</v>
      </c>
      <c r="H1" t="s">
        <v>209</v>
      </c>
      <c r="I1" t="s">
        <v>208</v>
      </c>
      <c r="J1" t="s">
        <v>148</v>
      </c>
      <c r="K1" t="s">
        <v>150</v>
      </c>
      <c r="L1" t="s">
        <v>153</v>
      </c>
      <c r="M1" t="s">
        <v>155</v>
      </c>
      <c r="N1" t="s">
        <v>156</v>
      </c>
      <c r="O1" t="s">
        <v>157</v>
      </c>
    </row>
    <row r="2" spans="1:15" x14ac:dyDescent="0.25">
      <c r="A2" t="s">
        <v>18</v>
      </c>
      <c r="B2">
        <v>1</v>
      </c>
      <c r="C2">
        <v>1</v>
      </c>
      <c r="J2" t="s">
        <v>158</v>
      </c>
      <c r="K2" t="s">
        <v>160</v>
      </c>
      <c r="L2" t="s">
        <v>163</v>
      </c>
      <c r="M2">
        <v>1.8547142999999999</v>
      </c>
      <c r="N2">
        <v>2.2009286000000001</v>
      </c>
      <c r="O2">
        <v>0.61240620000000001</v>
      </c>
    </row>
    <row r="3" spans="1:15" x14ac:dyDescent="0.25">
      <c r="A3" t="s">
        <v>22</v>
      </c>
      <c r="F3">
        <v>1</v>
      </c>
      <c r="G3">
        <v>1</v>
      </c>
      <c r="H3">
        <v>1</v>
      </c>
      <c r="J3" t="s">
        <v>165</v>
      </c>
      <c r="K3" t="s">
        <v>193</v>
      </c>
      <c r="L3" t="s">
        <v>168</v>
      </c>
      <c r="M3">
        <v>1.1843846</v>
      </c>
      <c r="N3">
        <v>1.6828462</v>
      </c>
      <c r="O3">
        <v>6.0979199999999997E-2</v>
      </c>
    </row>
    <row r="4" spans="1:15" x14ac:dyDescent="0.25">
      <c r="A4" t="s">
        <v>26</v>
      </c>
      <c r="D4">
        <v>1</v>
      </c>
      <c r="F4">
        <v>1</v>
      </c>
      <c r="H4">
        <v>1</v>
      </c>
      <c r="I4">
        <v>1</v>
      </c>
      <c r="J4" t="s">
        <v>158</v>
      </c>
      <c r="K4" t="s">
        <v>166</v>
      </c>
      <c r="L4" t="s">
        <v>168</v>
      </c>
      <c r="M4">
        <v>5.1243125000000003</v>
      </c>
      <c r="N4">
        <v>4.5084999999999997</v>
      </c>
      <c r="O4">
        <v>2.2907400999999998</v>
      </c>
    </row>
    <row r="5" spans="1:15" x14ac:dyDescent="0.25">
      <c r="A5" t="s">
        <v>27</v>
      </c>
      <c r="D5">
        <v>1</v>
      </c>
      <c r="J5" t="s">
        <v>158</v>
      </c>
      <c r="K5" t="s">
        <v>166</v>
      </c>
      <c r="L5" t="s">
        <v>163</v>
      </c>
      <c r="M5">
        <v>2.9966667</v>
      </c>
      <c r="N5">
        <v>4.3266666999999996</v>
      </c>
      <c r="O5">
        <v>23.474209099999999</v>
      </c>
    </row>
    <row r="6" spans="1:15" x14ac:dyDescent="0.25">
      <c r="A6" t="s">
        <v>28</v>
      </c>
      <c r="F6">
        <v>1</v>
      </c>
      <c r="G6">
        <v>1</v>
      </c>
      <c r="J6" t="s">
        <v>170</v>
      </c>
      <c r="K6" t="s">
        <v>171</v>
      </c>
      <c r="L6" t="s">
        <v>163</v>
      </c>
      <c r="M6">
        <v>0.24577779999999999</v>
      </c>
      <c r="O6">
        <v>3.9952E-3</v>
      </c>
    </row>
    <row r="7" spans="1:15" x14ac:dyDescent="0.25">
      <c r="A7" t="s">
        <v>29</v>
      </c>
      <c r="B7">
        <v>1</v>
      </c>
      <c r="J7" t="s">
        <v>158</v>
      </c>
      <c r="K7" t="s">
        <v>166</v>
      </c>
      <c r="L7" t="s">
        <v>163</v>
      </c>
      <c r="M7">
        <v>5.6779999999999999</v>
      </c>
      <c r="N7">
        <v>3.9927999999999999</v>
      </c>
      <c r="O7">
        <v>283.14614820000003</v>
      </c>
    </row>
    <row r="8" spans="1:15" x14ac:dyDescent="0.25">
      <c r="A8" t="s">
        <v>30</v>
      </c>
      <c r="F8">
        <v>1</v>
      </c>
      <c r="J8" t="s">
        <v>185</v>
      </c>
      <c r="K8" t="s">
        <v>166</v>
      </c>
      <c r="L8" t="s">
        <v>163</v>
      </c>
      <c r="M8">
        <v>1.7094</v>
      </c>
      <c r="N8">
        <v>0.19</v>
      </c>
      <c r="O8">
        <v>8.1086099999999994E-2</v>
      </c>
    </row>
    <row r="9" spans="1:15" x14ac:dyDescent="0.25">
      <c r="A9" t="s">
        <v>31</v>
      </c>
      <c r="G9">
        <v>1</v>
      </c>
      <c r="J9" t="s">
        <v>176</v>
      </c>
      <c r="K9" t="s">
        <v>171</v>
      </c>
      <c r="L9" t="s">
        <v>163</v>
      </c>
      <c r="M9">
        <v>0.22620000000000001</v>
      </c>
      <c r="N9">
        <v>0.53879999999999995</v>
      </c>
      <c r="O9">
        <v>8.3718000000000004E-3</v>
      </c>
    </row>
    <row r="10" spans="1:15" x14ac:dyDescent="0.25">
      <c r="A10" t="s">
        <v>32</v>
      </c>
      <c r="G10">
        <v>1</v>
      </c>
      <c r="H10">
        <v>1</v>
      </c>
      <c r="I10">
        <v>1</v>
      </c>
      <c r="J10" t="s">
        <v>170</v>
      </c>
      <c r="K10" t="s">
        <v>171</v>
      </c>
      <c r="L10" t="s">
        <v>163</v>
      </c>
      <c r="M10">
        <v>2.6226250000000002</v>
      </c>
      <c r="O10">
        <v>3.0630000000000002E-4</v>
      </c>
    </row>
    <row r="11" spans="1:15" x14ac:dyDescent="0.25">
      <c r="A11" t="s">
        <v>33</v>
      </c>
      <c r="F11">
        <v>1</v>
      </c>
      <c r="H11">
        <v>1</v>
      </c>
      <c r="J11" t="s">
        <v>170</v>
      </c>
      <c r="K11" t="s">
        <v>171</v>
      </c>
      <c r="L11" t="s">
        <v>163</v>
      </c>
      <c r="M11">
        <v>0.93289999999999995</v>
      </c>
      <c r="O11">
        <v>4.9192000000000003E-3</v>
      </c>
    </row>
    <row r="12" spans="1:15" x14ac:dyDescent="0.25">
      <c r="A12" t="s">
        <v>34</v>
      </c>
      <c r="F12">
        <v>1</v>
      </c>
      <c r="H12">
        <v>1</v>
      </c>
      <c r="J12" t="s">
        <v>170</v>
      </c>
      <c r="K12" t="s">
        <v>171</v>
      </c>
      <c r="L12" t="s">
        <v>177</v>
      </c>
      <c r="M12">
        <v>2.0844999999999998</v>
      </c>
      <c r="O12">
        <v>4.1884000000000001E-3</v>
      </c>
    </row>
    <row r="13" spans="1:15" x14ac:dyDescent="0.25">
      <c r="A13" t="s">
        <v>35</v>
      </c>
      <c r="D13">
        <v>1</v>
      </c>
      <c r="F13">
        <v>1</v>
      </c>
      <c r="G13">
        <v>1</v>
      </c>
      <c r="H13">
        <v>1</v>
      </c>
      <c r="I13">
        <v>1</v>
      </c>
      <c r="J13" t="s">
        <v>170</v>
      </c>
      <c r="K13" t="s">
        <v>193</v>
      </c>
      <c r="L13" t="s">
        <v>175</v>
      </c>
      <c r="M13">
        <v>1.5245</v>
      </c>
      <c r="O13">
        <v>4.5961999999999999E-3</v>
      </c>
    </row>
    <row r="14" spans="1:15" x14ac:dyDescent="0.25">
      <c r="A14" t="s">
        <v>36</v>
      </c>
      <c r="E14">
        <v>1</v>
      </c>
      <c r="J14" t="s">
        <v>170</v>
      </c>
      <c r="K14" t="s">
        <v>171</v>
      </c>
      <c r="L14" t="s">
        <v>163</v>
      </c>
      <c r="M14">
        <v>1.3855999999999999</v>
      </c>
      <c r="O14">
        <v>9.4229999999999997E-4</v>
      </c>
    </row>
    <row r="15" spans="1:15" x14ac:dyDescent="0.25">
      <c r="A15" t="s">
        <v>37</v>
      </c>
      <c r="E15">
        <v>1</v>
      </c>
      <c r="G15">
        <v>1</v>
      </c>
      <c r="J15" t="s">
        <v>170</v>
      </c>
      <c r="K15" t="s">
        <v>171</v>
      </c>
      <c r="L15" t="s">
        <v>178</v>
      </c>
      <c r="M15">
        <v>1.1908000000000001</v>
      </c>
      <c r="O15">
        <v>9.6719999999999998E-4</v>
      </c>
    </row>
    <row r="16" spans="1:15" x14ac:dyDescent="0.25">
      <c r="A16" t="s">
        <v>38</v>
      </c>
      <c r="B16">
        <v>1</v>
      </c>
      <c r="C16">
        <v>1</v>
      </c>
      <c r="E16">
        <v>1</v>
      </c>
      <c r="J16" t="s">
        <v>170</v>
      </c>
      <c r="K16" t="s">
        <v>171</v>
      </c>
      <c r="L16" t="s">
        <v>163</v>
      </c>
      <c r="M16">
        <v>2.6234999999999999</v>
      </c>
      <c r="O16">
        <v>1.2555999999999999E-3</v>
      </c>
    </row>
    <row r="17" spans="1:15" x14ac:dyDescent="0.25">
      <c r="A17" t="s">
        <v>39</v>
      </c>
      <c r="G17">
        <v>1</v>
      </c>
      <c r="H17">
        <v>1</v>
      </c>
      <c r="I17">
        <v>1</v>
      </c>
      <c r="J17" t="s">
        <v>170</v>
      </c>
      <c r="K17" t="s">
        <v>171</v>
      </c>
      <c r="L17" t="s">
        <v>177</v>
      </c>
      <c r="M17">
        <v>1.1694286</v>
      </c>
      <c r="O17">
        <v>8.9692000000000001E-3</v>
      </c>
    </row>
    <row r="18" spans="1:15" x14ac:dyDescent="0.25">
      <c r="A18" t="s">
        <v>40</v>
      </c>
      <c r="I18">
        <v>1</v>
      </c>
      <c r="J18" t="s">
        <v>165</v>
      </c>
      <c r="K18" t="s">
        <v>171</v>
      </c>
      <c r="L18" t="s">
        <v>163</v>
      </c>
      <c r="M18">
        <v>0.65533330000000001</v>
      </c>
      <c r="N18">
        <v>2.0726667000000001</v>
      </c>
      <c r="O18">
        <v>0.62828919999999999</v>
      </c>
    </row>
    <row r="19" spans="1:15" x14ac:dyDescent="0.25">
      <c r="A19" t="s">
        <v>41</v>
      </c>
      <c r="D19">
        <v>1</v>
      </c>
      <c r="F19">
        <v>1</v>
      </c>
      <c r="J19" t="s">
        <v>179</v>
      </c>
      <c r="K19" t="s">
        <v>171</v>
      </c>
      <c r="L19" t="s">
        <v>168</v>
      </c>
      <c r="M19">
        <v>2.9276</v>
      </c>
      <c r="N19">
        <v>1.0362</v>
      </c>
      <c r="O19">
        <v>1.3618551000000001</v>
      </c>
    </row>
    <row r="20" spans="1:15" x14ac:dyDescent="0.25">
      <c r="A20" t="s">
        <v>42</v>
      </c>
      <c r="H20">
        <v>1</v>
      </c>
      <c r="J20" t="s">
        <v>158</v>
      </c>
      <c r="K20" t="s">
        <v>171</v>
      </c>
      <c r="L20" t="s">
        <v>181</v>
      </c>
      <c r="M20">
        <v>7.74</v>
      </c>
      <c r="N20">
        <v>4.2888000000000002</v>
      </c>
      <c r="O20">
        <v>8.7427434000000002</v>
      </c>
    </row>
    <row r="21" spans="1:15" x14ac:dyDescent="0.25">
      <c r="A21" t="s">
        <v>43</v>
      </c>
      <c r="G21">
        <v>1</v>
      </c>
      <c r="J21" t="s">
        <v>182</v>
      </c>
      <c r="K21" t="s">
        <v>171</v>
      </c>
      <c r="L21" t="s">
        <v>168</v>
      </c>
      <c r="M21">
        <v>2.1057700000000001</v>
      </c>
      <c r="N21">
        <v>2.2195999999999998</v>
      </c>
      <c r="O21">
        <v>5.7232000000000003E-3</v>
      </c>
    </row>
    <row r="22" spans="1:15" x14ac:dyDescent="0.25">
      <c r="A22" t="s">
        <v>44</v>
      </c>
      <c r="F22">
        <v>1</v>
      </c>
      <c r="H22">
        <v>1</v>
      </c>
      <c r="J22" t="s">
        <v>183</v>
      </c>
      <c r="K22" t="s">
        <v>193</v>
      </c>
      <c r="L22" t="s">
        <v>177</v>
      </c>
      <c r="M22">
        <v>2.0406</v>
      </c>
      <c r="O22">
        <v>4.1948000000000003E-3</v>
      </c>
    </row>
    <row r="23" spans="1:15" x14ac:dyDescent="0.25">
      <c r="A23" t="s">
        <v>45</v>
      </c>
      <c r="H23">
        <v>1</v>
      </c>
      <c r="J23" t="s">
        <v>192</v>
      </c>
      <c r="K23" t="s">
        <v>171</v>
      </c>
      <c r="L23" t="s">
        <v>177</v>
      </c>
      <c r="M23">
        <v>1.6892</v>
      </c>
      <c r="O23">
        <v>5.3499999999999997E-3</v>
      </c>
    </row>
    <row r="24" spans="1:15" x14ac:dyDescent="0.25">
      <c r="A24" t="s">
        <v>46</v>
      </c>
      <c r="C24">
        <v>1</v>
      </c>
      <c r="E24">
        <v>1</v>
      </c>
      <c r="J24" t="s">
        <v>184</v>
      </c>
      <c r="K24" t="s">
        <v>193</v>
      </c>
      <c r="L24" t="s">
        <v>163</v>
      </c>
      <c r="M24">
        <v>0.83228570000000002</v>
      </c>
      <c r="N24">
        <v>0.74314290000000005</v>
      </c>
      <c r="O24">
        <v>0.1024559</v>
      </c>
    </row>
    <row r="25" spans="1:15" x14ac:dyDescent="0.25">
      <c r="A25" t="s">
        <v>47</v>
      </c>
      <c r="D25">
        <v>1</v>
      </c>
      <c r="E25">
        <v>1</v>
      </c>
      <c r="F25">
        <v>1</v>
      </c>
      <c r="H25">
        <v>1</v>
      </c>
      <c r="I25">
        <v>1</v>
      </c>
      <c r="J25" t="s">
        <v>183</v>
      </c>
      <c r="K25" t="s">
        <v>193</v>
      </c>
      <c r="L25" t="s">
        <v>163</v>
      </c>
      <c r="M25">
        <v>0.63080000000000003</v>
      </c>
      <c r="O25">
        <v>1.4657099999999999E-2</v>
      </c>
    </row>
    <row r="26" spans="1:15" x14ac:dyDescent="0.25">
      <c r="A26" t="s">
        <v>48</v>
      </c>
      <c r="F26">
        <v>1</v>
      </c>
      <c r="J26" t="s">
        <v>192</v>
      </c>
      <c r="K26" t="s">
        <v>166</v>
      </c>
      <c r="L26" t="s">
        <v>163</v>
      </c>
      <c r="M26">
        <v>0.2683333</v>
      </c>
      <c r="O26">
        <v>8.6499999999999997E-3</v>
      </c>
    </row>
    <row r="27" spans="1:15" x14ac:dyDescent="0.25">
      <c r="A27" t="s">
        <v>49</v>
      </c>
      <c r="E27">
        <v>1</v>
      </c>
      <c r="I27">
        <v>1</v>
      </c>
      <c r="J27" t="s">
        <v>185</v>
      </c>
      <c r="K27" t="s">
        <v>193</v>
      </c>
      <c r="L27" t="s">
        <v>163</v>
      </c>
      <c r="M27">
        <v>1.3895</v>
      </c>
      <c r="N27">
        <v>1.2433000000000001</v>
      </c>
      <c r="O27">
        <v>0.22629540000000001</v>
      </c>
    </row>
    <row r="28" spans="1:15" x14ac:dyDescent="0.25">
      <c r="A28" t="s">
        <v>50</v>
      </c>
      <c r="D28">
        <v>1</v>
      </c>
      <c r="J28" t="s">
        <v>170</v>
      </c>
      <c r="K28" t="s">
        <v>193</v>
      </c>
      <c r="L28" t="s">
        <v>163</v>
      </c>
      <c r="M28">
        <v>2.5019999999999998</v>
      </c>
      <c r="O28">
        <v>3.9150000000000001E-3</v>
      </c>
    </row>
    <row r="29" spans="1:15" x14ac:dyDescent="0.25">
      <c r="A29" t="s">
        <v>51</v>
      </c>
      <c r="H29">
        <v>1</v>
      </c>
      <c r="J29" t="s">
        <v>192</v>
      </c>
      <c r="K29" t="s">
        <v>193</v>
      </c>
      <c r="L29" t="s">
        <v>175</v>
      </c>
      <c r="M29">
        <v>1.0018</v>
      </c>
      <c r="O29">
        <v>5.5904200000000001E-2</v>
      </c>
    </row>
    <row r="30" spans="1:15" x14ac:dyDescent="0.25">
      <c r="A30" t="s">
        <v>53</v>
      </c>
      <c r="F30">
        <v>1</v>
      </c>
      <c r="J30" t="s">
        <v>165</v>
      </c>
      <c r="K30" t="s">
        <v>193</v>
      </c>
      <c r="L30" t="s">
        <v>177</v>
      </c>
      <c r="M30">
        <v>2.2000000000000002</v>
      </c>
      <c r="N30">
        <v>0.9</v>
      </c>
      <c r="O30">
        <v>1.6648022</v>
      </c>
    </row>
    <row r="31" spans="1:15" x14ac:dyDescent="0.25">
      <c r="A31" t="s">
        <v>54</v>
      </c>
      <c r="D31">
        <v>1</v>
      </c>
      <c r="G31">
        <v>1</v>
      </c>
      <c r="J31" t="s">
        <v>165</v>
      </c>
      <c r="K31" t="s">
        <v>166</v>
      </c>
      <c r="L31" t="s">
        <v>163</v>
      </c>
      <c r="M31">
        <v>3.1410999999999998</v>
      </c>
      <c r="N31">
        <v>3.6739999999999999</v>
      </c>
      <c r="O31">
        <v>1.8226618000000001</v>
      </c>
    </row>
    <row r="32" spans="1:15" x14ac:dyDescent="0.25">
      <c r="A32" t="s">
        <v>55</v>
      </c>
      <c r="I32">
        <v>1</v>
      </c>
      <c r="J32" t="s">
        <v>165</v>
      </c>
      <c r="K32" t="s">
        <v>171</v>
      </c>
      <c r="L32" t="s">
        <v>163</v>
      </c>
      <c r="M32">
        <v>2.2480000000000002</v>
      </c>
      <c r="N32">
        <v>3.9953333</v>
      </c>
      <c r="O32">
        <v>5.1978999999999997E-2</v>
      </c>
    </row>
    <row r="33" spans="1:15" x14ac:dyDescent="0.25">
      <c r="A33" t="s">
        <v>56</v>
      </c>
      <c r="D33">
        <v>1</v>
      </c>
      <c r="E33">
        <v>1</v>
      </c>
      <c r="F33">
        <v>1</v>
      </c>
      <c r="G33">
        <v>1</v>
      </c>
      <c r="J33" t="s">
        <v>165</v>
      </c>
      <c r="K33" t="s">
        <v>193</v>
      </c>
      <c r="L33" t="s">
        <v>181</v>
      </c>
      <c r="M33">
        <v>0.6139</v>
      </c>
      <c r="N33">
        <v>0.70889999999999997</v>
      </c>
      <c r="O33">
        <v>2.5901000000000001E-3</v>
      </c>
    </row>
    <row r="34" spans="1:15" x14ac:dyDescent="0.25">
      <c r="A34" t="s">
        <v>57</v>
      </c>
      <c r="H34">
        <v>1</v>
      </c>
      <c r="J34" t="s">
        <v>170</v>
      </c>
      <c r="K34" t="s">
        <v>171</v>
      </c>
      <c r="L34" t="s">
        <v>163</v>
      </c>
      <c r="M34">
        <v>0.30880000000000002</v>
      </c>
      <c r="O34">
        <v>6.2922999999999998E-3</v>
      </c>
    </row>
    <row r="35" spans="1:15" x14ac:dyDescent="0.25">
      <c r="A35" t="s">
        <v>58</v>
      </c>
      <c r="F35">
        <v>1</v>
      </c>
      <c r="H35">
        <v>1</v>
      </c>
      <c r="J35" t="s">
        <v>183</v>
      </c>
      <c r="K35" t="s">
        <v>166</v>
      </c>
      <c r="L35" t="s">
        <v>174</v>
      </c>
      <c r="M35">
        <v>4.1470000000000002</v>
      </c>
      <c r="N35">
        <v>0.66459999999999997</v>
      </c>
      <c r="O35">
        <v>1.6273333000000001</v>
      </c>
    </row>
    <row r="36" spans="1:15" x14ac:dyDescent="0.25">
      <c r="A36" t="s">
        <v>59</v>
      </c>
      <c r="C36">
        <v>1</v>
      </c>
      <c r="J36" t="s">
        <v>170</v>
      </c>
      <c r="K36" t="s">
        <v>166</v>
      </c>
      <c r="L36" t="s">
        <v>174</v>
      </c>
      <c r="M36">
        <v>0.42020000000000002</v>
      </c>
      <c r="O36">
        <v>2.3708000000000002E-3</v>
      </c>
    </row>
    <row r="37" spans="1:15" x14ac:dyDescent="0.25">
      <c r="A37" t="s">
        <v>60</v>
      </c>
      <c r="F37">
        <v>1</v>
      </c>
      <c r="H37">
        <v>1</v>
      </c>
      <c r="J37" t="s">
        <v>176</v>
      </c>
      <c r="K37" t="s">
        <v>193</v>
      </c>
      <c r="L37" t="s">
        <v>174</v>
      </c>
      <c r="M37">
        <v>0.28860000000000002</v>
      </c>
      <c r="O37">
        <v>0.1644929</v>
      </c>
    </row>
    <row r="38" spans="1:15" x14ac:dyDescent="0.25">
      <c r="A38" t="s">
        <v>61</v>
      </c>
      <c r="B38">
        <v>1</v>
      </c>
      <c r="D38">
        <v>1</v>
      </c>
      <c r="J38" t="s">
        <v>194</v>
      </c>
      <c r="K38" t="s">
        <v>171</v>
      </c>
      <c r="L38" t="s">
        <v>181</v>
      </c>
      <c r="M38">
        <v>1.3472999999999999</v>
      </c>
      <c r="N38">
        <v>0.75360000000000005</v>
      </c>
      <c r="O38">
        <v>2.0874999999999999E-3</v>
      </c>
    </row>
    <row r="39" spans="1:15" x14ac:dyDescent="0.25">
      <c r="A39" t="s">
        <v>62</v>
      </c>
      <c r="D39">
        <v>1</v>
      </c>
      <c r="J39" t="s">
        <v>185</v>
      </c>
      <c r="K39" t="s">
        <v>166</v>
      </c>
      <c r="L39" t="s">
        <v>163</v>
      </c>
      <c r="M39">
        <v>2.2698333000000002</v>
      </c>
      <c r="N39">
        <v>1.7298332999999999</v>
      </c>
      <c r="O39">
        <v>0.3597668</v>
      </c>
    </row>
    <row r="40" spans="1:15" x14ac:dyDescent="0.25">
      <c r="A40" t="s">
        <v>63</v>
      </c>
      <c r="F40">
        <v>1</v>
      </c>
      <c r="J40" t="s">
        <v>170</v>
      </c>
      <c r="K40" t="s">
        <v>171</v>
      </c>
      <c r="L40" t="s">
        <v>177</v>
      </c>
      <c r="M40">
        <v>0.3216</v>
      </c>
      <c r="O40">
        <v>2.7070000000000002E-3</v>
      </c>
    </row>
    <row r="41" spans="1:15" x14ac:dyDescent="0.25">
      <c r="A41" t="s">
        <v>64</v>
      </c>
      <c r="H41">
        <v>1</v>
      </c>
      <c r="J41" t="s">
        <v>170</v>
      </c>
      <c r="K41" t="s">
        <v>193</v>
      </c>
      <c r="L41" t="s">
        <v>163</v>
      </c>
      <c r="M41">
        <v>1.6095999999999999</v>
      </c>
      <c r="N41">
        <v>0.28000000000000003</v>
      </c>
      <c r="O41">
        <v>0.27249220000000002</v>
      </c>
    </row>
    <row r="42" spans="1:15" x14ac:dyDescent="0.25">
      <c r="A42" t="s">
        <v>65</v>
      </c>
      <c r="F42">
        <v>1</v>
      </c>
      <c r="J42" t="s">
        <v>170</v>
      </c>
      <c r="K42" t="s">
        <v>160</v>
      </c>
      <c r="L42" t="s">
        <v>174</v>
      </c>
      <c r="M42">
        <v>0.49199999999999999</v>
      </c>
      <c r="O42">
        <v>4.4895999999999998E-3</v>
      </c>
    </row>
    <row r="43" spans="1:15" x14ac:dyDescent="0.25">
      <c r="A43" t="s">
        <v>66</v>
      </c>
      <c r="C43">
        <v>1</v>
      </c>
      <c r="J43" t="s">
        <v>186</v>
      </c>
      <c r="K43" t="s">
        <v>160</v>
      </c>
      <c r="L43" t="s">
        <v>168</v>
      </c>
      <c r="M43">
        <v>1.1011</v>
      </c>
      <c r="N43">
        <v>0.67659999999999998</v>
      </c>
      <c r="O43">
        <v>1.17E-2</v>
      </c>
    </row>
    <row r="44" spans="1:15" x14ac:dyDescent="0.25">
      <c r="A44" t="s">
        <v>67</v>
      </c>
      <c r="E44">
        <v>1</v>
      </c>
      <c r="J44" t="s">
        <v>186</v>
      </c>
      <c r="K44" t="s">
        <v>160</v>
      </c>
      <c r="L44" t="s">
        <v>163</v>
      </c>
      <c r="M44">
        <v>1.1158333</v>
      </c>
      <c r="N44">
        <v>0.56599999999999995</v>
      </c>
      <c r="O44">
        <v>2.7818000000000001E-3</v>
      </c>
    </row>
    <row r="45" spans="1:15" x14ac:dyDescent="0.25">
      <c r="A45" t="s">
        <v>68</v>
      </c>
      <c r="B45">
        <v>1</v>
      </c>
      <c r="J45" t="s">
        <v>184</v>
      </c>
      <c r="K45" t="s">
        <v>171</v>
      </c>
      <c r="L45" t="s">
        <v>174</v>
      </c>
      <c r="M45">
        <v>0.75080000000000002</v>
      </c>
      <c r="N45">
        <v>0.35959999999999998</v>
      </c>
      <c r="O45">
        <v>0.23871999999999999</v>
      </c>
    </row>
    <row r="46" spans="1:15" x14ac:dyDescent="0.25">
      <c r="A46" t="s">
        <v>69</v>
      </c>
      <c r="F46">
        <v>1</v>
      </c>
      <c r="H46">
        <v>1</v>
      </c>
      <c r="I46">
        <v>1</v>
      </c>
      <c r="J46" t="s">
        <v>165</v>
      </c>
      <c r="K46" t="s">
        <v>166</v>
      </c>
      <c r="L46" t="s">
        <v>168</v>
      </c>
      <c r="M46">
        <v>1.9894000000000001</v>
      </c>
      <c r="N46">
        <v>2.4218000000000002</v>
      </c>
      <c r="O46">
        <v>0.65503169999999999</v>
      </c>
    </row>
    <row r="47" spans="1:15" x14ac:dyDescent="0.25">
      <c r="A47" t="s">
        <v>70</v>
      </c>
      <c r="D47">
        <v>1</v>
      </c>
      <c r="J47" t="s">
        <v>165</v>
      </c>
      <c r="K47" t="s">
        <v>193</v>
      </c>
      <c r="L47" t="s">
        <v>175</v>
      </c>
      <c r="M47">
        <v>1.8725714</v>
      </c>
      <c r="N47">
        <v>2.9454286000000001</v>
      </c>
      <c r="O47">
        <v>1.5520489</v>
      </c>
    </row>
    <row r="48" spans="1:15" x14ac:dyDescent="0.25">
      <c r="A48" t="s">
        <v>72</v>
      </c>
      <c r="B48">
        <v>1</v>
      </c>
      <c r="J48" t="s">
        <v>192</v>
      </c>
      <c r="K48" t="s">
        <v>166</v>
      </c>
      <c r="L48" t="s">
        <v>174</v>
      </c>
      <c r="M48">
        <v>0.3024</v>
      </c>
      <c r="N48">
        <v>0.21099999999999999</v>
      </c>
      <c r="O48">
        <v>4.7859999999999998E-4</v>
      </c>
    </row>
    <row r="49" spans="1:15" x14ac:dyDescent="0.25">
      <c r="A49" t="s">
        <v>73</v>
      </c>
      <c r="E49">
        <v>1</v>
      </c>
      <c r="J49" t="s">
        <v>170</v>
      </c>
      <c r="K49" t="s">
        <v>193</v>
      </c>
      <c r="L49" t="s">
        <v>174</v>
      </c>
      <c r="M49">
        <v>0.29780000000000001</v>
      </c>
      <c r="O49">
        <v>1.7792000000000001E-3</v>
      </c>
    </row>
    <row r="50" spans="1:15" x14ac:dyDescent="0.25">
      <c r="A50" t="s">
        <v>74</v>
      </c>
      <c r="F50">
        <v>1</v>
      </c>
      <c r="J50" t="s">
        <v>170</v>
      </c>
      <c r="K50" t="s">
        <v>166</v>
      </c>
      <c r="L50" t="s">
        <v>174</v>
      </c>
      <c r="M50">
        <v>1.004</v>
      </c>
      <c r="O50">
        <v>3.3999999999999998E-3</v>
      </c>
    </row>
    <row r="51" spans="1:15" x14ac:dyDescent="0.25">
      <c r="A51" t="s">
        <v>75</v>
      </c>
      <c r="C51">
        <v>1</v>
      </c>
      <c r="J51" t="s">
        <v>186</v>
      </c>
      <c r="K51" t="s">
        <v>171</v>
      </c>
      <c r="L51" t="s">
        <v>174</v>
      </c>
      <c r="M51">
        <v>1.4793333</v>
      </c>
      <c r="N51">
        <v>1.1786667</v>
      </c>
      <c r="O51">
        <v>1.8471000000000001E-2</v>
      </c>
    </row>
    <row r="52" spans="1:15" x14ac:dyDescent="0.25">
      <c r="A52" t="s">
        <v>76</v>
      </c>
      <c r="C52">
        <v>1</v>
      </c>
      <c r="J52" t="s">
        <v>186</v>
      </c>
      <c r="K52" t="s">
        <v>171</v>
      </c>
      <c r="L52" t="s">
        <v>174</v>
      </c>
      <c r="M52">
        <v>0.28810000000000002</v>
      </c>
      <c r="N52">
        <v>0.14580000000000001</v>
      </c>
      <c r="O52" s="1">
        <v>6.0933704E-5</v>
      </c>
    </row>
    <row r="53" spans="1:15" x14ac:dyDescent="0.25">
      <c r="A53" t="s">
        <v>77</v>
      </c>
      <c r="H53">
        <v>1</v>
      </c>
      <c r="J53" t="s">
        <v>192</v>
      </c>
      <c r="K53" t="s">
        <v>166</v>
      </c>
      <c r="L53" t="s">
        <v>178</v>
      </c>
      <c r="M53">
        <v>0.86280000000000001</v>
      </c>
      <c r="N53">
        <v>0.51959999999999995</v>
      </c>
      <c r="O53">
        <v>4.7756300000000002E-2</v>
      </c>
    </row>
    <row r="54" spans="1:15" x14ac:dyDescent="0.25">
      <c r="A54" t="s">
        <v>78</v>
      </c>
      <c r="H54">
        <v>1</v>
      </c>
      <c r="J54" t="s">
        <v>185</v>
      </c>
      <c r="K54" t="s">
        <v>193</v>
      </c>
      <c r="L54" t="s">
        <v>163</v>
      </c>
      <c r="M54">
        <v>6.0132857</v>
      </c>
      <c r="N54">
        <v>2.5244285999999998</v>
      </c>
      <c r="O54">
        <v>0.18122859999999999</v>
      </c>
    </row>
    <row r="55" spans="1:15" x14ac:dyDescent="0.25">
      <c r="A55" t="s">
        <v>79</v>
      </c>
      <c r="B55">
        <v>1</v>
      </c>
      <c r="D55">
        <v>1</v>
      </c>
      <c r="J55" t="s">
        <v>158</v>
      </c>
      <c r="K55" t="s">
        <v>171</v>
      </c>
      <c r="L55" t="s">
        <v>163</v>
      </c>
      <c r="M55">
        <v>1.2424999999999999</v>
      </c>
      <c r="N55">
        <v>0.69140000000000001</v>
      </c>
      <c r="O55">
        <v>0.20756730000000001</v>
      </c>
    </row>
    <row r="56" spans="1:15" x14ac:dyDescent="0.25">
      <c r="A56" t="s">
        <v>80</v>
      </c>
      <c r="B56">
        <v>1</v>
      </c>
      <c r="J56" t="s">
        <v>170</v>
      </c>
      <c r="K56" t="s">
        <v>193</v>
      </c>
      <c r="L56" t="s">
        <v>163</v>
      </c>
      <c r="M56">
        <v>0.6492</v>
      </c>
      <c r="N56">
        <v>0.18920000000000001</v>
      </c>
      <c r="O56">
        <v>6.8540699999999996E-2</v>
      </c>
    </row>
    <row r="57" spans="1:15" x14ac:dyDescent="0.25">
      <c r="A57" t="s">
        <v>81</v>
      </c>
      <c r="D57">
        <v>1</v>
      </c>
      <c r="E57">
        <v>1</v>
      </c>
      <c r="J57" t="s">
        <v>186</v>
      </c>
      <c r="K57" t="s">
        <v>171</v>
      </c>
      <c r="L57" t="s">
        <v>178</v>
      </c>
      <c r="M57">
        <v>2.9129</v>
      </c>
      <c r="N57">
        <v>1.0358000000000001</v>
      </c>
      <c r="O57">
        <v>0.32693369999999999</v>
      </c>
    </row>
    <row r="58" spans="1:15" x14ac:dyDescent="0.25">
      <c r="A58" t="s">
        <v>82</v>
      </c>
      <c r="E58">
        <v>1</v>
      </c>
      <c r="G58">
        <v>1</v>
      </c>
      <c r="J58" t="s">
        <v>186</v>
      </c>
      <c r="K58" t="s">
        <v>171</v>
      </c>
      <c r="L58" t="s">
        <v>175</v>
      </c>
      <c r="M58">
        <v>2.0270000000000001</v>
      </c>
      <c r="N58">
        <v>1.8481429</v>
      </c>
      <c r="O58">
        <v>1.1515534999999999</v>
      </c>
    </row>
    <row r="59" spans="1:15" x14ac:dyDescent="0.25">
      <c r="A59" t="s">
        <v>83</v>
      </c>
      <c r="G59">
        <v>1</v>
      </c>
      <c r="J59" t="s">
        <v>186</v>
      </c>
      <c r="K59" t="s">
        <v>171</v>
      </c>
      <c r="L59" t="s">
        <v>175</v>
      </c>
      <c r="M59">
        <v>1.6173</v>
      </c>
      <c r="N59">
        <v>2.5836000000000001</v>
      </c>
      <c r="O59">
        <v>0.95726610000000001</v>
      </c>
    </row>
    <row r="60" spans="1:15" x14ac:dyDescent="0.25">
      <c r="A60" t="s">
        <v>84</v>
      </c>
      <c r="G60">
        <v>1</v>
      </c>
      <c r="I60">
        <v>1</v>
      </c>
      <c r="J60" t="s">
        <v>186</v>
      </c>
      <c r="K60" t="s">
        <v>171</v>
      </c>
      <c r="L60" t="s">
        <v>175</v>
      </c>
      <c r="M60">
        <v>2.9513889</v>
      </c>
      <c r="N60">
        <v>3.5737777999999998</v>
      </c>
      <c r="O60">
        <v>1.6131253000000001</v>
      </c>
    </row>
    <row r="61" spans="1:15" x14ac:dyDescent="0.25">
      <c r="A61" t="s">
        <v>85</v>
      </c>
      <c r="G61">
        <v>1</v>
      </c>
      <c r="H61">
        <v>1</v>
      </c>
      <c r="I61">
        <v>1</v>
      </c>
      <c r="J61" t="s">
        <v>186</v>
      </c>
      <c r="K61" t="s">
        <v>171</v>
      </c>
      <c r="L61" t="s">
        <v>178</v>
      </c>
      <c r="M61">
        <v>2.6141000000000001</v>
      </c>
      <c r="N61">
        <v>1.4220999999999999</v>
      </c>
      <c r="O61">
        <v>0.75463119999999995</v>
      </c>
    </row>
    <row r="62" spans="1:15" x14ac:dyDescent="0.25">
      <c r="A62" t="s">
        <v>86</v>
      </c>
      <c r="D62">
        <v>1</v>
      </c>
      <c r="E62">
        <v>1</v>
      </c>
      <c r="G62">
        <v>1</v>
      </c>
      <c r="J62" t="s">
        <v>186</v>
      </c>
      <c r="K62" t="s">
        <v>171</v>
      </c>
      <c r="L62" t="s">
        <v>163</v>
      </c>
      <c r="M62">
        <v>2.2712500000000002</v>
      </c>
      <c r="N62">
        <v>1.0241</v>
      </c>
      <c r="O62">
        <v>5.2178000000000002E-2</v>
      </c>
    </row>
    <row r="63" spans="1:15" x14ac:dyDescent="0.25">
      <c r="A63" t="s">
        <v>87</v>
      </c>
      <c r="D63">
        <v>1</v>
      </c>
      <c r="E63">
        <v>1</v>
      </c>
      <c r="G63">
        <v>1</v>
      </c>
      <c r="H63">
        <v>1</v>
      </c>
      <c r="I63">
        <v>1</v>
      </c>
      <c r="J63" t="s">
        <v>186</v>
      </c>
      <c r="K63" t="s">
        <v>171</v>
      </c>
      <c r="L63" t="s">
        <v>175</v>
      </c>
      <c r="M63">
        <v>2.0146000000000002</v>
      </c>
      <c r="N63">
        <v>1.9419</v>
      </c>
      <c r="O63">
        <v>1.7486600999999999</v>
      </c>
    </row>
    <row r="64" spans="1:15" x14ac:dyDescent="0.25">
      <c r="A64" t="s">
        <v>88</v>
      </c>
      <c r="C64">
        <v>1</v>
      </c>
      <c r="J64" t="s">
        <v>186</v>
      </c>
      <c r="K64" t="s">
        <v>171</v>
      </c>
      <c r="L64" t="s">
        <v>175</v>
      </c>
      <c r="M64">
        <v>1.4055713999999999</v>
      </c>
      <c r="N64">
        <v>1.8169999999999999</v>
      </c>
      <c r="O64">
        <v>3.9033435999999999</v>
      </c>
    </row>
    <row r="65" spans="1:15" x14ac:dyDescent="0.25">
      <c r="A65" t="s">
        <v>89</v>
      </c>
      <c r="C65">
        <v>1</v>
      </c>
      <c r="E65">
        <v>1</v>
      </c>
      <c r="J65" t="s">
        <v>165</v>
      </c>
      <c r="K65" t="s">
        <v>193</v>
      </c>
      <c r="L65" t="s">
        <v>163</v>
      </c>
      <c r="M65">
        <v>1.8080000000000001</v>
      </c>
      <c r="N65">
        <v>1.2293750000000001</v>
      </c>
      <c r="O65">
        <v>2.4649999999999998E-2</v>
      </c>
    </row>
    <row r="66" spans="1:15" x14ac:dyDescent="0.25">
      <c r="A66" t="s">
        <v>91</v>
      </c>
      <c r="B66">
        <v>1</v>
      </c>
      <c r="J66" t="s">
        <v>185</v>
      </c>
      <c r="K66" t="s">
        <v>193</v>
      </c>
      <c r="L66" t="s">
        <v>163</v>
      </c>
      <c r="M66">
        <v>1.2332000000000001</v>
      </c>
      <c r="N66">
        <v>1.2582</v>
      </c>
      <c r="O66">
        <v>0.1206806</v>
      </c>
    </row>
    <row r="67" spans="1:15" x14ac:dyDescent="0.25">
      <c r="A67" t="s">
        <v>92</v>
      </c>
      <c r="E67">
        <v>1</v>
      </c>
      <c r="H67">
        <v>1</v>
      </c>
      <c r="J67" t="s">
        <v>185</v>
      </c>
      <c r="K67" t="s">
        <v>193</v>
      </c>
      <c r="L67" t="s">
        <v>163</v>
      </c>
      <c r="M67">
        <v>1.4318</v>
      </c>
      <c r="N67">
        <v>1.3668</v>
      </c>
      <c r="O67">
        <v>4.7822999999999997E-2</v>
      </c>
    </row>
    <row r="68" spans="1:15" x14ac:dyDescent="0.25">
      <c r="A68" t="s">
        <v>93</v>
      </c>
      <c r="I68">
        <v>1</v>
      </c>
      <c r="J68" t="s">
        <v>186</v>
      </c>
      <c r="K68" t="s">
        <v>171</v>
      </c>
      <c r="L68" t="s">
        <v>163</v>
      </c>
      <c r="M68">
        <v>0.8377</v>
      </c>
      <c r="N68">
        <v>0.61519999999999997</v>
      </c>
      <c r="O68">
        <v>0.54946819999999996</v>
      </c>
    </row>
    <row r="69" spans="1:15" x14ac:dyDescent="0.25">
      <c r="A69" t="s">
        <v>94</v>
      </c>
      <c r="D69">
        <v>1</v>
      </c>
      <c r="F69">
        <v>1</v>
      </c>
      <c r="J69" t="s">
        <v>158</v>
      </c>
      <c r="K69" t="s">
        <v>171</v>
      </c>
      <c r="L69" t="s">
        <v>175</v>
      </c>
      <c r="M69">
        <v>7.4973999999999998</v>
      </c>
      <c r="N69">
        <v>2.4106000000000001</v>
      </c>
      <c r="O69">
        <v>11.000242200000001</v>
      </c>
    </row>
    <row r="70" spans="1:15" x14ac:dyDescent="0.25">
      <c r="A70" t="s">
        <v>95</v>
      </c>
      <c r="H70">
        <v>1</v>
      </c>
      <c r="J70" t="s">
        <v>176</v>
      </c>
      <c r="K70" t="s">
        <v>193</v>
      </c>
      <c r="L70" t="s">
        <v>163</v>
      </c>
      <c r="M70">
        <v>0.44359999999999999</v>
      </c>
      <c r="O70">
        <v>0.12338159999999999</v>
      </c>
    </row>
    <row r="71" spans="1:15" x14ac:dyDescent="0.25">
      <c r="A71" t="s">
        <v>96</v>
      </c>
      <c r="G71">
        <v>1</v>
      </c>
      <c r="I71">
        <v>1</v>
      </c>
      <c r="J71" t="s">
        <v>184</v>
      </c>
      <c r="K71" t="s">
        <v>166</v>
      </c>
      <c r="L71" t="s">
        <v>181</v>
      </c>
      <c r="M71">
        <v>0.57499999999999996</v>
      </c>
      <c r="N71">
        <v>0.3765</v>
      </c>
      <c r="O71">
        <v>0.83581930000000004</v>
      </c>
    </row>
    <row r="72" spans="1:15" x14ac:dyDescent="0.25">
      <c r="A72" t="s">
        <v>97</v>
      </c>
      <c r="C72">
        <v>1</v>
      </c>
      <c r="J72" t="s">
        <v>170</v>
      </c>
      <c r="K72" t="s">
        <v>193</v>
      </c>
      <c r="L72" t="s">
        <v>163</v>
      </c>
      <c r="M72">
        <v>0.45442860000000002</v>
      </c>
      <c r="N72">
        <v>3.2000000000000001E-2</v>
      </c>
      <c r="O72">
        <v>4.5310999999999997E-3</v>
      </c>
    </row>
    <row r="73" spans="1:15" x14ac:dyDescent="0.25">
      <c r="A73" t="s">
        <v>98</v>
      </c>
      <c r="F73">
        <v>1</v>
      </c>
      <c r="J73" t="s">
        <v>170</v>
      </c>
      <c r="K73" t="s">
        <v>166</v>
      </c>
      <c r="L73" t="s">
        <v>163</v>
      </c>
      <c r="M73">
        <v>7.3845999999999998</v>
      </c>
      <c r="O73">
        <v>6.1799999999999997E-3</v>
      </c>
    </row>
    <row r="74" spans="1:15" x14ac:dyDescent="0.25">
      <c r="A74" t="s">
        <v>100</v>
      </c>
      <c r="D74">
        <v>1</v>
      </c>
      <c r="E74">
        <v>1</v>
      </c>
      <c r="F74">
        <v>1</v>
      </c>
      <c r="G74">
        <v>1</v>
      </c>
      <c r="H74">
        <v>1</v>
      </c>
      <c r="J74" t="s">
        <v>165</v>
      </c>
      <c r="K74" t="s">
        <v>166</v>
      </c>
      <c r="L74" t="s">
        <v>181</v>
      </c>
      <c r="M74">
        <v>0.16800000000000001</v>
      </c>
      <c r="N74">
        <v>0.2417</v>
      </c>
      <c r="O74">
        <v>2.9047999999999999E-3</v>
      </c>
    </row>
    <row r="75" spans="1:15" x14ac:dyDescent="0.25">
      <c r="A75" t="s">
        <v>101</v>
      </c>
      <c r="F75">
        <v>1</v>
      </c>
      <c r="J75" t="s">
        <v>184</v>
      </c>
      <c r="K75" t="s">
        <v>193</v>
      </c>
      <c r="L75" t="s">
        <v>163</v>
      </c>
      <c r="M75">
        <v>0.21160000000000001</v>
      </c>
      <c r="N75">
        <v>0.48699999999999999</v>
      </c>
      <c r="O75">
        <v>3.8671000000000001E-3</v>
      </c>
    </row>
    <row r="76" spans="1:15" x14ac:dyDescent="0.25">
      <c r="A76" t="s">
        <v>102</v>
      </c>
      <c r="C76">
        <v>1</v>
      </c>
      <c r="E76">
        <v>1</v>
      </c>
      <c r="J76" t="s">
        <v>192</v>
      </c>
      <c r="K76" t="s">
        <v>171</v>
      </c>
      <c r="L76" t="s">
        <v>177</v>
      </c>
      <c r="M76">
        <v>1.6881999999999999</v>
      </c>
      <c r="N76">
        <v>0.46179999999999999</v>
      </c>
      <c r="O76">
        <v>6.07667E-2</v>
      </c>
    </row>
    <row r="77" spans="1:15" x14ac:dyDescent="0.25">
      <c r="A77" t="s">
        <v>103</v>
      </c>
      <c r="D77">
        <v>1</v>
      </c>
      <c r="F77">
        <v>1</v>
      </c>
      <c r="G77">
        <v>1</v>
      </c>
      <c r="J77" t="s">
        <v>165</v>
      </c>
      <c r="K77" t="s">
        <v>166</v>
      </c>
      <c r="L77" t="s">
        <v>177</v>
      </c>
      <c r="M77">
        <v>1.1306666999999999</v>
      </c>
      <c r="N77">
        <v>2.9164444</v>
      </c>
      <c r="O77">
        <v>1.2554984</v>
      </c>
    </row>
    <row r="78" spans="1:15" x14ac:dyDescent="0.25">
      <c r="A78" t="s">
        <v>104</v>
      </c>
      <c r="H78">
        <v>1</v>
      </c>
      <c r="I78">
        <v>1</v>
      </c>
      <c r="J78" t="s">
        <v>170</v>
      </c>
      <c r="K78" t="s">
        <v>171</v>
      </c>
      <c r="L78" t="s">
        <v>163</v>
      </c>
      <c r="M78">
        <v>0.17524999999999999</v>
      </c>
      <c r="O78">
        <v>2.4307999999999999E-3</v>
      </c>
    </row>
    <row r="79" spans="1:15" x14ac:dyDescent="0.25">
      <c r="A79" t="s">
        <v>105</v>
      </c>
      <c r="B79">
        <v>1</v>
      </c>
      <c r="J79" t="s">
        <v>170</v>
      </c>
      <c r="K79" t="s">
        <v>166</v>
      </c>
      <c r="L79" t="s">
        <v>163</v>
      </c>
      <c r="M79">
        <v>0.65485709999999997</v>
      </c>
      <c r="N79">
        <v>0.45971430000000002</v>
      </c>
      <c r="O79">
        <v>0.22141659999999999</v>
      </c>
    </row>
    <row r="80" spans="1:15" x14ac:dyDescent="0.25">
      <c r="A80" t="s">
        <v>106</v>
      </c>
      <c r="F80">
        <v>1</v>
      </c>
      <c r="H80">
        <v>1</v>
      </c>
      <c r="J80" t="s">
        <v>170</v>
      </c>
      <c r="K80" t="s">
        <v>193</v>
      </c>
      <c r="L80" t="s">
        <v>163</v>
      </c>
      <c r="M80">
        <v>1.952</v>
      </c>
      <c r="O80">
        <v>4.6614999999999998E-3</v>
      </c>
    </row>
    <row r="81" spans="1:15" x14ac:dyDescent="0.25">
      <c r="A81" t="s">
        <v>107</v>
      </c>
      <c r="F81">
        <v>1</v>
      </c>
      <c r="H81">
        <v>1</v>
      </c>
      <c r="I81">
        <v>1</v>
      </c>
      <c r="J81" t="s">
        <v>170</v>
      </c>
      <c r="K81" t="s">
        <v>171</v>
      </c>
      <c r="L81" t="s">
        <v>163</v>
      </c>
      <c r="M81">
        <v>0.91228569999999998</v>
      </c>
      <c r="O81">
        <v>8.9130000000000003E-4</v>
      </c>
    </row>
    <row r="82" spans="1:15" x14ac:dyDescent="0.25">
      <c r="A82" t="s">
        <v>108</v>
      </c>
      <c r="B82">
        <v>1</v>
      </c>
      <c r="J82" t="s">
        <v>185</v>
      </c>
      <c r="K82" t="s">
        <v>166</v>
      </c>
      <c r="L82" t="s">
        <v>163</v>
      </c>
      <c r="M82">
        <v>1.0276000000000001</v>
      </c>
      <c r="N82">
        <v>0.4274</v>
      </c>
      <c r="O82">
        <v>0.27128619999999998</v>
      </c>
    </row>
    <row r="83" spans="1:15" x14ac:dyDescent="0.25">
      <c r="A83" t="s">
        <v>109</v>
      </c>
      <c r="H83">
        <v>1</v>
      </c>
      <c r="J83" t="s">
        <v>185</v>
      </c>
      <c r="K83" t="s">
        <v>166</v>
      </c>
      <c r="L83" t="s">
        <v>163</v>
      </c>
      <c r="M83">
        <v>2.3064</v>
      </c>
      <c r="N83">
        <v>0.81620000000000004</v>
      </c>
      <c r="O83">
        <v>0.18507109999999999</v>
      </c>
    </row>
    <row r="84" spans="1:15" x14ac:dyDescent="0.25">
      <c r="A84" t="s">
        <v>110</v>
      </c>
      <c r="F84">
        <v>1</v>
      </c>
      <c r="H84">
        <v>1</v>
      </c>
      <c r="J84" t="s">
        <v>185</v>
      </c>
      <c r="K84" t="s">
        <v>166</v>
      </c>
      <c r="L84" t="s">
        <v>163</v>
      </c>
      <c r="M84">
        <v>2.5617999999999999</v>
      </c>
      <c r="N84">
        <v>1.6306</v>
      </c>
      <c r="O84">
        <v>0.56275549999999996</v>
      </c>
    </row>
    <row r="85" spans="1:15" x14ac:dyDescent="0.25">
      <c r="A85" t="s">
        <v>111</v>
      </c>
      <c r="C85">
        <v>1</v>
      </c>
      <c r="E85">
        <v>1</v>
      </c>
      <c r="G85">
        <v>1</v>
      </c>
      <c r="J85" t="s">
        <v>170</v>
      </c>
      <c r="K85" t="s">
        <v>171</v>
      </c>
      <c r="L85" t="s">
        <v>163</v>
      </c>
      <c r="M85">
        <v>8.3799999999999999E-2</v>
      </c>
      <c r="O85">
        <v>1.6579999999999999E-4</v>
      </c>
    </row>
    <row r="86" spans="1:15" x14ac:dyDescent="0.25">
      <c r="A86" t="s">
        <v>112</v>
      </c>
      <c r="F86">
        <v>1</v>
      </c>
      <c r="J86" t="s">
        <v>170</v>
      </c>
      <c r="K86" t="s">
        <v>171</v>
      </c>
      <c r="L86" t="s">
        <v>163</v>
      </c>
      <c r="M86">
        <v>0.1002</v>
      </c>
      <c r="O86">
        <v>1.3090000000000001E-4</v>
      </c>
    </row>
    <row r="87" spans="1:15" x14ac:dyDescent="0.25">
      <c r="A87" t="s">
        <v>188</v>
      </c>
      <c r="I87">
        <v>1</v>
      </c>
      <c r="J87" t="s">
        <v>179</v>
      </c>
      <c r="K87" t="s">
        <v>171</v>
      </c>
      <c r="L87" t="s">
        <v>177</v>
      </c>
      <c r="M87">
        <v>0.87419999999999998</v>
      </c>
      <c r="N87">
        <v>0.6996</v>
      </c>
      <c r="O87">
        <v>0.1058341</v>
      </c>
    </row>
    <row r="88" spans="1:15" x14ac:dyDescent="0.25">
      <c r="A88" t="s">
        <v>113</v>
      </c>
      <c r="B88">
        <v>1</v>
      </c>
      <c r="F88">
        <v>1</v>
      </c>
      <c r="J88" t="s">
        <v>179</v>
      </c>
      <c r="K88" t="s">
        <v>171</v>
      </c>
      <c r="L88" t="s">
        <v>168</v>
      </c>
      <c r="M88">
        <v>1.1962999999999999</v>
      </c>
      <c r="N88">
        <v>0.53259999999999996</v>
      </c>
      <c r="O88">
        <v>0.31347380000000002</v>
      </c>
    </row>
    <row r="89" spans="1:15" x14ac:dyDescent="0.25">
      <c r="A89" t="s">
        <v>114</v>
      </c>
      <c r="D89">
        <v>1</v>
      </c>
      <c r="E89">
        <v>1</v>
      </c>
      <c r="F89">
        <v>1</v>
      </c>
      <c r="J89" t="s">
        <v>179</v>
      </c>
      <c r="K89" t="s">
        <v>171</v>
      </c>
      <c r="L89" t="s">
        <v>168</v>
      </c>
      <c r="M89">
        <v>1.0456000000000001</v>
      </c>
      <c r="N89">
        <v>0.42959999999999998</v>
      </c>
      <c r="O89">
        <v>0.41883049999999999</v>
      </c>
    </row>
    <row r="90" spans="1:15" x14ac:dyDescent="0.25">
      <c r="A90" t="s">
        <v>115</v>
      </c>
      <c r="E90">
        <v>1</v>
      </c>
      <c r="J90" t="s">
        <v>186</v>
      </c>
      <c r="K90" t="s">
        <v>160</v>
      </c>
      <c r="L90" t="s">
        <v>178</v>
      </c>
      <c r="M90">
        <v>0.67720000000000002</v>
      </c>
      <c r="N90">
        <v>0.36</v>
      </c>
      <c r="O90">
        <v>9.5640000000000005E-4</v>
      </c>
    </row>
    <row r="91" spans="1:15" x14ac:dyDescent="0.25">
      <c r="A91" t="s">
        <v>116</v>
      </c>
      <c r="E91">
        <v>1</v>
      </c>
      <c r="H91">
        <v>1</v>
      </c>
      <c r="I91">
        <v>1</v>
      </c>
      <c r="J91" t="s">
        <v>192</v>
      </c>
      <c r="K91" t="s">
        <v>166</v>
      </c>
      <c r="L91" t="s">
        <v>178</v>
      </c>
      <c r="M91">
        <v>2.0231428999999999</v>
      </c>
      <c r="O91">
        <v>0.2808466</v>
      </c>
    </row>
    <row r="92" spans="1:15" x14ac:dyDescent="0.25">
      <c r="A92" t="s">
        <v>117</v>
      </c>
      <c r="H92">
        <v>1</v>
      </c>
      <c r="J92" t="s">
        <v>184</v>
      </c>
      <c r="K92" t="s">
        <v>166</v>
      </c>
      <c r="L92" t="s">
        <v>163</v>
      </c>
      <c r="M92">
        <v>0.44379999999999997</v>
      </c>
      <c r="N92">
        <v>0.38840000000000002</v>
      </c>
      <c r="O92">
        <v>3.72983E-2</v>
      </c>
    </row>
    <row r="93" spans="1:15" x14ac:dyDescent="0.25">
      <c r="A93" t="s">
        <v>118</v>
      </c>
      <c r="D93">
        <v>1</v>
      </c>
      <c r="J93" t="s">
        <v>185</v>
      </c>
      <c r="K93" t="s">
        <v>166</v>
      </c>
      <c r="L93" t="s">
        <v>177</v>
      </c>
      <c r="M93">
        <v>0.53249999999999997</v>
      </c>
      <c r="N93">
        <v>0.35799999999999998</v>
      </c>
      <c r="O93">
        <v>0.1124993</v>
      </c>
    </row>
    <row r="94" spans="1:15" x14ac:dyDescent="0.25">
      <c r="A94" t="s">
        <v>119</v>
      </c>
      <c r="F94">
        <v>1</v>
      </c>
      <c r="I94">
        <v>1</v>
      </c>
      <c r="J94" t="s">
        <v>184</v>
      </c>
      <c r="K94" t="s">
        <v>166</v>
      </c>
      <c r="L94" t="s">
        <v>163</v>
      </c>
      <c r="M94">
        <v>0.29820000000000002</v>
      </c>
      <c r="N94">
        <v>0.1862</v>
      </c>
      <c r="O94">
        <v>9.3162499999999995E-2</v>
      </c>
    </row>
    <row r="95" spans="1:15" x14ac:dyDescent="0.25">
      <c r="A95" t="s">
        <v>120</v>
      </c>
      <c r="H95">
        <v>1</v>
      </c>
      <c r="J95" t="s">
        <v>184</v>
      </c>
      <c r="K95" t="s">
        <v>166</v>
      </c>
      <c r="L95" t="s">
        <v>163</v>
      </c>
      <c r="M95">
        <v>0.31359999999999999</v>
      </c>
      <c r="N95">
        <v>0.13420000000000001</v>
      </c>
      <c r="O95">
        <v>0.1157576</v>
      </c>
    </row>
    <row r="96" spans="1:15" x14ac:dyDescent="0.25">
      <c r="A96" t="s">
        <v>121</v>
      </c>
      <c r="C96">
        <v>1</v>
      </c>
      <c r="J96" t="s">
        <v>165</v>
      </c>
      <c r="K96" t="s">
        <v>160</v>
      </c>
      <c r="L96" t="s">
        <v>163</v>
      </c>
      <c r="M96">
        <v>0.52883329999999995</v>
      </c>
      <c r="N96">
        <v>0.82399999999999995</v>
      </c>
      <c r="O96">
        <v>0.36912840000000002</v>
      </c>
    </row>
    <row r="97" spans="1:15" x14ac:dyDescent="0.25">
      <c r="A97" t="s">
        <v>122</v>
      </c>
      <c r="G97">
        <v>1</v>
      </c>
      <c r="I97">
        <v>1</v>
      </c>
      <c r="J97" t="s">
        <v>165</v>
      </c>
      <c r="K97" t="s">
        <v>160</v>
      </c>
      <c r="L97" t="s">
        <v>163</v>
      </c>
      <c r="M97">
        <v>0.50280000000000002</v>
      </c>
      <c r="N97">
        <v>1.1736</v>
      </c>
      <c r="O97">
        <v>9.4604300000000002E-2</v>
      </c>
    </row>
    <row r="98" spans="1:15" x14ac:dyDescent="0.25">
      <c r="A98" t="s">
        <v>123</v>
      </c>
      <c r="C98">
        <v>1</v>
      </c>
      <c r="J98" t="s">
        <v>186</v>
      </c>
      <c r="K98" t="s">
        <v>171</v>
      </c>
      <c r="L98" t="s">
        <v>163</v>
      </c>
      <c r="M98">
        <v>1.2291000000000001</v>
      </c>
      <c r="N98">
        <v>1.0668</v>
      </c>
      <c r="O98">
        <v>3.4848400000000002E-2</v>
      </c>
    </row>
    <row r="99" spans="1:15" x14ac:dyDescent="0.25">
      <c r="A99" t="s">
        <v>124</v>
      </c>
      <c r="H99">
        <v>1</v>
      </c>
      <c r="J99" t="s">
        <v>165</v>
      </c>
      <c r="K99" t="s">
        <v>193</v>
      </c>
      <c r="L99" t="s">
        <v>163</v>
      </c>
      <c r="M99">
        <v>0.67079999999999995</v>
      </c>
      <c r="N99">
        <v>1.5993333000000001</v>
      </c>
      <c r="O99">
        <v>0.3042242</v>
      </c>
    </row>
    <row r="100" spans="1:15" x14ac:dyDescent="0.25">
      <c r="A100" t="s">
        <v>125</v>
      </c>
      <c r="G100">
        <v>1</v>
      </c>
      <c r="J100" t="s">
        <v>165</v>
      </c>
      <c r="K100" t="s">
        <v>166</v>
      </c>
      <c r="L100" t="s">
        <v>163</v>
      </c>
      <c r="M100">
        <v>0.67610000000000003</v>
      </c>
      <c r="N100">
        <v>2.3245</v>
      </c>
      <c r="O100">
        <v>1.6533367999999999</v>
      </c>
    </row>
    <row r="101" spans="1:15" x14ac:dyDescent="0.25">
      <c r="A101" t="s">
        <v>126</v>
      </c>
      <c r="F101">
        <v>1</v>
      </c>
      <c r="H101">
        <v>1</v>
      </c>
      <c r="J101" t="s">
        <v>185</v>
      </c>
      <c r="K101" t="s">
        <v>193</v>
      </c>
      <c r="L101" t="s">
        <v>181</v>
      </c>
      <c r="M101">
        <v>4.1597999999999997</v>
      </c>
      <c r="N101">
        <v>0.71220000000000006</v>
      </c>
      <c r="O101">
        <v>0.21129249999999999</v>
      </c>
    </row>
    <row r="102" spans="1:15" x14ac:dyDescent="0.25">
      <c r="A102" t="s">
        <v>127</v>
      </c>
      <c r="B102">
        <v>1</v>
      </c>
      <c r="J102" t="s">
        <v>170</v>
      </c>
      <c r="K102" t="s">
        <v>193</v>
      </c>
      <c r="L102" t="s">
        <v>174</v>
      </c>
      <c r="M102">
        <v>0.72799999999999998</v>
      </c>
      <c r="O102">
        <v>0.2600751</v>
      </c>
    </row>
    <row r="103" spans="1:15" x14ac:dyDescent="0.25">
      <c r="A103" t="s">
        <v>128</v>
      </c>
      <c r="C103">
        <v>1</v>
      </c>
      <c r="J103" t="s">
        <v>170</v>
      </c>
      <c r="K103" t="s">
        <v>193</v>
      </c>
      <c r="L103" t="s">
        <v>174</v>
      </c>
      <c r="M103">
        <v>0.72550000000000003</v>
      </c>
      <c r="O103">
        <v>3.9252099999999998E-2</v>
      </c>
    </row>
    <row r="104" spans="1:15" x14ac:dyDescent="0.25">
      <c r="A104" t="s">
        <v>129</v>
      </c>
      <c r="F104">
        <v>1</v>
      </c>
      <c r="J104" t="s">
        <v>184</v>
      </c>
      <c r="K104" t="s">
        <v>160</v>
      </c>
      <c r="L104" t="s">
        <v>163</v>
      </c>
      <c r="M104">
        <v>4.8879999999999999</v>
      </c>
      <c r="N104">
        <v>4.5652499999999998</v>
      </c>
      <c r="O104">
        <v>15.3304501</v>
      </c>
    </row>
    <row r="105" spans="1:15" x14ac:dyDescent="0.25">
      <c r="A105" t="s">
        <v>130</v>
      </c>
      <c r="B105">
        <v>1</v>
      </c>
      <c r="D105">
        <v>1</v>
      </c>
      <c r="J105" t="s">
        <v>165</v>
      </c>
      <c r="K105" t="s">
        <v>193</v>
      </c>
      <c r="L105" t="s">
        <v>177</v>
      </c>
      <c r="M105">
        <v>0.26779999999999998</v>
      </c>
      <c r="N105">
        <v>0.61439999999999995</v>
      </c>
      <c r="O105">
        <v>5.1976000000000001E-3</v>
      </c>
    </row>
    <row r="106" spans="1:15" x14ac:dyDescent="0.25">
      <c r="A106" t="s">
        <v>131</v>
      </c>
      <c r="B106">
        <v>1</v>
      </c>
      <c r="C106">
        <v>1</v>
      </c>
      <c r="J106" t="s">
        <v>183</v>
      </c>
      <c r="K106" t="s">
        <v>193</v>
      </c>
      <c r="L106" t="s">
        <v>163</v>
      </c>
      <c r="M106">
        <v>1.0004</v>
      </c>
      <c r="N106">
        <v>0.33040000000000003</v>
      </c>
      <c r="O106">
        <v>2.1911999999999999E-3</v>
      </c>
    </row>
    <row r="107" spans="1:15" x14ac:dyDescent="0.25">
      <c r="A107" t="s">
        <v>132</v>
      </c>
      <c r="H107">
        <v>1</v>
      </c>
      <c r="I107">
        <v>1</v>
      </c>
      <c r="J107" t="s">
        <v>183</v>
      </c>
      <c r="K107" t="s">
        <v>166</v>
      </c>
      <c r="L107" t="s">
        <v>168</v>
      </c>
      <c r="M107">
        <v>1.7255</v>
      </c>
      <c r="O107">
        <v>8.9289999999999997E-4</v>
      </c>
    </row>
    <row r="108" spans="1:15" x14ac:dyDescent="0.25">
      <c r="A108" t="s">
        <v>133</v>
      </c>
      <c r="C108">
        <v>1</v>
      </c>
      <c r="E108">
        <v>1</v>
      </c>
      <c r="J108" t="s">
        <v>183</v>
      </c>
      <c r="K108" t="s">
        <v>193</v>
      </c>
      <c r="L108" t="s">
        <v>163</v>
      </c>
      <c r="M108">
        <v>1.458</v>
      </c>
      <c r="O108" s="1">
        <v>4.375E-5</v>
      </c>
    </row>
    <row r="109" spans="1:15" x14ac:dyDescent="0.25">
      <c r="A109" t="s">
        <v>134</v>
      </c>
      <c r="C109">
        <v>1</v>
      </c>
      <c r="E109">
        <v>1</v>
      </c>
      <c r="J109" t="s">
        <v>182</v>
      </c>
      <c r="K109" t="s">
        <v>193</v>
      </c>
      <c r="L109" t="s">
        <v>163</v>
      </c>
      <c r="M109">
        <v>1.4016</v>
      </c>
      <c r="N109">
        <v>0.40760000000000002</v>
      </c>
      <c r="O109">
        <v>1.2759400000000001E-2</v>
      </c>
    </row>
    <row r="110" spans="1:15" x14ac:dyDescent="0.25">
      <c r="A110" t="s">
        <v>135</v>
      </c>
      <c r="D110">
        <v>1</v>
      </c>
      <c r="E110">
        <v>1</v>
      </c>
      <c r="J110" t="s">
        <v>179</v>
      </c>
      <c r="K110" t="s">
        <v>171</v>
      </c>
      <c r="L110" t="s">
        <v>168</v>
      </c>
      <c r="M110">
        <v>0.48620000000000002</v>
      </c>
      <c r="N110">
        <v>0.39900000000000002</v>
      </c>
      <c r="O110">
        <v>5.8502899999999997E-2</v>
      </c>
    </row>
    <row r="111" spans="1:15" x14ac:dyDescent="0.25">
      <c r="A111" t="s">
        <v>136</v>
      </c>
      <c r="B111">
        <v>1</v>
      </c>
      <c r="J111" t="s">
        <v>170</v>
      </c>
      <c r="K111" t="s">
        <v>166</v>
      </c>
      <c r="L111" t="s">
        <v>163</v>
      </c>
      <c r="M111">
        <v>0.91300000000000003</v>
      </c>
      <c r="O111">
        <v>2.66143E-2</v>
      </c>
    </row>
    <row r="112" spans="1:15" x14ac:dyDescent="0.25">
      <c r="A112" t="s">
        <v>137</v>
      </c>
      <c r="B112">
        <v>1</v>
      </c>
      <c r="J112" t="s">
        <v>170</v>
      </c>
      <c r="K112" t="s">
        <v>171</v>
      </c>
      <c r="L112" t="s">
        <v>163</v>
      </c>
      <c r="M112">
        <v>1.157</v>
      </c>
      <c r="N112">
        <v>0.2743333</v>
      </c>
      <c r="O112">
        <v>1.1393093000000001</v>
      </c>
    </row>
    <row r="113" spans="1:15" x14ac:dyDescent="0.25">
      <c r="A113" t="s">
        <v>138</v>
      </c>
      <c r="F113">
        <v>1</v>
      </c>
      <c r="H113">
        <v>1</v>
      </c>
      <c r="J113" t="s">
        <v>185</v>
      </c>
      <c r="K113" t="s">
        <v>193</v>
      </c>
      <c r="L113" t="s">
        <v>163</v>
      </c>
      <c r="M113">
        <v>4.8275714000000001</v>
      </c>
      <c r="N113">
        <v>1.2595714</v>
      </c>
      <c r="O113">
        <v>1.8945225000000001</v>
      </c>
    </row>
    <row r="114" spans="1:15" x14ac:dyDescent="0.25">
      <c r="A114" t="s">
        <v>139</v>
      </c>
      <c r="D114">
        <v>1</v>
      </c>
      <c r="F114">
        <v>1</v>
      </c>
      <c r="J114" t="s">
        <v>185</v>
      </c>
      <c r="K114" t="s">
        <v>193</v>
      </c>
      <c r="L114" t="s">
        <v>163</v>
      </c>
      <c r="M114">
        <v>3.6451666999999999</v>
      </c>
      <c r="N114">
        <v>1.22</v>
      </c>
      <c r="O114">
        <v>1.1043479</v>
      </c>
    </row>
    <row r="115" spans="1:15" x14ac:dyDescent="0.25">
      <c r="A115" t="s">
        <v>140</v>
      </c>
      <c r="C115">
        <v>1</v>
      </c>
      <c r="E115">
        <v>1</v>
      </c>
      <c r="J115" t="s">
        <v>170</v>
      </c>
      <c r="K115" t="s">
        <v>160</v>
      </c>
      <c r="L115" t="s">
        <v>174</v>
      </c>
      <c r="M115">
        <v>0.27100000000000002</v>
      </c>
      <c r="O115">
        <v>2.3340000000000001E-4</v>
      </c>
    </row>
    <row r="116" spans="1:15" x14ac:dyDescent="0.25">
      <c r="A116" t="s">
        <v>141</v>
      </c>
      <c r="E116">
        <v>1</v>
      </c>
      <c r="F116">
        <v>1</v>
      </c>
      <c r="G116">
        <v>1</v>
      </c>
      <c r="J116" t="s">
        <v>184</v>
      </c>
      <c r="K116" t="s">
        <v>166</v>
      </c>
      <c r="L116" t="s">
        <v>175</v>
      </c>
      <c r="M116">
        <v>4.0621818000000003</v>
      </c>
      <c r="O116">
        <v>50.099741799999997</v>
      </c>
    </row>
    <row r="117" spans="1:15" x14ac:dyDescent="0.25">
      <c r="A117" t="s">
        <v>142</v>
      </c>
      <c r="F117">
        <v>1</v>
      </c>
      <c r="G117">
        <v>1</v>
      </c>
      <c r="J117" t="s">
        <v>158</v>
      </c>
      <c r="K117" t="s">
        <v>171</v>
      </c>
      <c r="L117" t="s">
        <v>168</v>
      </c>
      <c r="M117">
        <v>5.1467999999999998</v>
      </c>
      <c r="N117">
        <v>4.5162000000000004</v>
      </c>
      <c r="O117">
        <v>1.0898715000000001</v>
      </c>
    </row>
    <row r="118" spans="1:15" x14ac:dyDescent="0.25">
      <c r="A118" t="s">
        <v>143</v>
      </c>
      <c r="F118">
        <v>1</v>
      </c>
      <c r="H118">
        <v>1</v>
      </c>
      <c r="J118" t="s">
        <v>192</v>
      </c>
      <c r="K118" t="s">
        <v>166</v>
      </c>
      <c r="L118" t="s">
        <v>174</v>
      </c>
      <c r="M118">
        <v>1.0049999999999999</v>
      </c>
      <c r="N118">
        <v>0.25950000000000001</v>
      </c>
      <c r="O118">
        <v>0.36397780000000002</v>
      </c>
    </row>
    <row r="119" spans="1:15" x14ac:dyDescent="0.25">
      <c r="A119" t="s">
        <v>144</v>
      </c>
      <c r="D119">
        <v>1</v>
      </c>
      <c r="J119" t="s">
        <v>165</v>
      </c>
      <c r="K119" t="s">
        <v>193</v>
      </c>
      <c r="L119" t="s">
        <v>168</v>
      </c>
      <c r="M119">
        <v>0.35720000000000002</v>
      </c>
      <c r="N119">
        <v>0.79920000000000002</v>
      </c>
      <c r="O119">
        <v>0.15468000000000001</v>
      </c>
    </row>
    <row r="120" spans="1:15" x14ac:dyDescent="0.25">
      <c r="A120" t="s">
        <v>145</v>
      </c>
      <c r="B120">
        <v>1</v>
      </c>
      <c r="J120" t="s">
        <v>176</v>
      </c>
      <c r="K120" t="s">
        <v>193</v>
      </c>
      <c r="L120" t="s">
        <v>168</v>
      </c>
      <c r="M120">
        <v>2.9416000000000002</v>
      </c>
      <c r="N120">
        <v>1.621</v>
      </c>
      <c r="O120">
        <v>0.16779920000000001</v>
      </c>
    </row>
    <row r="121" spans="1:15" x14ac:dyDescent="0.25">
      <c r="A121" t="s">
        <v>146</v>
      </c>
      <c r="F121">
        <v>1</v>
      </c>
      <c r="J121" t="s">
        <v>185</v>
      </c>
      <c r="K121" t="s">
        <v>193</v>
      </c>
      <c r="L121" t="s">
        <v>163</v>
      </c>
      <c r="M121">
        <v>1.7764</v>
      </c>
      <c r="N121">
        <v>0.91759999999999997</v>
      </c>
      <c r="O121">
        <v>1.2393555000000001</v>
      </c>
    </row>
    <row r="122" spans="1:15" x14ac:dyDescent="0.25">
      <c r="A122" t="s">
        <v>147</v>
      </c>
      <c r="H122">
        <v>1</v>
      </c>
      <c r="J122" t="s">
        <v>185</v>
      </c>
      <c r="K122" t="s">
        <v>160</v>
      </c>
      <c r="L122" t="s">
        <v>187</v>
      </c>
      <c r="M122">
        <v>1.4039999999999999</v>
      </c>
      <c r="N122">
        <v>1.4454</v>
      </c>
      <c r="O122">
        <v>2.3388654999999998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08910-A03F-44C9-B1E6-5391274A96BC}">
  <dimension ref="A1:Y214"/>
  <sheetViews>
    <sheetView workbookViewId="0">
      <selection activeCell="C34" sqref="C34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0</v>
      </c>
      <c r="T1" t="s">
        <v>148</v>
      </c>
      <c r="U1" t="s">
        <v>150</v>
      </c>
      <c r="V1" t="s">
        <v>153</v>
      </c>
      <c r="W1" t="s">
        <v>155</v>
      </c>
      <c r="X1" t="s">
        <v>156</v>
      </c>
      <c r="Y1" t="s">
        <v>157</v>
      </c>
    </row>
    <row r="2" spans="1:25" x14ac:dyDescent="0.25">
      <c r="A2" t="s">
        <v>18</v>
      </c>
      <c r="B2" t="s">
        <v>19</v>
      </c>
      <c r="C2" t="s">
        <v>20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tr">
        <f>A2</f>
        <v>ACADEC</v>
      </c>
      <c r="T2" t="str">
        <f>VLOOKUP($A2,[1]!TRAITS[#Data],MATCH(T$1,[1]!TRAITS[#Headers],0), FALSE)</f>
        <v>Trumpet</v>
      </c>
      <c r="U2" t="str">
        <f>VLOOKUP($A2,[1]!TRAITS[#Data],MATCH(U$1,[1]!TRAITS[#Headers],0), FALSE)</f>
        <v>Pendant</v>
      </c>
      <c r="V2" t="str">
        <f>VLOOKUP($A2,[1]!TRAITS[#Data],MATCH(V$1,[1]!TRAITS[#Headers],0), FALSE)</f>
        <v>White</v>
      </c>
      <c r="W2">
        <f>VLOOKUP($A2,[1]!TRAITS[#Data],MATCH(W$1,[1]!TRAITS[#Headers],0), FALSE)</f>
        <v>1.8547142857142858</v>
      </c>
      <c r="X2">
        <f>VLOOKUP($A2,[1]!TRAITS[#Data],MATCH(X$1,[1]!TRAITS[#Headers],0), FALSE)</f>
        <v>2.2009285714285713</v>
      </c>
      <c r="Y2">
        <f>VLOOKUP($A2,[1]!TRAITS[#Data],MATCH(Y$1,[1]!TRAITS[#Headers],0), FALSE)</f>
        <v>0.6124061931339696</v>
      </c>
    </row>
    <row r="3" spans="1:25" x14ac:dyDescent="0.25">
      <c r="A3" t="s">
        <v>29</v>
      </c>
      <c r="B3" t="s">
        <v>19</v>
      </c>
      <c r="C3" t="s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 t="str">
        <f t="shared" ref="S3:S66" si="0">A3</f>
        <v>ANTSCA</v>
      </c>
      <c r="T3" t="str">
        <f>VLOOKUP($A3,[1]!TRAITS[#Data],MATCH(T$1,[1]!TRAITS[#Headers],0), FALSE)</f>
        <v>Trumpet</v>
      </c>
      <c r="U3" t="str">
        <f>VLOOKUP($A3,[1]!TRAITS[#Data],MATCH(U$1,[1]!TRAITS[#Headers],0), FALSE)</f>
        <v>Upright</v>
      </c>
      <c r="V3" t="str">
        <f>VLOOKUP($A3,[1]!TRAITS[#Data],MATCH(V$1,[1]!TRAITS[#Headers],0), FALSE)</f>
        <v>White</v>
      </c>
      <c r="W3">
        <f>VLOOKUP($A3,[1]!TRAITS[#Data],MATCH(W$1,[1]!TRAITS[#Headers],0), FALSE)</f>
        <v>5.6779999999999999</v>
      </c>
      <c r="X3">
        <f>VLOOKUP($A3,[1]!TRAITS[#Data],MATCH(X$1,[1]!TRAITS[#Headers],0), FALSE)</f>
        <v>3.9927999999999999</v>
      </c>
      <c r="Y3">
        <f>VLOOKUP($A3,[1]!TRAITS[#Data],MATCH(Y$1,[1]!TRAITS[#Headers],0), FALSE)</f>
        <v>283.14614818125</v>
      </c>
    </row>
    <row r="4" spans="1:25" x14ac:dyDescent="0.25">
      <c r="A4" t="s">
        <v>38</v>
      </c>
      <c r="B4" t="s">
        <v>19</v>
      </c>
      <c r="C4" t="s">
        <v>20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 t="shared" si="0"/>
        <v>BEGPOC</v>
      </c>
      <c r="T4" t="str">
        <f>VLOOKUP($A4,[1]!TRAITS[#Data],MATCH(T$1,[1]!TRAITS[#Headers],0), FALSE)</f>
        <v>Open</v>
      </c>
      <c r="U4" t="str">
        <f>VLOOKUP($A4,[1]!TRAITS[#Data],MATCH(U$1,[1]!TRAITS[#Headers],0), FALSE)</f>
        <v>Horizontal</v>
      </c>
      <c r="V4" t="str">
        <f>VLOOKUP($A4,[1]!TRAITS[#Data],MATCH(V$1,[1]!TRAITS[#Headers],0), FALSE)</f>
        <v>White</v>
      </c>
      <c r="W4">
        <f>VLOOKUP($A4,[1]!TRAITS[#Data],MATCH(W$1,[1]!TRAITS[#Headers],0), FALSE)</f>
        <v>2.6234999999999999</v>
      </c>
      <c r="X4">
        <f>VLOOKUP($A4,[1]!TRAITS[#Data],MATCH(X$1,[1]!TRAITS[#Headers],0), FALSE)</f>
        <v>0</v>
      </c>
      <c r="Y4">
        <f>VLOOKUP($A4,[1]!TRAITS[#Data],MATCH(Y$1,[1]!TRAITS[#Headers],0), FALSE)</f>
        <v>1.2555555555555555E-3</v>
      </c>
    </row>
    <row r="5" spans="1:25" x14ac:dyDescent="0.25">
      <c r="A5" t="s">
        <v>61</v>
      </c>
      <c r="B5" t="s">
        <v>19</v>
      </c>
      <c r="C5" t="s">
        <v>20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 t="shared" si="0"/>
        <v>DESREP</v>
      </c>
      <c r="T5" t="str">
        <f>VLOOKUP($A5,[1]!TRAITS[#Data],MATCH(T$1,[1]!TRAITS[#Headers],0), FALSE)</f>
        <v>Papilionaceous</v>
      </c>
      <c r="U5" t="str">
        <f>VLOOKUP($A5,[1]!TRAITS[#Data],MATCH(U$1,[1]!TRAITS[#Headers],0), FALSE)</f>
        <v>Horizontal</v>
      </c>
      <c r="V5" t="str">
        <f>VLOOKUP($A5,[1]!TRAITS[#Data],MATCH(V$1,[1]!TRAITS[#Headers],0), FALSE)</f>
        <v>Orange</v>
      </c>
      <c r="W5">
        <f>VLOOKUP($A5,[1]!TRAITS[#Data],MATCH(W$1,[1]!TRAITS[#Headers],0), FALSE)</f>
        <v>1.3472999999999999</v>
      </c>
      <c r="X5">
        <f>VLOOKUP($A5,[1]!TRAITS[#Data],MATCH(X$1,[1]!TRAITS[#Headers],0), FALSE)</f>
        <v>0.75359999999999994</v>
      </c>
      <c r="Y5">
        <f>VLOOKUP($A5,[1]!TRAITS[#Data],MATCH(Y$1,[1]!TRAITS[#Headers],0), FALSE)</f>
        <v>2.0874999999999999E-3</v>
      </c>
    </row>
    <row r="6" spans="1:25" x14ac:dyDescent="0.25">
      <c r="A6" t="s">
        <v>68</v>
      </c>
      <c r="B6" t="s">
        <v>19</v>
      </c>
      <c r="C6" t="s">
        <v>20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 t="shared" si="0"/>
        <v>DISPEN</v>
      </c>
      <c r="T6" t="str">
        <f>VLOOKUP($A6,[1]!TRAITS[#Data],MATCH(T$1,[1]!TRAITS[#Headers],0), FALSE)</f>
        <v>Bell</v>
      </c>
      <c r="U6" t="str">
        <f>VLOOKUP($A6,[1]!TRAITS[#Data],MATCH(U$1,[1]!TRAITS[#Headers],0), FALSE)</f>
        <v>Horizontal</v>
      </c>
      <c r="V6" t="str">
        <f>VLOOKUP($A6,[1]!TRAITS[#Data],MATCH(V$1,[1]!TRAITS[#Headers],0), FALSE)</f>
        <v>Green</v>
      </c>
      <c r="W6">
        <f>VLOOKUP($A6,[1]!TRAITS[#Data],MATCH(W$1,[1]!TRAITS[#Headers],0), FALSE)</f>
        <v>0.75080000000000002</v>
      </c>
      <c r="X6">
        <f>VLOOKUP($A6,[1]!TRAITS[#Data],MATCH(X$1,[1]!TRAITS[#Headers],0), FALSE)</f>
        <v>0.35960000000000003</v>
      </c>
      <c r="Y6">
        <f>VLOOKUP($A6,[1]!TRAITS[#Data],MATCH(Y$1,[1]!TRAITS[#Headers],0), FALSE)</f>
        <v>0.23871999999999999</v>
      </c>
    </row>
    <row r="7" spans="1:25" x14ac:dyDescent="0.25">
      <c r="A7" t="s">
        <v>72</v>
      </c>
      <c r="B7" t="s">
        <v>19</v>
      </c>
      <c r="C7" t="s">
        <v>20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 t="shared" si="0"/>
        <v>EUPSCH</v>
      </c>
      <c r="T7" t="str">
        <f>VLOOKUP($A7,[1]!TRAITS[#Data],MATCH(T$1,[1]!TRAITS[#Headers],0), FALSE)</f>
        <v>Dish</v>
      </c>
      <c r="U7" t="str">
        <f>VLOOKUP($A7,[1]!TRAITS[#Data],MATCH(U$1,[1]!TRAITS[#Headers],0), FALSE)</f>
        <v>Upright</v>
      </c>
      <c r="V7" t="str">
        <f>VLOOKUP($A7,[1]!TRAITS[#Data],MATCH(V$1,[1]!TRAITS[#Headers],0), FALSE)</f>
        <v>Green</v>
      </c>
      <c r="W7">
        <f>VLOOKUP($A7,[1]!TRAITS[#Data],MATCH(W$1,[1]!TRAITS[#Headers],0), FALSE)</f>
        <v>0.3024</v>
      </c>
      <c r="X7">
        <f>VLOOKUP($A7,[1]!TRAITS[#Data],MATCH(X$1,[1]!TRAITS[#Headers],0), FALSE)</f>
        <v>0.21099999999999999</v>
      </c>
      <c r="Y7">
        <f>VLOOKUP($A7,[1]!TRAITS[#Data],MATCH(Y$1,[1]!TRAITS[#Headers],0), FALSE)</f>
        <v>4.7857142857142852E-4</v>
      </c>
    </row>
    <row r="8" spans="1:25" x14ac:dyDescent="0.25">
      <c r="A8" t="s">
        <v>79</v>
      </c>
      <c r="B8" t="s">
        <v>19</v>
      </c>
      <c r="C8" t="s">
        <v>20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 t="shared" si="0"/>
        <v>HYPTRI</v>
      </c>
      <c r="T8" t="str">
        <f>VLOOKUP($A8,[1]!TRAITS[#Data],MATCH(T$1,[1]!TRAITS[#Headers],0), FALSE)</f>
        <v>Trumpet</v>
      </c>
      <c r="U8" t="str">
        <f>VLOOKUP($A8,[1]!TRAITS[#Data],MATCH(U$1,[1]!TRAITS[#Headers],0), FALSE)</f>
        <v>Horizontal</v>
      </c>
      <c r="V8" t="str">
        <f>VLOOKUP($A8,[1]!TRAITS[#Data],MATCH(V$1,[1]!TRAITS[#Headers],0), FALSE)</f>
        <v>White</v>
      </c>
      <c r="W8">
        <f>VLOOKUP($A8,[1]!TRAITS[#Data],MATCH(W$1,[1]!TRAITS[#Headers],0), FALSE)</f>
        <v>1.2425000000000002</v>
      </c>
      <c r="X8">
        <f>VLOOKUP($A8,[1]!TRAITS[#Data],MATCH(X$1,[1]!TRAITS[#Headers],0), FALSE)</f>
        <v>0.69140000000000001</v>
      </c>
      <c r="Y8">
        <f>VLOOKUP($A8,[1]!TRAITS[#Data],MATCH(Y$1,[1]!TRAITS[#Headers],0), FALSE)</f>
        <v>0.20756727167763159</v>
      </c>
    </row>
    <row r="9" spans="1:25" x14ac:dyDescent="0.25">
      <c r="A9" t="s">
        <v>80</v>
      </c>
      <c r="B9" t="s">
        <v>19</v>
      </c>
      <c r="C9" t="s">
        <v>20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tr">
        <f t="shared" si="0"/>
        <v>ILEMIT</v>
      </c>
      <c r="T9" t="str">
        <f>VLOOKUP($A9,[1]!TRAITS[#Data],MATCH(T$1,[1]!TRAITS[#Headers],0), FALSE)</f>
        <v>Open</v>
      </c>
      <c r="U9" t="str">
        <f>VLOOKUP($A9,[1]!TRAITS[#Data],MATCH(U$1,[1]!TRAITS[#Headers],0), FALSE)</f>
        <v>All</v>
      </c>
      <c r="V9" t="str">
        <f>VLOOKUP($A9,[1]!TRAITS[#Data],MATCH(V$1,[1]!TRAITS[#Headers],0), FALSE)</f>
        <v>White</v>
      </c>
      <c r="W9">
        <f>VLOOKUP($A9,[1]!TRAITS[#Data],MATCH(W$1,[1]!TRAITS[#Headers],0), FALSE)</f>
        <v>0.64920000000000011</v>
      </c>
      <c r="X9">
        <f>VLOOKUP($A9,[1]!TRAITS[#Data],MATCH(X$1,[1]!TRAITS[#Headers],0), FALSE)</f>
        <v>0.18919999999999998</v>
      </c>
      <c r="Y9">
        <f>VLOOKUP($A9,[1]!TRAITS[#Data],MATCH(Y$1,[1]!TRAITS[#Headers],0), FALSE)</f>
        <v>6.8540727487664474E-2</v>
      </c>
    </row>
    <row r="10" spans="1:25" x14ac:dyDescent="0.25">
      <c r="A10" t="s">
        <v>91</v>
      </c>
      <c r="B10" t="s">
        <v>19</v>
      </c>
      <c r="C10" t="s">
        <v>20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 t="str">
        <f t="shared" si="0"/>
        <v>IXOFOL</v>
      </c>
      <c r="T10" t="str">
        <f>VLOOKUP($A10,[1]!TRAITS[#Data],MATCH(T$1,[1]!TRAITS[#Headers],0), FALSE)</f>
        <v>Salverform</v>
      </c>
      <c r="U10" t="str">
        <f>VLOOKUP($A10,[1]!TRAITS[#Data],MATCH(U$1,[1]!TRAITS[#Headers],0), FALSE)</f>
        <v>All</v>
      </c>
      <c r="V10" t="str">
        <f>VLOOKUP($A10,[1]!TRAITS[#Data],MATCH(V$1,[1]!TRAITS[#Headers],0), FALSE)</f>
        <v>White</v>
      </c>
      <c r="W10">
        <f>VLOOKUP($A10,[1]!TRAITS[#Data],MATCH(W$1,[1]!TRAITS[#Headers],0), FALSE)</f>
        <v>1.2332000000000001</v>
      </c>
      <c r="X10">
        <f>VLOOKUP($A10,[1]!TRAITS[#Data],MATCH(X$1,[1]!TRAITS[#Headers],0), FALSE)</f>
        <v>1.2582</v>
      </c>
      <c r="Y10">
        <f>VLOOKUP($A10,[1]!TRAITS[#Data],MATCH(Y$1,[1]!TRAITS[#Headers],0), FALSE)</f>
        <v>0.12068064916196744</v>
      </c>
    </row>
    <row r="11" spans="1:25" x14ac:dyDescent="0.25">
      <c r="A11" t="s">
        <v>105</v>
      </c>
      <c r="B11" t="s">
        <v>19</v>
      </c>
      <c r="C11" t="s">
        <v>20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t="str">
        <f t="shared" si="0"/>
        <v>NUXCON</v>
      </c>
      <c r="T11" t="str">
        <f>VLOOKUP($A11,[1]!TRAITS[#Data],MATCH(T$1,[1]!TRAITS[#Headers],0), FALSE)</f>
        <v>Open</v>
      </c>
      <c r="U11" t="str">
        <f>VLOOKUP($A11,[1]!TRAITS[#Data],MATCH(U$1,[1]!TRAITS[#Headers],0), FALSE)</f>
        <v>Upright</v>
      </c>
      <c r="V11" t="str">
        <f>VLOOKUP($A11,[1]!TRAITS[#Data],MATCH(V$1,[1]!TRAITS[#Headers],0), FALSE)</f>
        <v>White</v>
      </c>
      <c r="W11">
        <f>VLOOKUP($A11,[1]!TRAITS[#Data],MATCH(W$1,[1]!TRAITS[#Headers],0), FALSE)</f>
        <v>0.65485714285714292</v>
      </c>
      <c r="X11">
        <f>VLOOKUP($A11,[1]!TRAITS[#Data],MATCH(X$1,[1]!TRAITS[#Headers],0), FALSE)</f>
        <v>0.45971428571428569</v>
      </c>
      <c r="Y11">
        <f>VLOOKUP($A11,[1]!TRAITS[#Data],MATCH(Y$1,[1]!TRAITS[#Headers],0), FALSE)</f>
        <v>0.22141657851035509</v>
      </c>
    </row>
    <row r="12" spans="1:25" x14ac:dyDescent="0.25">
      <c r="A12" t="s">
        <v>108</v>
      </c>
      <c r="B12" t="s">
        <v>19</v>
      </c>
      <c r="C12" t="s">
        <v>20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tr">
        <f t="shared" si="0"/>
        <v>PAVHOO</v>
      </c>
      <c r="T12" t="str">
        <f>VLOOKUP($A12,[1]!TRAITS[#Data],MATCH(T$1,[1]!TRAITS[#Headers],0), FALSE)</f>
        <v>Salverform</v>
      </c>
      <c r="U12" t="str">
        <f>VLOOKUP($A12,[1]!TRAITS[#Data],MATCH(U$1,[1]!TRAITS[#Headers],0), FALSE)</f>
        <v>Upright</v>
      </c>
      <c r="V12" t="str">
        <f>VLOOKUP($A12,[1]!TRAITS[#Data],MATCH(V$1,[1]!TRAITS[#Headers],0), FALSE)</f>
        <v>White</v>
      </c>
      <c r="W12">
        <f>VLOOKUP($A12,[1]!TRAITS[#Data],MATCH(W$1,[1]!TRAITS[#Headers],0), FALSE)</f>
        <v>1.0276000000000001</v>
      </c>
      <c r="X12">
        <f>VLOOKUP($A12,[1]!TRAITS[#Data],MATCH(X$1,[1]!TRAITS[#Headers],0), FALSE)</f>
        <v>0.4274</v>
      </c>
      <c r="Y12">
        <f>VLOOKUP($A12,[1]!TRAITS[#Data],MATCH(Y$1,[1]!TRAITS[#Headers],0), FALSE)</f>
        <v>0.27128621779942641</v>
      </c>
    </row>
    <row r="13" spans="1:25" x14ac:dyDescent="0.25">
      <c r="A13" t="s">
        <v>113</v>
      </c>
      <c r="B13" t="s">
        <v>19</v>
      </c>
      <c r="C13" t="s">
        <v>20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t="str">
        <f t="shared" si="0"/>
        <v>PLEGLA</v>
      </c>
      <c r="T13" t="str">
        <f>VLOOKUP($A13,[1]!TRAITS[#Data],MATCH(T$1,[1]!TRAITS[#Headers],0), FALSE)</f>
        <v>Labiate</v>
      </c>
      <c r="U13" t="str">
        <f>VLOOKUP($A13,[1]!TRAITS[#Data],MATCH(U$1,[1]!TRAITS[#Headers],0), FALSE)</f>
        <v>Horizontal</v>
      </c>
      <c r="V13" t="str">
        <f>VLOOKUP($A13,[1]!TRAITS[#Data],MATCH(V$1,[1]!TRAITS[#Headers],0), FALSE)</f>
        <v>Purple</v>
      </c>
      <c r="W13">
        <f>VLOOKUP($A13,[1]!TRAITS[#Data],MATCH(W$1,[1]!TRAITS[#Headers],0), FALSE)</f>
        <v>1.1963000000000001</v>
      </c>
      <c r="X13">
        <f>VLOOKUP($A13,[1]!TRAITS[#Data],MATCH(X$1,[1]!TRAITS[#Headers],0), FALSE)</f>
        <v>0.53259999999999996</v>
      </c>
      <c r="Y13">
        <f>VLOOKUP($A13,[1]!TRAITS[#Data],MATCH(Y$1,[1]!TRAITS[#Headers],0), FALSE)</f>
        <v>0.31347376145833333</v>
      </c>
    </row>
    <row r="14" spans="1:25" x14ac:dyDescent="0.25">
      <c r="A14" t="s">
        <v>127</v>
      </c>
      <c r="B14" t="s">
        <v>19</v>
      </c>
      <c r="C14" t="s">
        <v>20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 t="str">
        <f t="shared" si="0"/>
        <v>SCHABY</v>
      </c>
      <c r="T14" t="str">
        <f>VLOOKUP($A14,[1]!TRAITS[#Data],MATCH(T$1,[1]!TRAITS[#Headers],0), FALSE)</f>
        <v>Open</v>
      </c>
      <c r="U14" t="str">
        <f>VLOOKUP($A14,[1]!TRAITS[#Data],MATCH(U$1,[1]!TRAITS[#Headers],0), FALSE)</f>
        <v>All</v>
      </c>
      <c r="V14" t="str">
        <f>VLOOKUP($A14,[1]!TRAITS[#Data],MATCH(V$1,[1]!TRAITS[#Headers],0), FALSE)</f>
        <v>Green</v>
      </c>
      <c r="W14">
        <f>VLOOKUP($A14,[1]!TRAITS[#Data],MATCH(W$1,[1]!TRAITS[#Headers],0), FALSE)</f>
        <v>0.72800000000000009</v>
      </c>
      <c r="X14">
        <f>VLOOKUP($A14,[1]!TRAITS[#Data],MATCH(X$1,[1]!TRAITS[#Headers],0), FALSE)</f>
        <v>0</v>
      </c>
      <c r="Y14">
        <f>VLOOKUP($A14,[1]!TRAITS[#Data],MATCH(Y$1,[1]!TRAITS[#Headers],0), FALSE)</f>
        <v>0.26007511474608397</v>
      </c>
    </row>
    <row r="15" spans="1:25" x14ac:dyDescent="0.25">
      <c r="A15" t="s">
        <v>130</v>
      </c>
      <c r="B15" t="s">
        <v>19</v>
      </c>
      <c r="C15" t="s">
        <v>20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tr">
        <f t="shared" si="0"/>
        <v>SOLMAN</v>
      </c>
      <c r="T15" t="str">
        <f>VLOOKUP($A15,[1]!TRAITS[#Data],MATCH(T$1,[1]!TRAITS[#Headers],0), FALSE)</f>
        <v>Tube</v>
      </c>
      <c r="U15" t="str">
        <f>VLOOKUP($A15,[1]!TRAITS[#Data],MATCH(U$1,[1]!TRAITS[#Headers],0), FALSE)</f>
        <v>All</v>
      </c>
      <c r="V15" t="str">
        <f>VLOOKUP($A15,[1]!TRAITS[#Data],MATCH(V$1,[1]!TRAITS[#Headers],0), FALSE)</f>
        <v>Yellow</v>
      </c>
      <c r="W15">
        <f>VLOOKUP($A15,[1]!TRAITS[#Data],MATCH(W$1,[1]!TRAITS[#Headers],0), FALSE)</f>
        <v>0.26779999999999998</v>
      </c>
      <c r="X15">
        <f>VLOOKUP($A15,[1]!TRAITS[#Data],MATCH(X$1,[1]!TRAITS[#Headers],0), FALSE)</f>
        <v>0.61440000000000006</v>
      </c>
      <c r="Y15">
        <f>VLOOKUP($A15,[1]!TRAITS[#Data],MATCH(Y$1,[1]!TRAITS[#Headers],0), FALSE)</f>
        <v>5.1975925925925922E-3</v>
      </c>
    </row>
    <row r="16" spans="1:25" x14ac:dyDescent="0.25">
      <c r="A16" t="s">
        <v>131</v>
      </c>
      <c r="B16" t="s">
        <v>19</v>
      </c>
      <c r="C16" t="s">
        <v>20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tr">
        <f t="shared" si="0"/>
        <v>SOLNIG</v>
      </c>
      <c r="T16" t="str">
        <f>VLOOKUP($A16,[1]!TRAITS[#Data],MATCH(T$1,[1]!TRAITS[#Headers],0), FALSE)</f>
        <v>Stellate</v>
      </c>
      <c r="U16" t="str">
        <f>VLOOKUP($A16,[1]!TRAITS[#Data],MATCH(U$1,[1]!TRAITS[#Headers],0), FALSE)</f>
        <v>All</v>
      </c>
      <c r="V16" t="str">
        <f>VLOOKUP($A16,[1]!TRAITS[#Data],MATCH(V$1,[1]!TRAITS[#Headers],0), FALSE)</f>
        <v>White</v>
      </c>
      <c r="W16">
        <f>VLOOKUP($A16,[1]!TRAITS[#Data],MATCH(W$1,[1]!TRAITS[#Headers],0), FALSE)</f>
        <v>1.0004000000000002</v>
      </c>
      <c r="X16">
        <f>VLOOKUP($A16,[1]!TRAITS[#Data],MATCH(X$1,[1]!TRAITS[#Headers],0), FALSE)</f>
        <v>0.33040000000000003</v>
      </c>
      <c r="Y16">
        <f>VLOOKUP($A16,[1]!TRAITS[#Data],MATCH(Y$1,[1]!TRAITS[#Headers],0), FALSE)</f>
        <v>2.1912280701754392E-3</v>
      </c>
    </row>
    <row r="17" spans="1:25" x14ac:dyDescent="0.25">
      <c r="A17" t="s">
        <v>136</v>
      </c>
      <c r="B17" t="s">
        <v>19</v>
      </c>
      <c r="C17" t="s">
        <v>20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tr">
        <f t="shared" si="0"/>
        <v>STEMAN</v>
      </c>
      <c r="T17" t="str">
        <f>VLOOKUP($A17,[1]!TRAITS[#Data],MATCH(T$1,[1]!TRAITS[#Headers],0), FALSE)</f>
        <v>Open</v>
      </c>
      <c r="U17" t="str">
        <f>VLOOKUP($A17,[1]!TRAITS[#Data],MATCH(U$1,[1]!TRAITS[#Headers],0), FALSE)</f>
        <v>Upright</v>
      </c>
      <c r="V17" t="str">
        <f>VLOOKUP($A17,[1]!TRAITS[#Data],MATCH(V$1,[1]!TRAITS[#Headers],0), FALSE)</f>
        <v>White</v>
      </c>
      <c r="W17">
        <f>VLOOKUP($A17,[1]!TRAITS[#Data],MATCH(W$1,[1]!TRAITS[#Headers],0), FALSE)</f>
        <v>0.91299999999999992</v>
      </c>
      <c r="X17">
        <f>VLOOKUP($A17,[1]!TRAITS[#Data],MATCH(X$1,[1]!TRAITS[#Headers],0), FALSE)</f>
        <v>0</v>
      </c>
      <c r="Y17">
        <f>VLOOKUP($A17,[1]!TRAITS[#Data],MATCH(Y$1,[1]!TRAITS[#Headers],0), FALSE)</f>
        <v>2.6614285714285719E-2</v>
      </c>
    </row>
    <row r="18" spans="1:25" x14ac:dyDescent="0.25">
      <c r="A18" t="s">
        <v>137</v>
      </c>
      <c r="B18" t="s">
        <v>19</v>
      </c>
      <c r="C18" t="s">
        <v>20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t="str">
        <f t="shared" si="0"/>
        <v>SYZSTA</v>
      </c>
      <c r="T18" t="str">
        <f>VLOOKUP($A18,[1]!TRAITS[#Data],MATCH(T$1,[1]!TRAITS[#Headers],0), FALSE)</f>
        <v>Open</v>
      </c>
      <c r="U18" t="str">
        <f>VLOOKUP($A18,[1]!TRAITS[#Data],MATCH(U$1,[1]!TRAITS[#Headers],0), FALSE)</f>
        <v>Horizontal</v>
      </c>
      <c r="V18" t="str">
        <f>VLOOKUP($A18,[1]!TRAITS[#Data],MATCH(V$1,[1]!TRAITS[#Headers],0), FALSE)</f>
        <v>White</v>
      </c>
      <c r="W18">
        <f>VLOOKUP($A18,[1]!TRAITS[#Data],MATCH(W$1,[1]!TRAITS[#Headers],0), FALSE)</f>
        <v>1.157</v>
      </c>
      <c r="X18">
        <f>VLOOKUP($A18,[1]!TRAITS[#Data],MATCH(X$1,[1]!TRAITS[#Headers],0), FALSE)</f>
        <v>0.27433333333333337</v>
      </c>
      <c r="Y18">
        <f>VLOOKUP($A18,[1]!TRAITS[#Data],MATCH(Y$1,[1]!TRAITS[#Headers],0), FALSE)</f>
        <v>1.1393092563404605</v>
      </c>
    </row>
    <row r="19" spans="1:25" x14ac:dyDescent="0.25">
      <c r="A19" t="s">
        <v>145</v>
      </c>
      <c r="B19" t="s">
        <v>19</v>
      </c>
      <c r="C19" t="s">
        <v>20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tr">
        <f t="shared" si="0"/>
        <v>VERINS</v>
      </c>
      <c r="T19" t="str">
        <f>VLOOKUP($A19,[1]!TRAITS[#Data],MATCH(T$1,[1]!TRAITS[#Headers],0), FALSE)</f>
        <v>Urceolate</v>
      </c>
      <c r="U19" t="str">
        <f>VLOOKUP($A19,[1]!TRAITS[#Data],MATCH(U$1,[1]!TRAITS[#Headers],0), FALSE)</f>
        <v>All</v>
      </c>
      <c r="V19" t="str">
        <f>VLOOKUP($A19,[1]!TRAITS[#Data],MATCH(V$1,[1]!TRAITS[#Headers],0), FALSE)</f>
        <v>Purple</v>
      </c>
      <c r="W19">
        <f>VLOOKUP($A19,[1]!TRAITS[#Data],MATCH(W$1,[1]!TRAITS[#Headers],0), FALSE)</f>
        <v>2.9415999999999998</v>
      </c>
      <c r="X19">
        <f>VLOOKUP($A19,[1]!TRAITS[#Data],MATCH(X$1,[1]!TRAITS[#Headers],0), FALSE)</f>
        <v>1.621</v>
      </c>
      <c r="Y19">
        <f>VLOOKUP($A19,[1]!TRAITS[#Data],MATCH(Y$1,[1]!TRAITS[#Headers],0), FALSE)</f>
        <v>0.16779915211365468</v>
      </c>
    </row>
    <row r="20" spans="1:25" x14ac:dyDescent="0.25">
      <c r="A20" t="s">
        <v>18</v>
      </c>
      <c r="B20" t="s">
        <v>19</v>
      </c>
      <c r="C20" t="s">
        <v>21</v>
      </c>
      <c r="D20">
        <v>0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t="str">
        <f t="shared" si="0"/>
        <v>ACADEC</v>
      </c>
      <c r="T20" t="str">
        <f>VLOOKUP($A20,[1]!TRAITS[#Data],MATCH(T$1,[1]!TRAITS[#Headers],0), FALSE)</f>
        <v>Trumpet</v>
      </c>
      <c r="U20" t="str">
        <f>VLOOKUP($A20,[1]!TRAITS[#Data],MATCH(U$1,[1]!TRAITS[#Headers],0), FALSE)</f>
        <v>Pendant</v>
      </c>
      <c r="V20" t="str">
        <f>VLOOKUP($A20,[1]!TRAITS[#Data],MATCH(V$1,[1]!TRAITS[#Headers],0), FALSE)</f>
        <v>White</v>
      </c>
      <c r="W20">
        <f>VLOOKUP($A20,[1]!TRAITS[#Data],MATCH(W$1,[1]!TRAITS[#Headers],0), FALSE)</f>
        <v>1.8547142857142858</v>
      </c>
      <c r="X20">
        <f>VLOOKUP($A20,[1]!TRAITS[#Data],MATCH(X$1,[1]!TRAITS[#Headers],0), FALSE)</f>
        <v>2.2009285714285713</v>
      </c>
      <c r="Y20">
        <f>VLOOKUP($A20,[1]!TRAITS[#Data],MATCH(Y$1,[1]!TRAITS[#Headers],0), FALSE)</f>
        <v>0.6124061931339696</v>
      </c>
    </row>
    <row r="21" spans="1:25" x14ac:dyDescent="0.25">
      <c r="A21" t="s">
        <v>38</v>
      </c>
      <c r="B21" t="s">
        <v>19</v>
      </c>
      <c r="C21" t="s">
        <v>21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tr">
        <f t="shared" si="0"/>
        <v>BEGPOC</v>
      </c>
      <c r="T21" t="str">
        <f>VLOOKUP($A21,[1]!TRAITS[#Data],MATCH(T$1,[1]!TRAITS[#Headers],0), FALSE)</f>
        <v>Open</v>
      </c>
      <c r="U21" t="str">
        <f>VLOOKUP($A21,[1]!TRAITS[#Data],MATCH(U$1,[1]!TRAITS[#Headers],0), FALSE)</f>
        <v>Horizontal</v>
      </c>
      <c r="V21" t="str">
        <f>VLOOKUP($A21,[1]!TRAITS[#Data],MATCH(V$1,[1]!TRAITS[#Headers],0), FALSE)</f>
        <v>White</v>
      </c>
      <c r="W21">
        <f>VLOOKUP($A21,[1]!TRAITS[#Data],MATCH(W$1,[1]!TRAITS[#Headers],0), FALSE)</f>
        <v>2.6234999999999999</v>
      </c>
      <c r="X21">
        <f>VLOOKUP($A21,[1]!TRAITS[#Data],MATCH(X$1,[1]!TRAITS[#Headers],0), FALSE)</f>
        <v>0</v>
      </c>
      <c r="Y21">
        <f>VLOOKUP($A21,[1]!TRAITS[#Data],MATCH(Y$1,[1]!TRAITS[#Headers],0), FALSE)</f>
        <v>1.2555555555555555E-3</v>
      </c>
    </row>
    <row r="22" spans="1:25" x14ac:dyDescent="0.25">
      <c r="A22" t="s">
        <v>46</v>
      </c>
      <c r="B22" t="s">
        <v>19</v>
      </c>
      <c r="C22" t="s">
        <v>21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 t="str">
        <f t="shared" si="0"/>
        <v>CHALAI</v>
      </c>
      <c r="T22" t="str">
        <f>VLOOKUP($A22,[1]!TRAITS[#Data],MATCH(T$1,[1]!TRAITS[#Headers],0), FALSE)</f>
        <v>Bell</v>
      </c>
      <c r="U22" t="str">
        <f>VLOOKUP($A22,[1]!TRAITS[#Data],MATCH(U$1,[1]!TRAITS[#Headers],0), FALSE)</f>
        <v>All</v>
      </c>
      <c r="V22" t="str">
        <f>VLOOKUP($A22,[1]!TRAITS[#Data],MATCH(V$1,[1]!TRAITS[#Headers],0), FALSE)</f>
        <v>White</v>
      </c>
      <c r="W22">
        <f>VLOOKUP($A22,[1]!TRAITS[#Data],MATCH(W$1,[1]!TRAITS[#Headers],0), FALSE)</f>
        <v>0.83228571428571441</v>
      </c>
      <c r="X22">
        <f>VLOOKUP($A22,[1]!TRAITS[#Data],MATCH(X$1,[1]!TRAITS[#Headers],0), FALSE)</f>
        <v>0.74314285714285711</v>
      </c>
      <c r="Y22">
        <f>VLOOKUP($A22,[1]!TRAITS[#Data],MATCH(Y$1,[1]!TRAITS[#Headers],0), FALSE)</f>
        <v>0.10245588896459898</v>
      </c>
    </row>
    <row r="23" spans="1:25" x14ac:dyDescent="0.25">
      <c r="A23" t="s">
        <v>59</v>
      </c>
      <c r="B23" t="s">
        <v>19</v>
      </c>
      <c r="C23" t="s">
        <v>21</v>
      </c>
      <c r="D23">
        <v>0</v>
      </c>
      <c r="E23">
        <v>0</v>
      </c>
      <c r="F23">
        <v>0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t="str">
        <f t="shared" si="0"/>
        <v>CYPMAN</v>
      </c>
      <c r="T23" t="str">
        <f>VLOOKUP($A23,[1]!TRAITS[#Data],MATCH(T$1,[1]!TRAITS[#Headers],0), FALSE)</f>
        <v>Open</v>
      </c>
      <c r="U23" t="str">
        <f>VLOOKUP($A23,[1]!TRAITS[#Data],MATCH(U$1,[1]!TRAITS[#Headers],0), FALSE)</f>
        <v>Upright</v>
      </c>
      <c r="V23" t="str">
        <f>VLOOKUP($A23,[1]!TRAITS[#Data],MATCH(V$1,[1]!TRAITS[#Headers],0), FALSE)</f>
        <v>Green</v>
      </c>
      <c r="W23">
        <f>VLOOKUP($A23,[1]!TRAITS[#Data],MATCH(W$1,[1]!TRAITS[#Headers],0), FALSE)</f>
        <v>0.42020000000000002</v>
      </c>
      <c r="X23">
        <f>VLOOKUP($A23,[1]!TRAITS[#Data],MATCH(X$1,[1]!TRAITS[#Headers],0), FALSE)</f>
        <v>0</v>
      </c>
      <c r="Y23">
        <f>VLOOKUP($A23,[1]!TRAITS[#Data],MATCH(Y$1,[1]!TRAITS[#Headers],0), FALSE)</f>
        <v>2.3708333333333333E-3</v>
      </c>
    </row>
    <row r="24" spans="1:25" x14ac:dyDescent="0.25">
      <c r="A24" t="s">
        <v>66</v>
      </c>
      <c r="B24" t="s">
        <v>19</v>
      </c>
      <c r="C24" t="s">
        <v>21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t="str">
        <f t="shared" si="0"/>
        <v>DISKAP</v>
      </c>
      <c r="T24" t="str">
        <f>VLOOKUP($A24,[1]!TRAITS[#Data],MATCH(T$1,[1]!TRAITS[#Headers],0), FALSE)</f>
        <v>Gullet</v>
      </c>
      <c r="U24" t="str">
        <f>VLOOKUP($A24,[1]!TRAITS[#Data],MATCH(U$1,[1]!TRAITS[#Headers],0), FALSE)</f>
        <v>Pendant</v>
      </c>
      <c r="V24" t="str">
        <f>VLOOKUP($A24,[1]!TRAITS[#Data],MATCH(V$1,[1]!TRAITS[#Headers],0), FALSE)</f>
        <v>Purple</v>
      </c>
      <c r="W24">
        <f>VLOOKUP($A24,[1]!TRAITS[#Data],MATCH(W$1,[1]!TRAITS[#Headers],0), FALSE)</f>
        <v>1.1011</v>
      </c>
      <c r="X24">
        <f>VLOOKUP($A24,[1]!TRAITS[#Data],MATCH(X$1,[1]!TRAITS[#Headers],0), FALSE)</f>
        <v>0.67659999999999998</v>
      </c>
      <c r="Y24">
        <f>VLOOKUP($A24,[1]!TRAITS[#Data],MATCH(Y$1,[1]!TRAITS[#Headers],0), FALSE)</f>
        <v>1.17E-2</v>
      </c>
    </row>
    <row r="25" spans="1:25" x14ac:dyDescent="0.25">
      <c r="A25" t="s">
        <v>75</v>
      </c>
      <c r="B25" t="s">
        <v>19</v>
      </c>
      <c r="C25" t="s">
        <v>21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 t="str">
        <f t="shared" si="0"/>
        <v>HABAMO</v>
      </c>
      <c r="T25" t="str">
        <f>VLOOKUP($A25,[1]!TRAITS[#Data],MATCH(T$1,[1]!TRAITS[#Headers],0), FALSE)</f>
        <v>Gullet</v>
      </c>
      <c r="U25" t="str">
        <f>VLOOKUP($A25,[1]!TRAITS[#Data],MATCH(U$1,[1]!TRAITS[#Headers],0), FALSE)</f>
        <v>Horizontal</v>
      </c>
      <c r="V25" t="str">
        <f>VLOOKUP($A25,[1]!TRAITS[#Data],MATCH(V$1,[1]!TRAITS[#Headers],0), FALSE)</f>
        <v>Green</v>
      </c>
      <c r="W25">
        <f>VLOOKUP($A25,[1]!TRAITS[#Data],MATCH(W$1,[1]!TRAITS[#Headers],0), FALSE)</f>
        <v>1.4793333333333332</v>
      </c>
      <c r="X25">
        <f>VLOOKUP($A25,[1]!TRAITS[#Data],MATCH(X$1,[1]!TRAITS[#Headers],0), FALSE)</f>
        <v>1.1786666666666668</v>
      </c>
      <c r="Y25">
        <f>VLOOKUP($A25,[1]!TRAITS[#Data],MATCH(Y$1,[1]!TRAITS[#Headers],0), FALSE)</f>
        <v>1.8471048715538847E-2</v>
      </c>
    </row>
    <row r="26" spans="1:25" x14ac:dyDescent="0.25">
      <c r="A26" t="s">
        <v>76</v>
      </c>
      <c r="B26" t="s">
        <v>19</v>
      </c>
      <c r="C26" t="s">
        <v>21</v>
      </c>
      <c r="D26">
        <v>0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t="str">
        <f t="shared" si="0"/>
        <v>HABMIC</v>
      </c>
      <c r="T26" t="str">
        <f>VLOOKUP($A26,[1]!TRAITS[#Data],MATCH(T$1,[1]!TRAITS[#Headers],0), FALSE)</f>
        <v>Gullet</v>
      </c>
      <c r="U26" t="str">
        <f>VLOOKUP($A26,[1]!TRAITS[#Data],MATCH(U$1,[1]!TRAITS[#Headers],0), FALSE)</f>
        <v>Horizontal</v>
      </c>
      <c r="V26" t="str">
        <f>VLOOKUP($A26,[1]!TRAITS[#Data],MATCH(V$1,[1]!TRAITS[#Headers],0), FALSE)</f>
        <v>Green</v>
      </c>
      <c r="W26">
        <f>VLOOKUP($A26,[1]!TRAITS[#Data],MATCH(W$1,[1]!TRAITS[#Headers],0), FALSE)</f>
        <v>0.28809999999999997</v>
      </c>
      <c r="X26">
        <f>VLOOKUP($A26,[1]!TRAITS[#Data],MATCH(X$1,[1]!TRAITS[#Headers],0), FALSE)</f>
        <v>0.14579999999999999</v>
      </c>
      <c r="Y26">
        <f>VLOOKUP($A26,[1]!TRAITS[#Data],MATCH(Y$1,[1]!TRAITS[#Headers],0), FALSE)</f>
        <v>6.0933704453441294E-5</v>
      </c>
    </row>
    <row r="27" spans="1:25" x14ac:dyDescent="0.25">
      <c r="A27" t="s">
        <v>88</v>
      </c>
      <c r="B27" t="s">
        <v>19</v>
      </c>
      <c r="C27" t="s">
        <v>21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 t="str">
        <f t="shared" si="0"/>
        <v>IMPSAK</v>
      </c>
      <c r="T27" t="str">
        <f>VLOOKUP($A27,[1]!TRAITS[#Data],MATCH(T$1,[1]!TRAITS[#Headers],0), FALSE)</f>
        <v>Gullet</v>
      </c>
      <c r="U27" t="str">
        <f>VLOOKUP($A27,[1]!TRAITS[#Data],MATCH(U$1,[1]!TRAITS[#Headers],0), FALSE)</f>
        <v>Horizontal</v>
      </c>
      <c r="V27" t="str">
        <f>VLOOKUP($A27,[1]!TRAITS[#Data],MATCH(V$1,[1]!TRAITS[#Headers],0), FALSE)</f>
        <v>Red</v>
      </c>
      <c r="W27">
        <f>VLOOKUP($A27,[1]!TRAITS[#Data],MATCH(W$1,[1]!TRAITS[#Headers],0), FALSE)</f>
        <v>1.4055714285714285</v>
      </c>
      <c r="X27">
        <f>VLOOKUP($A27,[1]!TRAITS[#Data],MATCH(X$1,[1]!TRAITS[#Headers],0), FALSE)</f>
        <v>1.8169999999999999</v>
      </c>
      <c r="Y27">
        <f>VLOOKUP($A27,[1]!TRAITS[#Data],MATCH(Y$1,[1]!TRAITS[#Headers],0), FALSE)</f>
        <v>3.9033436156532999</v>
      </c>
    </row>
    <row r="28" spans="1:25" x14ac:dyDescent="0.25">
      <c r="A28" t="s">
        <v>89</v>
      </c>
      <c r="B28" t="s">
        <v>19</v>
      </c>
      <c r="C28" t="s">
        <v>21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t="str">
        <f t="shared" si="0"/>
        <v>ISOGLA</v>
      </c>
      <c r="T28" t="str">
        <f>VLOOKUP($A28,[1]!TRAITS[#Data],MATCH(T$1,[1]!TRAITS[#Headers],0), FALSE)</f>
        <v>Tube</v>
      </c>
      <c r="U28" t="str">
        <f>VLOOKUP($A28,[1]!TRAITS[#Data],MATCH(U$1,[1]!TRAITS[#Headers],0), FALSE)</f>
        <v>All</v>
      </c>
      <c r="V28" t="str">
        <f>VLOOKUP($A28,[1]!TRAITS[#Data],MATCH(V$1,[1]!TRAITS[#Headers],0), FALSE)</f>
        <v>White</v>
      </c>
      <c r="W28">
        <f>VLOOKUP($A28,[1]!TRAITS[#Data],MATCH(W$1,[1]!TRAITS[#Headers],0), FALSE)</f>
        <v>1.8080000000000003</v>
      </c>
      <c r="X28">
        <f>VLOOKUP($A28,[1]!TRAITS[#Data],MATCH(X$1,[1]!TRAITS[#Headers],0), FALSE)</f>
        <v>1.2293750000000001</v>
      </c>
      <c r="Y28">
        <f>VLOOKUP($A28,[1]!TRAITS[#Data],MATCH(Y$1,[1]!TRAITS[#Headers],0), FALSE)</f>
        <v>2.4650025792464114E-2</v>
      </c>
    </row>
    <row r="29" spans="1:25" x14ac:dyDescent="0.25">
      <c r="A29" t="s">
        <v>97</v>
      </c>
      <c r="B29" t="s">
        <v>19</v>
      </c>
      <c r="C29" t="s">
        <v>21</v>
      </c>
      <c r="D29">
        <v>0</v>
      </c>
      <c r="E29">
        <v>0</v>
      </c>
      <c r="F29">
        <v>0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t="str">
        <f t="shared" si="0"/>
        <v>MAELAN</v>
      </c>
      <c r="T29" t="str">
        <f>VLOOKUP($A29,[1]!TRAITS[#Data],MATCH(T$1,[1]!TRAITS[#Headers],0), FALSE)</f>
        <v>Open</v>
      </c>
      <c r="U29" t="str">
        <f>VLOOKUP($A29,[1]!TRAITS[#Data],MATCH(U$1,[1]!TRAITS[#Headers],0), FALSE)</f>
        <v>All</v>
      </c>
      <c r="V29" t="str">
        <f>VLOOKUP($A29,[1]!TRAITS[#Data],MATCH(V$1,[1]!TRAITS[#Headers],0), FALSE)</f>
        <v>White</v>
      </c>
      <c r="W29">
        <f>VLOOKUP($A29,[1]!TRAITS[#Data],MATCH(W$1,[1]!TRAITS[#Headers],0), FALSE)</f>
        <v>0.45442857142857146</v>
      </c>
      <c r="X29">
        <f>VLOOKUP($A29,[1]!TRAITS[#Data],MATCH(X$1,[1]!TRAITS[#Headers],0), FALSE)</f>
        <v>3.2000000000000001E-2</v>
      </c>
      <c r="Y29">
        <f>VLOOKUP($A29,[1]!TRAITS[#Data],MATCH(Y$1,[1]!TRAITS[#Headers],0), FALSE)</f>
        <v>4.5311057499518017E-3</v>
      </c>
    </row>
    <row r="30" spans="1:25" x14ac:dyDescent="0.25">
      <c r="A30" t="s">
        <v>102</v>
      </c>
      <c r="B30" t="s">
        <v>19</v>
      </c>
      <c r="C30" t="s">
        <v>21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t="str">
        <f t="shared" si="0"/>
        <v>MOMFOE</v>
      </c>
      <c r="T30" t="str">
        <f>VLOOKUP($A30,[1]!TRAITS[#Data],MATCH(T$1,[1]!TRAITS[#Headers],0), FALSE)</f>
        <v>Dish</v>
      </c>
      <c r="U30" t="str">
        <f>VLOOKUP($A30,[1]!TRAITS[#Data],MATCH(U$1,[1]!TRAITS[#Headers],0), FALSE)</f>
        <v>Horizontal</v>
      </c>
      <c r="V30" t="str">
        <f>VLOOKUP($A30,[1]!TRAITS[#Data],MATCH(V$1,[1]!TRAITS[#Headers],0), FALSE)</f>
        <v>Yellow</v>
      </c>
      <c r="W30">
        <f>VLOOKUP($A30,[1]!TRAITS[#Data],MATCH(W$1,[1]!TRAITS[#Headers],0), FALSE)</f>
        <v>1.6882000000000001</v>
      </c>
      <c r="X30">
        <f>VLOOKUP($A30,[1]!TRAITS[#Data],MATCH(X$1,[1]!TRAITS[#Headers],0), FALSE)</f>
        <v>0.46180000000000004</v>
      </c>
      <c r="Y30">
        <f>VLOOKUP($A30,[1]!TRAITS[#Data],MATCH(Y$1,[1]!TRAITS[#Headers],0), FALSE)</f>
        <v>6.076666666666667E-2</v>
      </c>
    </row>
    <row r="31" spans="1:25" x14ac:dyDescent="0.25">
      <c r="A31" t="s">
        <v>111</v>
      </c>
      <c r="B31" t="s">
        <v>19</v>
      </c>
      <c r="C31" t="s">
        <v>21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t="str">
        <f t="shared" si="0"/>
        <v>PIPCAP</v>
      </c>
      <c r="T31" t="str">
        <f>VLOOKUP($A31,[1]!TRAITS[#Data],MATCH(T$1,[1]!TRAITS[#Headers],0), FALSE)</f>
        <v>Open</v>
      </c>
      <c r="U31" t="str">
        <f>VLOOKUP($A31,[1]!TRAITS[#Data],MATCH(U$1,[1]!TRAITS[#Headers],0), FALSE)</f>
        <v>Horizontal</v>
      </c>
      <c r="V31" t="str">
        <f>VLOOKUP($A31,[1]!TRAITS[#Data],MATCH(V$1,[1]!TRAITS[#Headers],0), FALSE)</f>
        <v>White</v>
      </c>
      <c r="W31">
        <f>VLOOKUP($A31,[1]!TRAITS[#Data],MATCH(W$1,[1]!TRAITS[#Headers],0), FALSE)</f>
        <v>8.3799999999999986E-2</v>
      </c>
      <c r="X31">
        <f>VLOOKUP($A31,[1]!TRAITS[#Data],MATCH(X$1,[1]!TRAITS[#Headers],0), FALSE)</f>
        <v>0</v>
      </c>
      <c r="Y31">
        <f>VLOOKUP($A31,[1]!TRAITS[#Data],MATCH(Y$1,[1]!TRAITS[#Headers],0), FALSE)</f>
        <v>1.6579964525031154E-4</v>
      </c>
    </row>
    <row r="32" spans="1:25" x14ac:dyDescent="0.25">
      <c r="A32" t="s">
        <v>121</v>
      </c>
      <c r="B32" t="s">
        <v>19</v>
      </c>
      <c r="C32" t="s">
        <v>21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 t="str">
        <f t="shared" si="0"/>
        <v>PSYPED</v>
      </c>
      <c r="T32" t="str">
        <f>VLOOKUP($A32,[1]!TRAITS[#Data],MATCH(T$1,[1]!TRAITS[#Headers],0), FALSE)</f>
        <v>Tube</v>
      </c>
      <c r="U32" t="str">
        <f>VLOOKUP($A32,[1]!TRAITS[#Data],MATCH(U$1,[1]!TRAITS[#Headers],0), FALSE)</f>
        <v>Pendant</v>
      </c>
      <c r="V32" t="str">
        <f>VLOOKUP($A32,[1]!TRAITS[#Data],MATCH(V$1,[1]!TRAITS[#Headers],0), FALSE)</f>
        <v>White</v>
      </c>
      <c r="W32">
        <f>VLOOKUP($A32,[1]!TRAITS[#Data],MATCH(W$1,[1]!TRAITS[#Headers],0), FALSE)</f>
        <v>0.52883333333333338</v>
      </c>
      <c r="X32">
        <f>VLOOKUP($A32,[1]!TRAITS[#Data],MATCH(X$1,[1]!TRAITS[#Headers],0), FALSE)</f>
        <v>0.82399999999999984</v>
      </c>
      <c r="Y32">
        <f>VLOOKUP($A32,[1]!TRAITS[#Data],MATCH(Y$1,[1]!TRAITS[#Headers],0), FALSE)</f>
        <v>0.36912844259403244</v>
      </c>
    </row>
    <row r="33" spans="1:25" x14ac:dyDescent="0.25">
      <c r="A33" t="s">
        <v>123</v>
      </c>
      <c r="B33" t="s">
        <v>19</v>
      </c>
      <c r="C33" t="s">
        <v>21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 t="str">
        <f t="shared" si="0"/>
        <v>RHISPN</v>
      </c>
      <c r="T33" t="str">
        <f>VLOOKUP($A33,[1]!TRAITS[#Data],MATCH(T$1,[1]!TRAITS[#Headers],0), FALSE)</f>
        <v>Gullet</v>
      </c>
      <c r="U33" t="str">
        <f>VLOOKUP($A33,[1]!TRAITS[#Data],MATCH(U$1,[1]!TRAITS[#Headers],0), FALSE)</f>
        <v>Horizontal</v>
      </c>
      <c r="V33" t="str">
        <f>VLOOKUP($A33,[1]!TRAITS[#Data],MATCH(V$1,[1]!TRAITS[#Headers],0), FALSE)</f>
        <v>White</v>
      </c>
      <c r="W33">
        <f>VLOOKUP($A33,[1]!TRAITS[#Data],MATCH(W$1,[1]!TRAITS[#Headers],0), FALSE)</f>
        <v>1.2291000000000001</v>
      </c>
      <c r="X33">
        <f>VLOOKUP($A33,[1]!TRAITS[#Data],MATCH(X$1,[1]!TRAITS[#Headers],0), FALSE)</f>
        <v>1.0668</v>
      </c>
      <c r="Y33">
        <f>VLOOKUP($A33,[1]!TRAITS[#Data],MATCH(Y$1,[1]!TRAITS[#Headers],0), FALSE)</f>
        <v>3.4848382154605263E-2</v>
      </c>
    </row>
    <row r="34" spans="1:25" x14ac:dyDescent="0.25">
      <c r="A34" t="s">
        <v>128</v>
      </c>
      <c r="B34" t="s">
        <v>19</v>
      </c>
      <c r="C34" t="s">
        <v>21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t="str">
        <f t="shared" si="0"/>
        <v>SCHMAN</v>
      </c>
      <c r="T34" t="str">
        <f>VLOOKUP($A34,[1]!TRAITS[#Data],MATCH(T$1,[1]!TRAITS[#Headers],0), FALSE)</f>
        <v>Open</v>
      </c>
      <c r="U34" t="str">
        <f>VLOOKUP($A34,[1]!TRAITS[#Data],MATCH(U$1,[1]!TRAITS[#Headers],0), FALSE)</f>
        <v>All</v>
      </c>
      <c r="V34" t="str">
        <f>VLOOKUP($A34,[1]!TRAITS[#Data],MATCH(V$1,[1]!TRAITS[#Headers],0), FALSE)</f>
        <v>Green</v>
      </c>
      <c r="W34">
        <f>VLOOKUP($A34,[1]!TRAITS[#Data],MATCH(W$1,[1]!TRAITS[#Headers],0), FALSE)</f>
        <v>0.72550000000000003</v>
      </c>
      <c r="X34">
        <f>VLOOKUP($A34,[1]!TRAITS[#Data],MATCH(X$1,[1]!TRAITS[#Headers],0), FALSE)</f>
        <v>0</v>
      </c>
      <c r="Y34">
        <f>VLOOKUP($A34,[1]!TRAITS[#Data],MATCH(Y$1,[1]!TRAITS[#Headers],0), FALSE)</f>
        <v>3.9252112193877552E-2</v>
      </c>
    </row>
    <row r="35" spans="1:25" x14ac:dyDescent="0.25">
      <c r="A35" t="s">
        <v>131</v>
      </c>
      <c r="B35" t="s">
        <v>19</v>
      </c>
      <c r="C35" t="s">
        <v>21</v>
      </c>
      <c r="D35">
        <v>0</v>
      </c>
      <c r="E35">
        <v>0</v>
      </c>
      <c r="F35">
        <v>0</v>
      </c>
      <c r="G35">
        <v>1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t="str">
        <f t="shared" si="0"/>
        <v>SOLNIG</v>
      </c>
      <c r="T35" t="str">
        <f>VLOOKUP($A35,[1]!TRAITS[#Data],MATCH(T$1,[1]!TRAITS[#Headers],0), FALSE)</f>
        <v>Stellate</v>
      </c>
      <c r="U35" t="str">
        <f>VLOOKUP($A35,[1]!TRAITS[#Data],MATCH(U$1,[1]!TRAITS[#Headers],0), FALSE)</f>
        <v>All</v>
      </c>
      <c r="V35" t="str">
        <f>VLOOKUP($A35,[1]!TRAITS[#Data],MATCH(V$1,[1]!TRAITS[#Headers],0), FALSE)</f>
        <v>White</v>
      </c>
      <c r="W35">
        <f>VLOOKUP($A35,[1]!TRAITS[#Data],MATCH(W$1,[1]!TRAITS[#Headers],0), FALSE)</f>
        <v>1.0004000000000002</v>
      </c>
      <c r="X35">
        <f>VLOOKUP($A35,[1]!TRAITS[#Data],MATCH(X$1,[1]!TRAITS[#Headers],0), FALSE)</f>
        <v>0.33040000000000003</v>
      </c>
      <c r="Y35">
        <f>VLOOKUP($A35,[1]!TRAITS[#Data],MATCH(Y$1,[1]!TRAITS[#Headers],0), FALSE)</f>
        <v>2.1912280701754392E-3</v>
      </c>
    </row>
    <row r="36" spans="1:25" x14ac:dyDescent="0.25">
      <c r="A36" t="s">
        <v>133</v>
      </c>
      <c r="B36" t="s">
        <v>19</v>
      </c>
      <c r="C36" t="s">
        <v>21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t="str">
        <f t="shared" si="0"/>
        <v>SOLTOR</v>
      </c>
      <c r="T36" t="str">
        <f>VLOOKUP($A36,[1]!TRAITS[#Data],MATCH(T$1,[1]!TRAITS[#Headers],0), FALSE)</f>
        <v>Stellate</v>
      </c>
      <c r="U36" t="str">
        <f>VLOOKUP($A36,[1]!TRAITS[#Data],MATCH(U$1,[1]!TRAITS[#Headers],0), FALSE)</f>
        <v>All</v>
      </c>
      <c r="V36" t="str">
        <f>VLOOKUP($A36,[1]!TRAITS[#Data],MATCH(V$1,[1]!TRAITS[#Headers],0), FALSE)</f>
        <v>White</v>
      </c>
      <c r="W36">
        <f>VLOOKUP($A36,[1]!TRAITS[#Data],MATCH(W$1,[1]!TRAITS[#Headers],0), FALSE)</f>
        <v>1.458</v>
      </c>
      <c r="X36">
        <f>VLOOKUP($A36,[1]!TRAITS[#Data],MATCH(X$1,[1]!TRAITS[#Headers],0), FALSE)</f>
        <v>0</v>
      </c>
      <c r="Y36">
        <f>VLOOKUP($A36,[1]!TRAITS[#Data],MATCH(Y$1,[1]!TRAITS[#Headers],0), FALSE)</f>
        <v>4.3750000000000006E-5</v>
      </c>
    </row>
    <row r="37" spans="1:25" x14ac:dyDescent="0.25">
      <c r="A37" t="s">
        <v>134</v>
      </c>
      <c r="B37" t="s">
        <v>19</v>
      </c>
      <c r="C37" t="s">
        <v>21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t="str">
        <f t="shared" si="0"/>
        <v>SPEPRI</v>
      </c>
      <c r="T37" t="str">
        <f>VLOOKUP($A37,[1]!TRAITS[#Data],MATCH(T$1,[1]!TRAITS[#Headers],0), FALSE)</f>
        <v>Funnel</v>
      </c>
      <c r="U37" t="str">
        <f>VLOOKUP($A37,[1]!TRAITS[#Data],MATCH(U$1,[1]!TRAITS[#Headers],0), FALSE)</f>
        <v>All</v>
      </c>
      <c r="V37" t="str">
        <f>VLOOKUP($A37,[1]!TRAITS[#Data],MATCH(V$1,[1]!TRAITS[#Headers],0), FALSE)</f>
        <v>White</v>
      </c>
      <c r="W37">
        <f>VLOOKUP($A37,[1]!TRAITS[#Data],MATCH(W$1,[1]!TRAITS[#Headers],0), FALSE)</f>
        <v>1.4016</v>
      </c>
      <c r="X37">
        <f>VLOOKUP($A37,[1]!TRAITS[#Data],MATCH(X$1,[1]!TRAITS[#Headers],0), FALSE)</f>
        <v>0.40759999999999996</v>
      </c>
      <c r="Y37">
        <f>VLOOKUP($A37,[1]!TRAITS[#Data],MATCH(Y$1,[1]!TRAITS[#Headers],0), FALSE)</f>
        <v>1.2759446271929827E-2</v>
      </c>
    </row>
    <row r="38" spans="1:25" x14ac:dyDescent="0.25">
      <c r="A38" t="s">
        <v>140</v>
      </c>
      <c r="B38" t="s">
        <v>19</v>
      </c>
      <c r="C38" t="s">
        <v>21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 t="str">
        <f t="shared" si="0"/>
        <v>THARHY</v>
      </c>
      <c r="T38" t="str">
        <f>VLOOKUP($A38,[1]!TRAITS[#Data],MATCH(T$1,[1]!TRAITS[#Headers],0), FALSE)</f>
        <v>Open</v>
      </c>
      <c r="U38" t="str">
        <f>VLOOKUP($A38,[1]!TRAITS[#Data],MATCH(U$1,[1]!TRAITS[#Headers],0), FALSE)</f>
        <v>Pendant</v>
      </c>
      <c r="V38" t="str">
        <f>VLOOKUP($A38,[1]!TRAITS[#Data],MATCH(V$1,[1]!TRAITS[#Headers],0), FALSE)</f>
        <v>Green</v>
      </c>
      <c r="W38">
        <f>VLOOKUP($A38,[1]!TRAITS[#Data],MATCH(W$1,[1]!TRAITS[#Headers],0), FALSE)</f>
        <v>0.27100000000000002</v>
      </c>
      <c r="X38">
        <f>VLOOKUP($A38,[1]!TRAITS[#Data],MATCH(X$1,[1]!TRAITS[#Headers],0), FALSE)</f>
        <v>0</v>
      </c>
      <c r="Y38">
        <f>VLOOKUP($A38,[1]!TRAITS[#Data],MATCH(Y$1,[1]!TRAITS[#Headers],0), FALSE)</f>
        <v>2.3343749999999998E-4</v>
      </c>
    </row>
    <row r="39" spans="1:25" x14ac:dyDescent="0.25">
      <c r="A39" t="s">
        <v>26</v>
      </c>
      <c r="B39" t="s">
        <v>25</v>
      </c>
      <c r="C39" t="s">
        <v>20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t="str">
        <f t="shared" si="0"/>
        <v>AFRSPP</v>
      </c>
      <c r="T39" t="str">
        <f>VLOOKUP($A39,[1]!TRAITS[#Data],MATCH(T$1,[1]!TRAITS[#Headers],0), FALSE)</f>
        <v>Trumpet</v>
      </c>
      <c r="U39" t="str">
        <f>VLOOKUP($A39,[1]!TRAITS[#Data],MATCH(U$1,[1]!TRAITS[#Headers],0), FALSE)</f>
        <v>Upright</v>
      </c>
      <c r="V39" t="str">
        <f>VLOOKUP($A39,[1]!TRAITS[#Data],MATCH(V$1,[1]!TRAITS[#Headers],0), FALSE)</f>
        <v>Purple</v>
      </c>
      <c r="W39">
        <f>VLOOKUP($A39,[1]!TRAITS[#Data],MATCH(W$1,[1]!TRAITS[#Headers],0), FALSE)</f>
        <v>5.1243125000000003</v>
      </c>
      <c r="X39">
        <f>VLOOKUP($A39,[1]!TRAITS[#Data],MATCH(X$1,[1]!TRAITS[#Headers],0), FALSE)</f>
        <v>4.5084999999999997</v>
      </c>
      <c r="Y39">
        <f>VLOOKUP($A39,[1]!TRAITS[#Data],MATCH(Y$1,[1]!TRAITS[#Headers],0), FALSE)</f>
        <v>2.2907400850131574</v>
      </c>
    </row>
    <row r="40" spans="1:25" x14ac:dyDescent="0.25">
      <c r="A40" t="s">
        <v>27</v>
      </c>
      <c r="B40" t="s">
        <v>25</v>
      </c>
      <c r="C40" t="s">
        <v>20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1</v>
      </c>
      <c r="S40" t="str">
        <f t="shared" si="0"/>
        <v>AFRSPW</v>
      </c>
      <c r="T40" t="str">
        <f>VLOOKUP($A40,[1]!TRAITS[#Data],MATCH(T$1,[1]!TRAITS[#Headers],0), FALSE)</f>
        <v>Trumpet</v>
      </c>
      <c r="U40" t="str">
        <f>VLOOKUP($A40,[1]!TRAITS[#Data],MATCH(U$1,[1]!TRAITS[#Headers],0), FALSE)</f>
        <v>Upright</v>
      </c>
      <c r="V40" t="str">
        <f>VLOOKUP($A40,[1]!TRAITS[#Data],MATCH(V$1,[1]!TRAITS[#Headers],0), FALSE)</f>
        <v>White</v>
      </c>
      <c r="W40">
        <f>VLOOKUP($A40,[1]!TRAITS[#Data],MATCH(W$1,[1]!TRAITS[#Headers],0), FALSE)</f>
        <v>2.9966666666666666</v>
      </c>
      <c r="X40">
        <f>VLOOKUP($A40,[1]!TRAITS[#Data],MATCH(X$1,[1]!TRAITS[#Headers],0), FALSE)</f>
        <v>4.3266666666666662</v>
      </c>
      <c r="Y40">
        <f>VLOOKUP($A40,[1]!TRAITS[#Data],MATCH(Y$1,[1]!TRAITS[#Headers],0), FALSE)</f>
        <v>23.474209103846157</v>
      </c>
    </row>
    <row r="41" spans="1:25" x14ac:dyDescent="0.25">
      <c r="A41" t="s">
        <v>35</v>
      </c>
      <c r="B41" t="s">
        <v>25</v>
      </c>
      <c r="C41" t="s">
        <v>20</v>
      </c>
      <c r="D41">
        <v>0</v>
      </c>
      <c r="E41">
        <v>0</v>
      </c>
      <c r="F41">
        <v>0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t="str">
        <f t="shared" si="0"/>
        <v>BEGMAN</v>
      </c>
      <c r="T41" t="str">
        <f>VLOOKUP($A41,[1]!TRAITS[#Data],MATCH(T$1,[1]!TRAITS[#Headers],0), FALSE)</f>
        <v>Open</v>
      </c>
      <c r="U41" t="str">
        <f>VLOOKUP($A41,[1]!TRAITS[#Data],MATCH(U$1,[1]!TRAITS[#Headers],0), FALSE)</f>
        <v>All</v>
      </c>
      <c r="V41" t="str">
        <f>VLOOKUP($A41,[1]!TRAITS[#Data],MATCH(V$1,[1]!TRAITS[#Headers],0), FALSE)</f>
        <v>Red</v>
      </c>
      <c r="W41">
        <f>VLOOKUP($A41,[1]!TRAITS[#Data],MATCH(W$1,[1]!TRAITS[#Headers],0), FALSE)</f>
        <v>1.5245000000000004</v>
      </c>
      <c r="X41">
        <f>VLOOKUP($A41,[1]!TRAITS[#Data],MATCH(X$1,[1]!TRAITS[#Headers],0), FALSE)</f>
        <v>0</v>
      </c>
      <c r="Y41">
        <f>VLOOKUP($A41,[1]!TRAITS[#Data],MATCH(Y$1,[1]!TRAITS[#Headers],0), FALSE)</f>
        <v>4.5961538461538453E-3</v>
      </c>
    </row>
    <row r="42" spans="1:25" x14ac:dyDescent="0.25">
      <c r="A42" t="s">
        <v>41</v>
      </c>
      <c r="B42" t="s">
        <v>25</v>
      </c>
      <c r="C42" t="s">
        <v>20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t="str">
        <f t="shared" si="0"/>
        <v>BRIOWA</v>
      </c>
      <c r="T42" t="str">
        <f>VLOOKUP($A42,[1]!TRAITS[#Data],MATCH(T$1,[1]!TRAITS[#Headers],0), FALSE)</f>
        <v>Labiate</v>
      </c>
      <c r="U42" t="str">
        <f>VLOOKUP($A42,[1]!TRAITS[#Data],MATCH(U$1,[1]!TRAITS[#Headers],0), FALSE)</f>
        <v>Horizontal</v>
      </c>
      <c r="V42" t="str">
        <f>VLOOKUP($A42,[1]!TRAITS[#Data],MATCH(V$1,[1]!TRAITS[#Headers],0), FALSE)</f>
        <v>Purple</v>
      </c>
      <c r="W42">
        <f>VLOOKUP($A42,[1]!TRAITS[#Data],MATCH(W$1,[1]!TRAITS[#Headers],0), FALSE)</f>
        <v>2.9275999999999995</v>
      </c>
      <c r="X42">
        <f>VLOOKUP($A42,[1]!TRAITS[#Data],MATCH(X$1,[1]!TRAITS[#Headers],0), FALSE)</f>
        <v>1.0361999999999998</v>
      </c>
      <c r="Y42">
        <f>VLOOKUP($A42,[1]!TRAITS[#Data],MATCH(Y$1,[1]!TRAITS[#Headers],0), FALSE)</f>
        <v>1.3618550508179823</v>
      </c>
    </row>
    <row r="43" spans="1:25" x14ac:dyDescent="0.25">
      <c r="A43" t="s">
        <v>47</v>
      </c>
      <c r="B43" t="s">
        <v>25</v>
      </c>
      <c r="C43" t="s">
        <v>20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t="str">
        <f t="shared" si="0"/>
        <v>CHLCOM</v>
      </c>
      <c r="T43" t="str">
        <f>VLOOKUP($A43,[1]!TRAITS[#Data],MATCH(T$1,[1]!TRAITS[#Headers],0), FALSE)</f>
        <v>Stellate</v>
      </c>
      <c r="U43" t="str">
        <f>VLOOKUP($A43,[1]!TRAITS[#Data],MATCH(U$1,[1]!TRAITS[#Headers],0), FALSE)</f>
        <v>All</v>
      </c>
      <c r="V43" t="str">
        <f>VLOOKUP($A43,[1]!TRAITS[#Data],MATCH(V$1,[1]!TRAITS[#Headers],0), FALSE)</f>
        <v>White</v>
      </c>
      <c r="W43">
        <f>VLOOKUP($A43,[1]!TRAITS[#Data],MATCH(W$1,[1]!TRAITS[#Headers],0), FALSE)</f>
        <v>0.63080000000000003</v>
      </c>
      <c r="X43">
        <f>VLOOKUP($A43,[1]!TRAITS[#Data],MATCH(X$1,[1]!TRAITS[#Headers],0), FALSE)</f>
        <v>0</v>
      </c>
      <c r="Y43">
        <f>VLOOKUP($A43,[1]!TRAITS[#Data],MATCH(Y$1,[1]!TRAITS[#Headers],0), FALSE)</f>
        <v>1.4657142857142858E-2</v>
      </c>
    </row>
    <row r="44" spans="1:25" x14ac:dyDescent="0.25">
      <c r="A44" t="s">
        <v>50</v>
      </c>
      <c r="B44" t="s">
        <v>25</v>
      </c>
      <c r="C44" t="s">
        <v>20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 t="str">
        <f t="shared" si="0"/>
        <v>CLESIM</v>
      </c>
      <c r="T44" t="str">
        <f>VLOOKUP($A44,[1]!TRAITS[#Data],MATCH(T$1,[1]!TRAITS[#Headers],0), FALSE)</f>
        <v>Open</v>
      </c>
      <c r="U44" t="str">
        <f>VLOOKUP($A44,[1]!TRAITS[#Data],MATCH(U$1,[1]!TRAITS[#Headers],0), FALSE)</f>
        <v>All</v>
      </c>
      <c r="V44" t="str">
        <f>VLOOKUP($A44,[1]!TRAITS[#Data],MATCH(V$1,[1]!TRAITS[#Headers],0), FALSE)</f>
        <v>White</v>
      </c>
      <c r="W44">
        <f>VLOOKUP($A44,[1]!TRAITS[#Data],MATCH(W$1,[1]!TRAITS[#Headers],0), FALSE)</f>
        <v>2.5019999999999998</v>
      </c>
      <c r="X44">
        <f>VLOOKUP($A44,[1]!TRAITS[#Data],MATCH(X$1,[1]!TRAITS[#Headers],0), FALSE)</f>
        <v>0</v>
      </c>
      <c r="Y44">
        <f>VLOOKUP($A44,[1]!TRAITS[#Data],MATCH(Y$1,[1]!TRAITS[#Headers],0), FALSE)</f>
        <v>3.9150000000000001E-3</v>
      </c>
    </row>
    <row r="45" spans="1:25" x14ac:dyDescent="0.25">
      <c r="A45" t="s">
        <v>54</v>
      </c>
      <c r="B45" t="s">
        <v>25</v>
      </c>
      <c r="C45" t="s">
        <v>20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 t="str">
        <f t="shared" si="0"/>
        <v>COSDUB</v>
      </c>
      <c r="T45" t="str">
        <f>VLOOKUP($A45,[1]!TRAITS[#Data],MATCH(T$1,[1]!TRAITS[#Headers],0), FALSE)</f>
        <v>Tube</v>
      </c>
      <c r="U45" t="str">
        <f>VLOOKUP($A45,[1]!TRAITS[#Data],MATCH(U$1,[1]!TRAITS[#Headers],0), FALSE)</f>
        <v>Upright</v>
      </c>
      <c r="V45" t="str">
        <f>VLOOKUP($A45,[1]!TRAITS[#Data],MATCH(V$1,[1]!TRAITS[#Headers],0), FALSE)</f>
        <v>White</v>
      </c>
      <c r="W45">
        <f>VLOOKUP($A45,[1]!TRAITS[#Data],MATCH(W$1,[1]!TRAITS[#Headers],0), FALSE)</f>
        <v>3.1410999999999998</v>
      </c>
      <c r="X45">
        <f>VLOOKUP($A45,[1]!TRAITS[#Data],MATCH(X$1,[1]!TRAITS[#Headers],0), FALSE)</f>
        <v>3.6740000000000004</v>
      </c>
      <c r="Y45">
        <f>VLOOKUP($A45,[1]!TRAITS[#Data],MATCH(Y$1,[1]!TRAITS[#Headers],0), FALSE)</f>
        <v>1.8226617742763156</v>
      </c>
    </row>
    <row r="46" spans="1:25" x14ac:dyDescent="0.25">
      <c r="A46" t="s">
        <v>56</v>
      </c>
      <c r="B46" t="s">
        <v>25</v>
      </c>
      <c r="C46" t="s">
        <v>20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t="str">
        <f t="shared" si="0"/>
        <v>CRAMON</v>
      </c>
      <c r="T46" t="str">
        <f>VLOOKUP($A46,[1]!TRAITS[#Data],MATCH(T$1,[1]!TRAITS[#Headers],0), FALSE)</f>
        <v>Tube</v>
      </c>
      <c r="U46" t="str">
        <f>VLOOKUP($A46,[1]!TRAITS[#Data],MATCH(U$1,[1]!TRAITS[#Headers],0), FALSE)</f>
        <v>All</v>
      </c>
      <c r="V46" t="str">
        <f>VLOOKUP($A46,[1]!TRAITS[#Data],MATCH(V$1,[1]!TRAITS[#Headers],0), FALSE)</f>
        <v>Orange</v>
      </c>
      <c r="W46">
        <f>VLOOKUP($A46,[1]!TRAITS[#Data],MATCH(W$1,[1]!TRAITS[#Headers],0), FALSE)</f>
        <v>0.6139</v>
      </c>
      <c r="X46">
        <f>VLOOKUP($A46,[1]!TRAITS[#Data],MATCH(X$1,[1]!TRAITS[#Headers],0), FALSE)</f>
        <v>0.70890000000000009</v>
      </c>
      <c r="Y46">
        <f>VLOOKUP($A46,[1]!TRAITS[#Data],MATCH(Y$1,[1]!TRAITS[#Headers],0), FALSE)</f>
        <v>2.5900709219858157E-3</v>
      </c>
    </row>
    <row r="47" spans="1:25" x14ac:dyDescent="0.25">
      <c r="A47" t="s">
        <v>61</v>
      </c>
      <c r="B47" t="s">
        <v>25</v>
      </c>
      <c r="C47" t="s">
        <v>20</v>
      </c>
      <c r="D47">
        <v>0</v>
      </c>
      <c r="E47">
        <v>0</v>
      </c>
      <c r="F47">
        <v>0</v>
      </c>
      <c r="G47">
        <v>1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t="str">
        <f t="shared" si="0"/>
        <v>DESREP</v>
      </c>
      <c r="T47" t="str">
        <f>VLOOKUP($A47,[1]!TRAITS[#Data],MATCH(T$1,[1]!TRAITS[#Headers],0), FALSE)</f>
        <v>Papilionaceous</v>
      </c>
      <c r="U47" t="str">
        <f>VLOOKUP($A47,[1]!TRAITS[#Data],MATCH(U$1,[1]!TRAITS[#Headers],0), FALSE)</f>
        <v>Horizontal</v>
      </c>
      <c r="V47" t="str">
        <f>VLOOKUP($A47,[1]!TRAITS[#Data],MATCH(V$1,[1]!TRAITS[#Headers],0), FALSE)</f>
        <v>Orange</v>
      </c>
      <c r="W47">
        <f>VLOOKUP($A47,[1]!TRAITS[#Data],MATCH(W$1,[1]!TRAITS[#Headers],0), FALSE)</f>
        <v>1.3472999999999999</v>
      </c>
      <c r="X47">
        <f>VLOOKUP($A47,[1]!TRAITS[#Data],MATCH(X$1,[1]!TRAITS[#Headers],0), FALSE)</f>
        <v>0.75359999999999994</v>
      </c>
      <c r="Y47">
        <f>VLOOKUP($A47,[1]!TRAITS[#Data],MATCH(Y$1,[1]!TRAITS[#Headers],0), FALSE)</f>
        <v>2.0874999999999999E-3</v>
      </c>
    </row>
    <row r="48" spans="1:25" x14ac:dyDescent="0.25">
      <c r="A48" t="s">
        <v>62</v>
      </c>
      <c r="B48" t="s">
        <v>25</v>
      </c>
      <c r="C48" t="s">
        <v>20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 t="str">
        <f t="shared" si="0"/>
        <v>DICVES</v>
      </c>
      <c r="T48" t="str">
        <f>VLOOKUP($A48,[1]!TRAITS[#Data],MATCH(T$1,[1]!TRAITS[#Headers],0), FALSE)</f>
        <v>Salverform</v>
      </c>
      <c r="U48" t="str">
        <f>VLOOKUP($A48,[1]!TRAITS[#Data],MATCH(U$1,[1]!TRAITS[#Headers],0), FALSE)</f>
        <v>Upright</v>
      </c>
      <c r="V48" t="str">
        <f>VLOOKUP($A48,[1]!TRAITS[#Data],MATCH(V$1,[1]!TRAITS[#Headers],0), FALSE)</f>
        <v>White</v>
      </c>
      <c r="W48">
        <f>VLOOKUP($A48,[1]!TRAITS[#Data],MATCH(W$1,[1]!TRAITS[#Headers],0), FALSE)</f>
        <v>2.2698333333333331</v>
      </c>
      <c r="X48">
        <f>VLOOKUP($A48,[1]!TRAITS[#Data],MATCH(X$1,[1]!TRAITS[#Headers],0), FALSE)</f>
        <v>1.7298333333333336</v>
      </c>
      <c r="Y48">
        <f>VLOOKUP($A48,[1]!TRAITS[#Data],MATCH(Y$1,[1]!TRAITS[#Headers],0), FALSE)</f>
        <v>0.35976675238697708</v>
      </c>
    </row>
    <row r="49" spans="1:25" x14ac:dyDescent="0.25">
      <c r="A49" t="s">
        <v>70</v>
      </c>
      <c r="B49" t="s">
        <v>25</v>
      </c>
      <c r="C49" t="s">
        <v>20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 t="str">
        <f t="shared" si="0"/>
        <v>ENGGAB</v>
      </c>
      <c r="T49" t="str">
        <f>VLOOKUP($A49,[1]!TRAITS[#Data],MATCH(T$1,[1]!TRAITS[#Headers],0), FALSE)</f>
        <v>Tube</v>
      </c>
      <c r="U49" t="str">
        <f>VLOOKUP($A49,[1]!TRAITS[#Data],MATCH(U$1,[1]!TRAITS[#Headers],0), FALSE)</f>
        <v>All</v>
      </c>
      <c r="V49" t="str">
        <f>VLOOKUP($A49,[1]!TRAITS[#Data],MATCH(V$1,[1]!TRAITS[#Headers],0), FALSE)</f>
        <v>Red</v>
      </c>
      <c r="W49">
        <f>VLOOKUP($A49,[1]!TRAITS[#Data],MATCH(W$1,[1]!TRAITS[#Headers],0), FALSE)</f>
        <v>1.8725714285714286</v>
      </c>
      <c r="X49">
        <f>VLOOKUP($A49,[1]!TRAITS[#Data],MATCH(X$1,[1]!TRAITS[#Headers],0), FALSE)</f>
        <v>2.9454285714285713</v>
      </c>
      <c r="Y49">
        <f>VLOOKUP($A49,[1]!TRAITS[#Data],MATCH(Y$1,[1]!TRAITS[#Headers],0), FALSE)</f>
        <v>1.5520488758729756</v>
      </c>
    </row>
    <row r="50" spans="1:25" x14ac:dyDescent="0.25">
      <c r="A50" t="s">
        <v>79</v>
      </c>
      <c r="B50" t="s">
        <v>25</v>
      </c>
      <c r="C50" t="s">
        <v>20</v>
      </c>
      <c r="D50">
        <v>0</v>
      </c>
      <c r="E50">
        <v>0</v>
      </c>
      <c r="F50">
        <v>0</v>
      </c>
      <c r="G50">
        <v>1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t="str">
        <f t="shared" si="0"/>
        <v>HYPTRI</v>
      </c>
      <c r="T50" t="str">
        <f>VLOOKUP($A50,[1]!TRAITS[#Data],MATCH(T$1,[1]!TRAITS[#Headers],0), FALSE)</f>
        <v>Trumpet</v>
      </c>
      <c r="U50" t="str">
        <f>VLOOKUP($A50,[1]!TRAITS[#Data],MATCH(U$1,[1]!TRAITS[#Headers],0), FALSE)</f>
        <v>Horizontal</v>
      </c>
      <c r="V50" t="str">
        <f>VLOOKUP($A50,[1]!TRAITS[#Data],MATCH(V$1,[1]!TRAITS[#Headers],0), FALSE)</f>
        <v>White</v>
      </c>
      <c r="W50">
        <f>VLOOKUP($A50,[1]!TRAITS[#Data],MATCH(W$1,[1]!TRAITS[#Headers],0), FALSE)</f>
        <v>1.2425000000000002</v>
      </c>
      <c r="X50">
        <f>VLOOKUP($A50,[1]!TRAITS[#Data],MATCH(X$1,[1]!TRAITS[#Headers],0), FALSE)</f>
        <v>0.69140000000000001</v>
      </c>
      <c r="Y50">
        <f>VLOOKUP($A50,[1]!TRAITS[#Data],MATCH(Y$1,[1]!TRAITS[#Headers],0), FALSE)</f>
        <v>0.20756727167763159</v>
      </c>
    </row>
    <row r="51" spans="1:25" x14ac:dyDescent="0.25">
      <c r="A51" t="s">
        <v>81</v>
      </c>
      <c r="B51" t="s">
        <v>25</v>
      </c>
      <c r="C51" t="s">
        <v>20</v>
      </c>
      <c r="D51">
        <v>0</v>
      </c>
      <c r="E51">
        <v>0</v>
      </c>
      <c r="F51">
        <v>0</v>
      </c>
      <c r="G51">
        <v>1</v>
      </c>
      <c r="H51">
        <v>1</v>
      </c>
      <c r="I51">
        <v>1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t="str">
        <f t="shared" si="0"/>
        <v>IMPBUR</v>
      </c>
      <c r="T51" t="str">
        <f>VLOOKUP($A51,[1]!TRAITS[#Data],MATCH(T$1,[1]!TRAITS[#Headers],0), FALSE)</f>
        <v>Gullet</v>
      </c>
      <c r="U51" t="str">
        <f>VLOOKUP($A51,[1]!TRAITS[#Data],MATCH(U$1,[1]!TRAITS[#Headers],0), FALSE)</f>
        <v>Horizontal</v>
      </c>
      <c r="V51" t="str">
        <f>VLOOKUP($A51,[1]!TRAITS[#Data],MATCH(V$1,[1]!TRAITS[#Headers],0), FALSE)</f>
        <v>Pink</v>
      </c>
      <c r="W51">
        <f>VLOOKUP($A51,[1]!TRAITS[#Data],MATCH(W$1,[1]!TRAITS[#Headers],0), FALSE)</f>
        <v>2.9129</v>
      </c>
      <c r="X51">
        <f>VLOOKUP($A51,[1]!TRAITS[#Data],MATCH(X$1,[1]!TRAITS[#Headers],0), FALSE)</f>
        <v>1.0358000000000001</v>
      </c>
      <c r="Y51">
        <f>VLOOKUP($A51,[1]!TRAITS[#Data],MATCH(Y$1,[1]!TRAITS[#Headers],0), FALSE)</f>
        <v>0.32693373003542509</v>
      </c>
    </row>
    <row r="52" spans="1:25" x14ac:dyDescent="0.25">
      <c r="A52" t="s">
        <v>86</v>
      </c>
      <c r="B52" t="s">
        <v>25</v>
      </c>
      <c r="C52" t="s">
        <v>20</v>
      </c>
      <c r="D52">
        <v>1</v>
      </c>
      <c r="E52">
        <v>0</v>
      </c>
      <c r="F52">
        <v>0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 t="str">
        <f t="shared" si="0"/>
        <v>IMPMAN</v>
      </c>
      <c r="T52" t="str">
        <f>VLOOKUP($A52,[1]!TRAITS[#Data],MATCH(T$1,[1]!TRAITS[#Headers],0), FALSE)</f>
        <v>Gullet</v>
      </c>
      <c r="U52" t="str">
        <f>VLOOKUP($A52,[1]!TRAITS[#Data],MATCH(U$1,[1]!TRAITS[#Headers],0), FALSE)</f>
        <v>Horizontal</v>
      </c>
      <c r="V52" t="str">
        <f>VLOOKUP($A52,[1]!TRAITS[#Data],MATCH(V$1,[1]!TRAITS[#Headers],0), FALSE)</f>
        <v>White</v>
      </c>
      <c r="W52">
        <f>VLOOKUP($A52,[1]!TRAITS[#Data],MATCH(W$1,[1]!TRAITS[#Headers],0), FALSE)</f>
        <v>2.2712500000000002</v>
      </c>
      <c r="X52">
        <f>VLOOKUP($A52,[1]!TRAITS[#Data],MATCH(X$1,[1]!TRAITS[#Headers],0), FALSE)</f>
        <v>1.0241000000000002</v>
      </c>
      <c r="Y52">
        <f>VLOOKUP($A52,[1]!TRAITS[#Data],MATCH(Y$1,[1]!TRAITS[#Headers],0), FALSE)</f>
        <v>5.2178047039473659E-2</v>
      </c>
    </row>
    <row r="53" spans="1:25" x14ac:dyDescent="0.25">
      <c r="A53" t="s">
        <v>87</v>
      </c>
      <c r="B53" t="s">
        <v>25</v>
      </c>
      <c r="C53" t="s">
        <v>20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t="str">
        <f t="shared" si="0"/>
        <v>IMPNIA</v>
      </c>
      <c r="T53" t="str">
        <f>VLOOKUP($A53,[1]!TRAITS[#Data],MATCH(T$1,[1]!TRAITS[#Headers],0), FALSE)</f>
        <v>Gullet</v>
      </c>
      <c r="U53" t="str">
        <f>VLOOKUP($A53,[1]!TRAITS[#Data],MATCH(U$1,[1]!TRAITS[#Headers],0), FALSE)</f>
        <v>Horizontal</v>
      </c>
      <c r="V53" t="str">
        <f>VLOOKUP($A53,[1]!TRAITS[#Data],MATCH(V$1,[1]!TRAITS[#Headers],0), FALSE)</f>
        <v>Red</v>
      </c>
      <c r="W53">
        <f>VLOOKUP($A53,[1]!TRAITS[#Data],MATCH(W$1,[1]!TRAITS[#Headers],0), FALSE)</f>
        <v>2.0146000000000006</v>
      </c>
      <c r="X53">
        <f>VLOOKUP($A53,[1]!TRAITS[#Data],MATCH(X$1,[1]!TRAITS[#Headers],0), FALSE)</f>
        <v>1.9419</v>
      </c>
      <c r="Y53">
        <f>VLOOKUP($A53,[1]!TRAITS[#Data],MATCH(Y$1,[1]!TRAITS[#Headers],0), FALSE)</f>
        <v>1.7486601120237868</v>
      </c>
    </row>
    <row r="54" spans="1:25" x14ac:dyDescent="0.25">
      <c r="A54" t="s">
        <v>90</v>
      </c>
      <c r="B54" t="s">
        <v>25</v>
      </c>
      <c r="C54" t="s">
        <v>20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 t="str">
        <f t="shared" si="0"/>
        <v>ISORAM</v>
      </c>
      <c r="T54" t="str">
        <f>VLOOKUP($A54,[1]!TRAITS[#Data],MATCH(T$1,[1]!TRAITS[#Headers],0), FALSE)</f>
        <v>Salverform</v>
      </c>
      <c r="U54" t="str">
        <f>VLOOKUP($A54,[1]!TRAITS[#Data],MATCH(U$1,[1]!TRAITS[#Headers],0), FALSE)</f>
        <v>All</v>
      </c>
      <c r="V54" t="str">
        <f>VLOOKUP($A54,[1]!TRAITS[#Data],MATCH(V$1,[1]!TRAITS[#Headers],0), FALSE)</f>
        <v>White</v>
      </c>
      <c r="W54">
        <f>VLOOKUP($A54,[1]!TRAITS[#Data],MATCH(W$1,[1]!TRAITS[#Headers],0), FALSE)</f>
        <v>0.58579999999999999</v>
      </c>
      <c r="X54">
        <f>VLOOKUP($A54,[1]!TRAITS[#Data],MATCH(X$1,[1]!TRAITS[#Headers],0), FALSE)</f>
        <v>0.19420000000000001</v>
      </c>
      <c r="Y54">
        <f>VLOOKUP($A54,[1]!TRAITS[#Data],MATCH(Y$1,[1]!TRAITS[#Headers],0), FALSE)</f>
        <v>0.10083285513242241</v>
      </c>
    </row>
    <row r="55" spans="1:25" x14ac:dyDescent="0.25">
      <c r="A55" t="s">
        <v>94</v>
      </c>
      <c r="B55" t="s">
        <v>25</v>
      </c>
      <c r="C55" t="s">
        <v>20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t="str">
        <f t="shared" si="0"/>
        <v>KIGAFR</v>
      </c>
      <c r="T55" t="str">
        <f>VLOOKUP($A55,[1]!TRAITS[#Data],MATCH(T$1,[1]!TRAITS[#Headers],0), FALSE)</f>
        <v>Trumpet</v>
      </c>
      <c r="U55" t="str">
        <f>VLOOKUP($A55,[1]!TRAITS[#Data],MATCH(U$1,[1]!TRAITS[#Headers],0), FALSE)</f>
        <v>Horizontal</v>
      </c>
      <c r="V55" t="str">
        <f>VLOOKUP($A55,[1]!TRAITS[#Data],MATCH(V$1,[1]!TRAITS[#Headers],0), FALSE)</f>
        <v>Red</v>
      </c>
      <c r="W55">
        <f>VLOOKUP($A55,[1]!TRAITS[#Data],MATCH(W$1,[1]!TRAITS[#Headers],0), FALSE)</f>
        <v>7.4974000000000007</v>
      </c>
      <c r="X55">
        <f>VLOOKUP($A55,[1]!TRAITS[#Data],MATCH(X$1,[1]!TRAITS[#Headers],0), FALSE)</f>
        <v>2.4106000000000001</v>
      </c>
      <c r="Y55">
        <f>VLOOKUP($A55,[1]!TRAITS[#Data],MATCH(Y$1,[1]!TRAITS[#Headers],0), FALSE)</f>
        <v>11.000242189306034</v>
      </c>
    </row>
    <row r="56" spans="1:25" x14ac:dyDescent="0.25">
      <c r="A56" t="s">
        <v>100</v>
      </c>
      <c r="B56" t="s">
        <v>25</v>
      </c>
      <c r="C56" t="s">
        <v>20</v>
      </c>
      <c r="D56">
        <v>0</v>
      </c>
      <c r="E56">
        <v>0</v>
      </c>
      <c r="F56">
        <v>0</v>
      </c>
      <c r="G56">
        <v>1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t="str">
        <f t="shared" si="0"/>
        <v>MELSCA</v>
      </c>
      <c r="T56" t="str">
        <f>VLOOKUP($A56,[1]!TRAITS[#Data],MATCH(T$1,[1]!TRAITS[#Headers],0), FALSE)</f>
        <v>Tube</v>
      </c>
      <c r="U56" t="str">
        <f>VLOOKUP($A56,[1]!TRAITS[#Data],MATCH(U$1,[1]!TRAITS[#Headers],0), FALSE)</f>
        <v>Upright</v>
      </c>
      <c r="V56" t="str">
        <f>VLOOKUP($A56,[1]!TRAITS[#Data],MATCH(V$1,[1]!TRAITS[#Headers],0), FALSE)</f>
        <v>Orange</v>
      </c>
      <c r="W56">
        <f>VLOOKUP($A56,[1]!TRAITS[#Data],MATCH(W$1,[1]!TRAITS[#Headers],0), FALSE)</f>
        <v>0.16799999999999998</v>
      </c>
      <c r="X56">
        <f>VLOOKUP($A56,[1]!TRAITS[#Data],MATCH(X$1,[1]!TRAITS[#Headers],0), FALSE)</f>
        <v>0.24169999999999997</v>
      </c>
      <c r="Y56">
        <f>VLOOKUP($A56,[1]!TRAITS[#Data],MATCH(Y$1,[1]!TRAITS[#Headers],0), FALSE)</f>
        <v>2.9048172052558124E-3</v>
      </c>
    </row>
    <row r="57" spans="1:25" x14ac:dyDescent="0.25">
      <c r="A57" t="s">
        <v>103</v>
      </c>
      <c r="B57" t="s">
        <v>25</v>
      </c>
      <c r="C57" t="s">
        <v>20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 t="str">
        <f t="shared" si="0"/>
        <v>MUSTEN</v>
      </c>
      <c r="T57" t="str">
        <f>VLOOKUP($A57,[1]!TRAITS[#Data],MATCH(T$1,[1]!TRAITS[#Headers],0), FALSE)</f>
        <v>Tube</v>
      </c>
      <c r="U57" t="str">
        <f>VLOOKUP($A57,[1]!TRAITS[#Data],MATCH(U$1,[1]!TRAITS[#Headers],0), FALSE)</f>
        <v>Upright</v>
      </c>
      <c r="V57" t="str">
        <f>VLOOKUP($A57,[1]!TRAITS[#Data],MATCH(V$1,[1]!TRAITS[#Headers],0), FALSE)</f>
        <v>Yellow</v>
      </c>
      <c r="W57">
        <f>VLOOKUP($A57,[1]!TRAITS[#Data],MATCH(W$1,[1]!TRAITS[#Headers],0), FALSE)</f>
        <v>1.1306666666666667</v>
      </c>
      <c r="X57">
        <f>VLOOKUP($A57,[1]!TRAITS[#Data],MATCH(X$1,[1]!TRAITS[#Headers],0), FALSE)</f>
        <v>2.9164444444444442</v>
      </c>
      <c r="Y57">
        <f>VLOOKUP($A57,[1]!TRAITS[#Data],MATCH(Y$1,[1]!TRAITS[#Headers],0), FALSE)</f>
        <v>1.2554983522660819</v>
      </c>
    </row>
    <row r="58" spans="1:25" x14ac:dyDescent="0.25">
      <c r="A58" t="s">
        <v>114</v>
      </c>
      <c r="B58" t="s">
        <v>25</v>
      </c>
      <c r="C58" t="s">
        <v>20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t="str">
        <f t="shared" si="0"/>
        <v>PLEKAM</v>
      </c>
      <c r="T58" t="str">
        <f>VLOOKUP($A58,[1]!TRAITS[#Data],MATCH(T$1,[1]!TRAITS[#Headers],0), FALSE)</f>
        <v>Labiate</v>
      </c>
      <c r="U58" t="str">
        <f>VLOOKUP($A58,[1]!TRAITS[#Data],MATCH(U$1,[1]!TRAITS[#Headers],0), FALSE)</f>
        <v>Horizontal</v>
      </c>
      <c r="V58" t="str">
        <f>VLOOKUP($A58,[1]!TRAITS[#Data],MATCH(V$1,[1]!TRAITS[#Headers],0), FALSE)</f>
        <v>Purple</v>
      </c>
      <c r="W58">
        <f>VLOOKUP($A58,[1]!TRAITS[#Data],MATCH(W$1,[1]!TRAITS[#Headers],0), FALSE)</f>
        <v>1.0455999999999999</v>
      </c>
      <c r="X58">
        <f>VLOOKUP($A58,[1]!TRAITS[#Data],MATCH(X$1,[1]!TRAITS[#Headers],0), FALSE)</f>
        <v>0.42959999999999993</v>
      </c>
      <c r="Y58">
        <f>VLOOKUP($A58,[1]!TRAITS[#Data],MATCH(Y$1,[1]!TRAITS[#Headers],0), FALSE)</f>
        <v>0.41883051866277898</v>
      </c>
    </row>
    <row r="59" spans="1:25" x14ac:dyDescent="0.25">
      <c r="A59" t="s">
        <v>118</v>
      </c>
      <c r="B59" t="s">
        <v>25</v>
      </c>
      <c r="C59" t="s">
        <v>20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 t="str">
        <f t="shared" si="0"/>
        <v>PSYDUN</v>
      </c>
      <c r="T59" t="str">
        <f>VLOOKUP($A59,[1]!TRAITS[#Data],MATCH(T$1,[1]!TRAITS[#Headers],0), FALSE)</f>
        <v>Salverform</v>
      </c>
      <c r="U59" t="str">
        <f>VLOOKUP($A59,[1]!TRAITS[#Data],MATCH(U$1,[1]!TRAITS[#Headers],0), FALSE)</f>
        <v>Upright</v>
      </c>
      <c r="V59" t="str">
        <f>VLOOKUP($A59,[1]!TRAITS[#Data],MATCH(V$1,[1]!TRAITS[#Headers],0), FALSE)</f>
        <v>Yellow</v>
      </c>
      <c r="W59">
        <f>VLOOKUP($A59,[1]!TRAITS[#Data],MATCH(W$1,[1]!TRAITS[#Headers],0), FALSE)</f>
        <v>0.53250000000000008</v>
      </c>
      <c r="X59">
        <f>VLOOKUP($A59,[1]!TRAITS[#Data],MATCH(X$1,[1]!TRAITS[#Headers],0), FALSE)</f>
        <v>0.35799999999999998</v>
      </c>
      <c r="Y59">
        <f>VLOOKUP($A59,[1]!TRAITS[#Data],MATCH(Y$1,[1]!TRAITS[#Headers],0), FALSE)</f>
        <v>0.11249928321320127</v>
      </c>
    </row>
    <row r="60" spans="1:25" x14ac:dyDescent="0.25">
      <c r="A60" t="s">
        <v>130</v>
      </c>
      <c r="B60" t="s">
        <v>25</v>
      </c>
      <c r="C60" t="s">
        <v>20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 t="str">
        <f t="shared" si="0"/>
        <v>SOLMAN</v>
      </c>
      <c r="T60" t="str">
        <f>VLOOKUP($A60,[1]!TRAITS[#Data],MATCH(T$1,[1]!TRAITS[#Headers],0), FALSE)</f>
        <v>Tube</v>
      </c>
      <c r="U60" t="str">
        <f>VLOOKUP($A60,[1]!TRAITS[#Data],MATCH(U$1,[1]!TRAITS[#Headers],0), FALSE)</f>
        <v>All</v>
      </c>
      <c r="V60" t="str">
        <f>VLOOKUP($A60,[1]!TRAITS[#Data],MATCH(V$1,[1]!TRAITS[#Headers],0), FALSE)</f>
        <v>Yellow</v>
      </c>
      <c r="W60">
        <f>VLOOKUP($A60,[1]!TRAITS[#Data],MATCH(W$1,[1]!TRAITS[#Headers],0), FALSE)</f>
        <v>0.26779999999999998</v>
      </c>
      <c r="X60">
        <f>VLOOKUP($A60,[1]!TRAITS[#Data],MATCH(X$1,[1]!TRAITS[#Headers],0), FALSE)</f>
        <v>0.61440000000000006</v>
      </c>
      <c r="Y60">
        <f>VLOOKUP($A60,[1]!TRAITS[#Data],MATCH(Y$1,[1]!TRAITS[#Headers],0), FALSE)</f>
        <v>5.1975925925925922E-3</v>
      </c>
    </row>
    <row r="61" spans="1:25" x14ac:dyDescent="0.25">
      <c r="A61" t="s">
        <v>135</v>
      </c>
      <c r="B61" t="s">
        <v>25</v>
      </c>
      <c r="C61" t="s">
        <v>20</v>
      </c>
      <c r="D61">
        <v>0</v>
      </c>
      <c r="E61">
        <v>0</v>
      </c>
      <c r="F61">
        <v>0</v>
      </c>
      <c r="G61">
        <v>1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t="str">
        <f t="shared" si="0"/>
        <v>STAACU</v>
      </c>
      <c r="T61" t="str">
        <f>VLOOKUP($A61,[1]!TRAITS[#Data],MATCH(T$1,[1]!TRAITS[#Headers],0), FALSE)</f>
        <v>Labiate</v>
      </c>
      <c r="U61" t="str">
        <f>VLOOKUP($A61,[1]!TRAITS[#Data],MATCH(U$1,[1]!TRAITS[#Headers],0), FALSE)</f>
        <v>Horizontal</v>
      </c>
      <c r="V61" t="str">
        <f>VLOOKUP($A61,[1]!TRAITS[#Data],MATCH(V$1,[1]!TRAITS[#Headers],0), FALSE)</f>
        <v>Purple</v>
      </c>
      <c r="W61">
        <f>VLOOKUP($A61,[1]!TRAITS[#Data],MATCH(W$1,[1]!TRAITS[#Headers],0), FALSE)</f>
        <v>0.48620000000000002</v>
      </c>
      <c r="X61">
        <f>VLOOKUP($A61,[1]!TRAITS[#Data],MATCH(X$1,[1]!TRAITS[#Headers],0), FALSE)</f>
        <v>0.39900000000000002</v>
      </c>
      <c r="Y61">
        <f>VLOOKUP($A61,[1]!TRAITS[#Data],MATCH(Y$1,[1]!TRAITS[#Headers],0), FALSE)</f>
        <v>5.8502947768317853E-2</v>
      </c>
    </row>
    <row r="62" spans="1:25" x14ac:dyDescent="0.25">
      <c r="A62" t="s">
        <v>139</v>
      </c>
      <c r="B62" t="s">
        <v>25</v>
      </c>
      <c r="C62" t="s">
        <v>20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1</v>
      </c>
      <c r="Q62">
        <v>0</v>
      </c>
      <c r="R62">
        <v>0</v>
      </c>
      <c r="S62" t="str">
        <f t="shared" si="0"/>
        <v>TABVEN</v>
      </c>
      <c r="T62" t="str">
        <f>VLOOKUP($A62,[1]!TRAITS[#Data],MATCH(T$1,[1]!TRAITS[#Headers],0), FALSE)</f>
        <v>Salverform</v>
      </c>
      <c r="U62" t="str">
        <f>VLOOKUP($A62,[1]!TRAITS[#Data],MATCH(U$1,[1]!TRAITS[#Headers],0), FALSE)</f>
        <v>All</v>
      </c>
      <c r="V62" t="str">
        <f>VLOOKUP($A62,[1]!TRAITS[#Data],MATCH(V$1,[1]!TRAITS[#Headers],0), FALSE)</f>
        <v>White</v>
      </c>
      <c r="W62">
        <f>VLOOKUP($A62,[1]!TRAITS[#Data],MATCH(W$1,[1]!TRAITS[#Headers],0), FALSE)</f>
        <v>3.6451666666666664</v>
      </c>
      <c r="X62">
        <f>VLOOKUP($A62,[1]!TRAITS[#Data],MATCH(X$1,[1]!TRAITS[#Headers],0), FALSE)</f>
        <v>1.22</v>
      </c>
      <c r="Y62">
        <f>VLOOKUP($A62,[1]!TRAITS[#Data],MATCH(Y$1,[1]!TRAITS[#Headers],0), FALSE)</f>
        <v>1.1043479401467027</v>
      </c>
    </row>
    <row r="63" spans="1:25" x14ac:dyDescent="0.25">
      <c r="A63" t="s">
        <v>144</v>
      </c>
      <c r="B63" t="s">
        <v>25</v>
      </c>
      <c r="C63" t="s">
        <v>20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 t="str">
        <f t="shared" si="0"/>
        <v>VERBIA</v>
      </c>
      <c r="T63" t="str">
        <f>VLOOKUP($A63,[1]!TRAITS[#Data],MATCH(T$1,[1]!TRAITS[#Headers],0), FALSE)</f>
        <v>Tube</v>
      </c>
      <c r="U63" t="str">
        <f>VLOOKUP($A63,[1]!TRAITS[#Data],MATCH(U$1,[1]!TRAITS[#Headers],0), FALSE)</f>
        <v>All</v>
      </c>
      <c r="V63" t="str">
        <f>VLOOKUP($A63,[1]!TRAITS[#Data],MATCH(V$1,[1]!TRAITS[#Headers],0), FALSE)</f>
        <v>Purple</v>
      </c>
      <c r="W63">
        <f>VLOOKUP($A63,[1]!TRAITS[#Data],MATCH(W$1,[1]!TRAITS[#Headers],0), FALSE)</f>
        <v>0.35719999999999996</v>
      </c>
      <c r="X63">
        <f>VLOOKUP($A63,[1]!TRAITS[#Data],MATCH(X$1,[1]!TRAITS[#Headers],0), FALSE)</f>
        <v>0.79920000000000013</v>
      </c>
      <c r="Y63">
        <f>VLOOKUP($A63,[1]!TRAITS[#Data],MATCH(Y$1,[1]!TRAITS[#Headers],0), FALSE)</f>
        <v>0.15468000000000001</v>
      </c>
    </row>
    <row r="64" spans="1:25" x14ac:dyDescent="0.25">
      <c r="A64" t="s">
        <v>36</v>
      </c>
      <c r="B64" t="s">
        <v>25</v>
      </c>
      <c r="C64" t="s">
        <v>21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t="str">
        <f t="shared" si="0"/>
        <v>BEGOXT</v>
      </c>
      <c r="T64" t="str">
        <f>VLOOKUP($A64,[1]!TRAITS[#Data],MATCH(T$1,[1]!TRAITS[#Headers],0), FALSE)</f>
        <v>Open</v>
      </c>
      <c r="U64" t="str">
        <f>VLOOKUP($A64,[1]!TRAITS[#Data],MATCH(U$1,[1]!TRAITS[#Headers],0), FALSE)</f>
        <v>Horizontal</v>
      </c>
      <c r="V64" t="str">
        <f>VLOOKUP($A64,[1]!TRAITS[#Data],MATCH(V$1,[1]!TRAITS[#Headers],0), FALSE)</f>
        <v>White</v>
      </c>
      <c r="W64">
        <f>VLOOKUP($A64,[1]!TRAITS[#Data],MATCH(W$1,[1]!TRAITS[#Headers],0), FALSE)</f>
        <v>1.3856000000000002</v>
      </c>
      <c r="X64">
        <f>VLOOKUP($A64,[1]!TRAITS[#Data],MATCH(X$1,[1]!TRAITS[#Headers],0), FALSE)</f>
        <v>0</v>
      </c>
      <c r="Y64">
        <f>VLOOKUP($A64,[1]!TRAITS[#Data],MATCH(Y$1,[1]!TRAITS[#Headers],0), FALSE)</f>
        <v>9.4224999999999984E-4</v>
      </c>
    </row>
    <row r="65" spans="1:25" x14ac:dyDescent="0.25">
      <c r="A65" t="s">
        <v>37</v>
      </c>
      <c r="B65" t="s">
        <v>25</v>
      </c>
      <c r="C65" t="s">
        <v>21</v>
      </c>
      <c r="D65">
        <v>0</v>
      </c>
      <c r="E65">
        <v>0</v>
      </c>
      <c r="F65">
        <v>0</v>
      </c>
      <c r="G65">
        <v>1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t="str">
        <f t="shared" si="0"/>
        <v>BEGOXY</v>
      </c>
      <c r="T65" t="str">
        <f>VLOOKUP($A65,[1]!TRAITS[#Data],MATCH(T$1,[1]!TRAITS[#Headers],0), FALSE)</f>
        <v>Open</v>
      </c>
      <c r="U65" t="str">
        <f>VLOOKUP($A65,[1]!TRAITS[#Data],MATCH(U$1,[1]!TRAITS[#Headers],0), FALSE)</f>
        <v>Horizontal</v>
      </c>
      <c r="V65" t="str">
        <f>VLOOKUP($A65,[1]!TRAITS[#Data],MATCH(V$1,[1]!TRAITS[#Headers],0), FALSE)</f>
        <v>Pink</v>
      </c>
      <c r="W65">
        <f>VLOOKUP($A65,[1]!TRAITS[#Data],MATCH(W$1,[1]!TRAITS[#Headers],0), FALSE)</f>
        <v>1.1908000000000001</v>
      </c>
      <c r="X65">
        <f>VLOOKUP($A65,[1]!TRAITS[#Data],MATCH(X$1,[1]!TRAITS[#Headers],0), FALSE)</f>
        <v>0</v>
      </c>
      <c r="Y65">
        <f>VLOOKUP($A65,[1]!TRAITS[#Data],MATCH(Y$1,[1]!TRAITS[#Headers],0), FALSE)</f>
        <v>9.6720430107526871E-4</v>
      </c>
    </row>
    <row r="66" spans="1:25" x14ac:dyDescent="0.25">
      <c r="A66" t="s">
        <v>38</v>
      </c>
      <c r="B66" t="s">
        <v>25</v>
      </c>
      <c r="C66" t="s">
        <v>21</v>
      </c>
      <c r="D66">
        <v>0</v>
      </c>
      <c r="E66">
        <v>0</v>
      </c>
      <c r="F66">
        <v>0</v>
      </c>
      <c r="G66">
        <v>1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t="str">
        <f t="shared" si="0"/>
        <v>BEGPOC</v>
      </c>
      <c r="T66" t="str">
        <f>VLOOKUP($A66,[1]!TRAITS[#Data],MATCH(T$1,[1]!TRAITS[#Headers],0), FALSE)</f>
        <v>Open</v>
      </c>
      <c r="U66" t="str">
        <f>VLOOKUP($A66,[1]!TRAITS[#Data],MATCH(U$1,[1]!TRAITS[#Headers],0), FALSE)</f>
        <v>Horizontal</v>
      </c>
      <c r="V66" t="str">
        <f>VLOOKUP($A66,[1]!TRAITS[#Data],MATCH(V$1,[1]!TRAITS[#Headers],0), FALSE)</f>
        <v>White</v>
      </c>
      <c r="W66">
        <f>VLOOKUP($A66,[1]!TRAITS[#Data],MATCH(W$1,[1]!TRAITS[#Headers],0), FALSE)</f>
        <v>2.6234999999999999</v>
      </c>
      <c r="X66">
        <f>VLOOKUP($A66,[1]!TRAITS[#Data],MATCH(X$1,[1]!TRAITS[#Headers],0), FALSE)</f>
        <v>0</v>
      </c>
      <c r="Y66">
        <f>VLOOKUP($A66,[1]!TRAITS[#Data],MATCH(Y$1,[1]!TRAITS[#Headers],0), FALSE)</f>
        <v>1.2555555555555555E-3</v>
      </c>
    </row>
    <row r="67" spans="1:25" x14ac:dyDescent="0.25">
      <c r="A67" t="s">
        <v>46</v>
      </c>
      <c r="B67" t="s">
        <v>25</v>
      </c>
      <c r="C67" t="s">
        <v>21</v>
      </c>
      <c r="D67">
        <v>0</v>
      </c>
      <c r="E67">
        <v>0</v>
      </c>
      <c r="F67">
        <v>0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t="str">
        <f t="shared" ref="S67:S130" si="1">A67</f>
        <v>CHALAI</v>
      </c>
      <c r="T67" t="str">
        <f>VLOOKUP($A67,[1]!TRAITS[#Data],MATCH(T$1,[1]!TRAITS[#Headers],0), FALSE)</f>
        <v>Bell</v>
      </c>
      <c r="U67" t="str">
        <f>VLOOKUP($A67,[1]!TRAITS[#Data],MATCH(U$1,[1]!TRAITS[#Headers],0), FALSE)</f>
        <v>All</v>
      </c>
      <c r="V67" t="str">
        <f>VLOOKUP($A67,[1]!TRAITS[#Data],MATCH(V$1,[1]!TRAITS[#Headers],0), FALSE)</f>
        <v>White</v>
      </c>
      <c r="W67">
        <f>VLOOKUP($A67,[1]!TRAITS[#Data],MATCH(W$1,[1]!TRAITS[#Headers],0), FALSE)</f>
        <v>0.83228571428571441</v>
      </c>
      <c r="X67">
        <f>VLOOKUP($A67,[1]!TRAITS[#Data],MATCH(X$1,[1]!TRAITS[#Headers],0), FALSE)</f>
        <v>0.74314285714285711</v>
      </c>
      <c r="Y67">
        <f>VLOOKUP($A67,[1]!TRAITS[#Data],MATCH(Y$1,[1]!TRAITS[#Headers],0), FALSE)</f>
        <v>0.10245588896459898</v>
      </c>
    </row>
    <row r="68" spans="1:25" x14ac:dyDescent="0.25">
      <c r="A68" t="s">
        <v>47</v>
      </c>
      <c r="B68" t="s">
        <v>25</v>
      </c>
      <c r="C68" t="s">
        <v>21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t="str">
        <f t="shared" si="1"/>
        <v>CHLCOM</v>
      </c>
      <c r="T68" t="str">
        <f>VLOOKUP($A68,[1]!TRAITS[#Data],MATCH(T$1,[1]!TRAITS[#Headers],0), FALSE)</f>
        <v>Stellate</v>
      </c>
      <c r="U68" t="str">
        <f>VLOOKUP($A68,[1]!TRAITS[#Data],MATCH(U$1,[1]!TRAITS[#Headers],0), FALSE)</f>
        <v>All</v>
      </c>
      <c r="V68" t="str">
        <f>VLOOKUP($A68,[1]!TRAITS[#Data],MATCH(V$1,[1]!TRAITS[#Headers],0), FALSE)</f>
        <v>White</v>
      </c>
      <c r="W68">
        <f>VLOOKUP($A68,[1]!TRAITS[#Data],MATCH(W$1,[1]!TRAITS[#Headers],0), FALSE)</f>
        <v>0.63080000000000003</v>
      </c>
      <c r="X68">
        <f>VLOOKUP($A68,[1]!TRAITS[#Data],MATCH(X$1,[1]!TRAITS[#Headers],0), FALSE)</f>
        <v>0</v>
      </c>
      <c r="Y68">
        <f>VLOOKUP($A68,[1]!TRAITS[#Data],MATCH(Y$1,[1]!TRAITS[#Headers],0), FALSE)</f>
        <v>1.4657142857142858E-2</v>
      </c>
    </row>
    <row r="69" spans="1:25" x14ac:dyDescent="0.25">
      <c r="A69" t="s">
        <v>49</v>
      </c>
      <c r="B69" t="s">
        <v>25</v>
      </c>
      <c r="C69" t="s">
        <v>21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 t="str">
        <f t="shared" si="1"/>
        <v>CLESIL</v>
      </c>
      <c r="T69" t="str">
        <f>VLOOKUP($A69,[1]!TRAITS[#Data],MATCH(T$1,[1]!TRAITS[#Headers],0), FALSE)</f>
        <v>Salverform</v>
      </c>
      <c r="U69" t="str">
        <f>VLOOKUP($A69,[1]!TRAITS[#Data],MATCH(U$1,[1]!TRAITS[#Headers],0), FALSE)</f>
        <v>All</v>
      </c>
      <c r="V69" t="str">
        <f>VLOOKUP($A69,[1]!TRAITS[#Data],MATCH(V$1,[1]!TRAITS[#Headers],0), FALSE)</f>
        <v>White</v>
      </c>
      <c r="W69">
        <f>VLOOKUP($A69,[1]!TRAITS[#Data],MATCH(W$1,[1]!TRAITS[#Headers],0), FALSE)</f>
        <v>1.3895000000000002</v>
      </c>
      <c r="X69">
        <f>VLOOKUP($A69,[1]!TRAITS[#Data],MATCH(X$1,[1]!TRAITS[#Headers],0), FALSE)</f>
        <v>1.2433000000000001</v>
      </c>
      <c r="Y69">
        <f>VLOOKUP($A69,[1]!TRAITS[#Data],MATCH(Y$1,[1]!TRAITS[#Headers],0), FALSE)</f>
        <v>0.226295401234858</v>
      </c>
    </row>
    <row r="70" spans="1:25" x14ac:dyDescent="0.25">
      <c r="A70" t="s">
        <v>56</v>
      </c>
      <c r="B70" t="s">
        <v>25</v>
      </c>
      <c r="C70" t="s">
        <v>21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 t="str">
        <f t="shared" si="1"/>
        <v>CRAMON</v>
      </c>
      <c r="T70" t="str">
        <f>VLOOKUP($A70,[1]!TRAITS[#Data],MATCH(T$1,[1]!TRAITS[#Headers],0), FALSE)</f>
        <v>Tube</v>
      </c>
      <c r="U70" t="str">
        <f>VLOOKUP($A70,[1]!TRAITS[#Data],MATCH(U$1,[1]!TRAITS[#Headers],0), FALSE)</f>
        <v>All</v>
      </c>
      <c r="V70" t="str">
        <f>VLOOKUP($A70,[1]!TRAITS[#Data],MATCH(V$1,[1]!TRAITS[#Headers],0), FALSE)</f>
        <v>Orange</v>
      </c>
      <c r="W70">
        <f>VLOOKUP($A70,[1]!TRAITS[#Data],MATCH(W$1,[1]!TRAITS[#Headers],0), FALSE)</f>
        <v>0.6139</v>
      </c>
      <c r="X70">
        <f>VLOOKUP($A70,[1]!TRAITS[#Data],MATCH(X$1,[1]!TRAITS[#Headers],0), FALSE)</f>
        <v>0.70890000000000009</v>
      </c>
      <c r="Y70">
        <f>VLOOKUP($A70,[1]!TRAITS[#Data],MATCH(Y$1,[1]!TRAITS[#Headers],0), FALSE)</f>
        <v>2.5900709219858157E-3</v>
      </c>
    </row>
    <row r="71" spans="1:25" x14ac:dyDescent="0.25">
      <c r="A71" t="s">
        <v>67</v>
      </c>
      <c r="B71" t="s">
        <v>25</v>
      </c>
      <c r="C71" t="s">
        <v>21</v>
      </c>
      <c r="D71">
        <v>0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t="str">
        <f t="shared" si="1"/>
        <v>DISKAW</v>
      </c>
      <c r="T71" t="str">
        <f>VLOOKUP($A71,[1]!TRAITS[#Data],MATCH(T$1,[1]!TRAITS[#Headers],0), FALSE)</f>
        <v>Gullet</v>
      </c>
      <c r="U71" t="str">
        <f>VLOOKUP($A71,[1]!TRAITS[#Data],MATCH(U$1,[1]!TRAITS[#Headers],0), FALSE)</f>
        <v>Pendant</v>
      </c>
      <c r="V71" t="str">
        <f>VLOOKUP($A71,[1]!TRAITS[#Data],MATCH(V$1,[1]!TRAITS[#Headers],0), FALSE)</f>
        <v>White</v>
      </c>
      <c r="W71">
        <f>VLOOKUP($A71,[1]!TRAITS[#Data],MATCH(W$1,[1]!TRAITS[#Headers],0), FALSE)</f>
        <v>1.1158333333333332</v>
      </c>
      <c r="X71">
        <f>VLOOKUP($A71,[1]!TRAITS[#Data],MATCH(X$1,[1]!TRAITS[#Headers],0), FALSE)</f>
        <v>0.56599999999999995</v>
      </c>
      <c r="Y71">
        <f>VLOOKUP($A71,[1]!TRAITS[#Data],MATCH(Y$1,[1]!TRAITS[#Headers],0), FALSE)</f>
        <v>2.7818181818181817E-3</v>
      </c>
    </row>
    <row r="72" spans="1:25" x14ac:dyDescent="0.25">
      <c r="A72" t="s">
        <v>71</v>
      </c>
      <c r="B72" t="s">
        <v>25</v>
      </c>
      <c r="C72" t="s">
        <v>21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1</v>
      </c>
      <c r="P72">
        <v>0</v>
      </c>
      <c r="Q72">
        <v>0</v>
      </c>
      <c r="R72">
        <v>0</v>
      </c>
      <c r="S72" t="str">
        <f t="shared" si="1"/>
        <v>EULHOR</v>
      </c>
      <c r="T72" t="str">
        <f>VLOOKUP($A72,[1]!TRAITS[#Data],MATCH(T$1,[1]!TRAITS[#Headers],0), FALSE)</f>
        <v>Gullet</v>
      </c>
      <c r="U72" t="str">
        <f>VLOOKUP($A72,[1]!TRAITS[#Data],MATCH(U$1,[1]!TRAITS[#Headers],0), FALSE)</f>
        <v>Pendant</v>
      </c>
      <c r="V72" t="str">
        <f>VLOOKUP($A72,[1]!TRAITS[#Data],MATCH(V$1,[1]!TRAITS[#Headers],0), FALSE)</f>
        <v>Purple</v>
      </c>
      <c r="W72">
        <f>VLOOKUP($A72,[1]!TRAITS[#Data],MATCH(W$1,[1]!TRAITS[#Headers],0), FALSE)</f>
        <v>3.9579999999999997</v>
      </c>
      <c r="X72">
        <f>VLOOKUP($A72,[1]!TRAITS[#Data],MATCH(X$1,[1]!TRAITS[#Headers],0), FALSE)</f>
        <v>0.68100000000000005</v>
      </c>
      <c r="Y72">
        <f>VLOOKUP($A72,[1]!TRAITS[#Data],MATCH(Y$1,[1]!TRAITS[#Headers],0), FALSE)</f>
        <v>0.53957394572368422</v>
      </c>
    </row>
    <row r="73" spans="1:25" x14ac:dyDescent="0.25">
      <c r="A73" t="s">
        <v>73</v>
      </c>
      <c r="B73" t="s">
        <v>25</v>
      </c>
      <c r="C73" t="s">
        <v>21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t="str">
        <f t="shared" si="1"/>
        <v>GALSIM</v>
      </c>
      <c r="T73" t="str">
        <f>VLOOKUP($A73,[1]!TRAITS[#Data],MATCH(T$1,[1]!TRAITS[#Headers],0), FALSE)</f>
        <v>Open</v>
      </c>
      <c r="U73" t="str">
        <f>VLOOKUP($A73,[1]!TRAITS[#Data],MATCH(U$1,[1]!TRAITS[#Headers],0), FALSE)</f>
        <v>All</v>
      </c>
      <c r="V73" t="str">
        <f>VLOOKUP($A73,[1]!TRAITS[#Data],MATCH(V$1,[1]!TRAITS[#Headers],0), FALSE)</f>
        <v>Green</v>
      </c>
      <c r="W73">
        <f>VLOOKUP($A73,[1]!TRAITS[#Data],MATCH(W$1,[1]!TRAITS[#Headers],0), FALSE)</f>
        <v>0.29780000000000001</v>
      </c>
      <c r="X73">
        <f>VLOOKUP($A73,[1]!TRAITS[#Data],MATCH(X$1,[1]!TRAITS[#Headers],0), FALSE)</f>
        <v>0</v>
      </c>
      <c r="Y73">
        <f>VLOOKUP($A73,[1]!TRAITS[#Data],MATCH(Y$1,[1]!TRAITS[#Headers],0), FALSE)</f>
        <v>1.7791666666666665E-3</v>
      </c>
    </row>
    <row r="74" spans="1:25" x14ac:dyDescent="0.25">
      <c r="A74" t="s">
        <v>81</v>
      </c>
      <c r="B74" t="s">
        <v>25</v>
      </c>
      <c r="C74" t="s">
        <v>21</v>
      </c>
      <c r="D74">
        <v>0</v>
      </c>
      <c r="E74">
        <v>0</v>
      </c>
      <c r="F74">
        <v>0</v>
      </c>
      <c r="G74">
        <v>1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t="str">
        <f t="shared" si="1"/>
        <v>IMPBUR</v>
      </c>
      <c r="T74" t="str">
        <f>VLOOKUP($A74,[1]!TRAITS[#Data],MATCH(T$1,[1]!TRAITS[#Headers],0), FALSE)</f>
        <v>Gullet</v>
      </c>
      <c r="U74" t="str">
        <f>VLOOKUP($A74,[1]!TRAITS[#Data],MATCH(U$1,[1]!TRAITS[#Headers],0), FALSE)</f>
        <v>Horizontal</v>
      </c>
      <c r="V74" t="str">
        <f>VLOOKUP($A74,[1]!TRAITS[#Data],MATCH(V$1,[1]!TRAITS[#Headers],0), FALSE)</f>
        <v>Pink</v>
      </c>
      <c r="W74">
        <f>VLOOKUP($A74,[1]!TRAITS[#Data],MATCH(W$1,[1]!TRAITS[#Headers],0), FALSE)</f>
        <v>2.9129</v>
      </c>
      <c r="X74">
        <f>VLOOKUP($A74,[1]!TRAITS[#Data],MATCH(X$1,[1]!TRAITS[#Headers],0), FALSE)</f>
        <v>1.0358000000000001</v>
      </c>
      <c r="Y74">
        <f>VLOOKUP($A74,[1]!TRAITS[#Data],MATCH(Y$1,[1]!TRAITS[#Headers],0), FALSE)</f>
        <v>0.32693373003542509</v>
      </c>
    </row>
    <row r="75" spans="1:25" x14ac:dyDescent="0.25">
      <c r="A75" t="s">
        <v>82</v>
      </c>
      <c r="B75" t="s">
        <v>25</v>
      </c>
      <c r="C75" t="s">
        <v>21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 t="str">
        <f t="shared" si="1"/>
        <v>IMPETI</v>
      </c>
      <c r="T75" t="str">
        <f>VLOOKUP($A75,[1]!TRAITS[#Data],MATCH(T$1,[1]!TRAITS[#Headers],0), FALSE)</f>
        <v>Gullet</v>
      </c>
      <c r="U75" t="str">
        <f>VLOOKUP($A75,[1]!TRAITS[#Data],MATCH(U$1,[1]!TRAITS[#Headers],0), FALSE)</f>
        <v>Horizontal</v>
      </c>
      <c r="V75" t="str">
        <f>VLOOKUP($A75,[1]!TRAITS[#Data],MATCH(V$1,[1]!TRAITS[#Headers],0), FALSE)</f>
        <v>Red</v>
      </c>
      <c r="W75">
        <f>VLOOKUP($A75,[1]!TRAITS[#Data],MATCH(W$1,[1]!TRAITS[#Headers],0), FALSE)</f>
        <v>2.0270000000000001</v>
      </c>
      <c r="X75">
        <f>VLOOKUP($A75,[1]!TRAITS[#Data],MATCH(X$1,[1]!TRAITS[#Headers],0), FALSE)</f>
        <v>1.8481428571428571</v>
      </c>
      <c r="Y75">
        <f>VLOOKUP($A75,[1]!TRAITS[#Data],MATCH(Y$1,[1]!TRAITS[#Headers],0), FALSE)</f>
        <v>1.1515535225</v>
      </c>
    </row>
    <row r="76" spans="1:25" x14ac:dyDescent="0.25">
      <c r="A76" t="s">
        <v>86</v>
      </c>
      <c r="B76" t="s">
        <v>25</v>
      </c>
      <c r="C76" t="s">
        <v>21</v>
      </c>
      <c r="D76">
        <v>0</v>
      </c>
      <c r="E76">
        <v>0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t="str">
        <f t="shared" si="1"/>
        <v>IMPMAN</v>
      </c>
      <c r="T76" t="str">
        <f>VLOOKUP($A76,[1]!TRAITS[#Data],MATCH(T$1,[1]!TRAITS[#Headers],0), FALSE)</f>
        <v>Gullet</v>
      </c>
      <c r="U76" t="str">
        <f>VLOOKUP($A76,[1]!TRAITS[#Data],MATCH(U$1,[1]!TRAITS[#Headers],0), FALSE)</f>
        <v>Horizontal</v>
      </c>
      <c r="V76" t="str">
        <f>VLOOKUP($A76,[1]!TRAITS[#Data],MATCH(V$1,[1]!TRAITS[#Headers],0), FALSE)</f>
        <v>White</v>
      </c>
      <c r="W76">
        <f>VLOOKUP($A76,[1]!TRAITS[#Data],MATCH(W$1,[1]!TRAITS[#Headers],0), FALSE)</f>
        <v>2.2712500000000002</v>
      </c>
      <c r="X76">
        <f>VLOOKUP($A76,[1]!TRAITS[#Data],MATCH(X$1,[1]!TRAITS[#Headers],0), FALSE)</f>
        <v>1.0241000000000002</v>
      </c>
      <c r="Y76">
        <f>VLOOKUP($A76,[1]!TRAITS[#Data],MATCH(Y$1,[1]!TRAITS[#Headers],0), FALSE)</f>
        <v>5.2178047039473659E-2</v>
      </c>
    </row>
    <row r="77" spans="1:25" x14ac:dyDescent="0.25">
      <c r="A77" t="s">
        <v>87</v>
      </c>
      <c r="B77" t="s">
        <v>25</v>
      </c>
      <c r="C77" t="s">
        <v>21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 t="str">
        <f t="shared" si="1"/>
        <v>IMPNIA</v>
      </c>
      <c r="T77" t="str">
        <f>VLOOKUP($A77,[1]!TRAITS[#Data],MATCH(T$1,[1]!TRAITS[#Headers],0), FALSE)</f>
        <v>Gullet</v>
      </c>
      <c r="U77" t="str">
        <f>VLOOKUP($A77,[1]!TRAITS[#Data],MATCH(U$1,[1]!TRAITS[#Headers],0), FALSE)</f>
        <v>Horizontal</v>
      </c>
      <c r="V77" t="str">
        <f>VLOOKUP($A77,[1]!TRAITS[#Data],MATCH(V$1,[1]!TRAITS[#Headers],0), FALSE)</f>
        <v>Red</v>
      </c>
      <c r="W77">
        <f>VLOOKUP($A77,[1]!TRAITS[#Data],MATCH(W$1,[1]!TRAITS[#Headers],0), FALSE)</f>
        <v>2.0146000000000006</v>
      </c>
      <c r="X77">
        <f>VLOOKUP($A77,[1]!TRAITS[#Data],MATCH(X$1,[1]!TRAITS[#Headers],0), FALSE)</f>
        <v>1.9419</v>
      </c>
      <c r="Y77">
        <f>VLOOKUP($A77,[1]!TRAITS[#Data],MATCH(Y$1,[1]!TRAITS[#Headers],0), FALSE)</f>
        <v>1.7486601120237868</v>
      </c>
    </row>
    <row r="78" spans="1:25" x14ac:dyDescent="0.25">
      <c r="A78" t="s">
        <v>89</v>
      </c>
      <c r="B78" t="s">
        <v>25</v>
      </c>
      <c r="C78" t="s">
        <v>21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t="str">
        <f t="shared" si="1"/>
        <v>ISOGLA</v>
      </c>
      <c r="T78" t="str">
        <f>VLOOKUP($A78,[1]!TRAITS[#Data],MATCH(T$1,[1]!TRAITS[#Headers],0), FALSE)</f>
        <v>Tube</v>
      </c>
      <c r="U78" t="str">
        <f>VLOOKUP($A78,[1]!TRAITS[#Data],MATCH(U$1,[1]!TRAITS[#Headers],0), FALSE)</f>
        <v>All</v>
      </c>
      <c r="V78" t="str">
        <f>VLOOKUP($A78,[1]!TRAITS[#Data],MATCH(V$1,[1]!TRAITS[#Headers],0), FALSE)</f>
        <v>White</v>
      </c>
      <c r="W78">
        <f>VLOOKUP($A78,[1]!TRAITS[#Data],MATCH(W$1,[1]!TRAITS[#Headers],0), FALSE)</f>
        <v>1.8080000000000003</v>
      </c>
      <c r="X78">
        <f>VLOOKUP($A78,[1]!TRAITS[#Data],MATCH(X$1,[1]!TRAITS[#Headers],0), FALSE)</f>
        <v>1.2293750000000001</v>
      </c>
      <c r="Y78">
        <f>VLOOKUP($A78,[1]!TRAITS[#Data],MATCH(Y$1,[1]!TRAITS[#Headers],0), FALSE)</f>
        <v>2.4650025792464114E-2</v>
      </c>
    </row>
    <row r="79" spans="1:25" x14ac:dyDescent="0.25">
      <c r="A79" t="s">
        <v>92</v>
      </c>
      <c r="B79" t="s">
        <v>25</v>
      </c>
      <c r="C79" t="s">
        <v>21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 t="str">
        <f t="shared" si="1"/>
        <v>IXOGUI</v>
      </c>
      <c r="T79" t="str">
        <f>VLOOKUP($A79,[1]!TRAITS[#Data],MATCH(T$1,[1]!TRAITS[#Headers],0), FALSE)</f>
        <v>Salverform</v>
      </c>
      <c r="U79" t="str">
        <f>VLOOKUP($A79,[1]!TRAITS[#Data],MATCH(U$1,[1]!TRAITS[#Headers],0), FALSE)</f>
        <v>All</v>
      </c>
      <c r="V79" t="str">
        <f>VLOOKUP($A79,[1]!TRAITS[#Data],MATCH(V$1,[1]!TRAITS[#Headers],0), FALSE)</f>
        <v>White</v>
      </c>
      <c r="W79">
        <f>VLOOKUP($A79,[1]!TRAITS[#Data],MATCH(W$1,[1]!TRAITS[#Headers],0), FALSE)</f>
        <v>1.4318</v>
      </c>
      <c r="X79">
        <f>VLOOKUP($A79,[1]!TRAITS[#Data],MATCH(X$1,[1]!TRAITS[#Headers],0), FALSE)</f>
        <v>1.3668</v>
      </c>
      <c r="Y79">
        <f>VLOOKUP($A79,[1]!TRAITS[#Data],MATCH(Y$1,[1]!TRAITS[#Headers],0), FALSE)</f>
        <v>4.782304258018092E-2</v>
      </c>
    </row>
    <row r="80" spans="1:25" x14ac:dyDescent="0.25">
      <c r="A80" t="s">
        <v>100</v>
      </c>
      <c r="B80" t="s">
        <v>25</v>
      </c>
      <c r="C80" t="s">
        <v>21</v>
      </c>
      <c r="D80">
        <v>0</v>
      </c>
      <c r="E80">
        <v>0</v>
      </c>
      <c r="F80">
        <v>1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t="str">
        <f t="shared" si="1"/>
        <v>MELSCA</v>
      </c>
      <c r="T80" t="str">
        <f>VLOOKUP($A80,[1]!TRAITS[#Data],MATCH(T$1,[1]!TRAITS[#Headers],0), FALSE)</f>
        <v>Tube</v>
      </c>
      <c r="U80" t="str">
        <f>VLOOKUP($A80,[1]!TRAITS[#Data],MATCH(U$1,[1]!TRAITS[#Headers],0), FALSE)</f>
        <v>Upright</v>
      </c>
      <c r="V80" t="str">
        <f>VLOOKUP($A80,[1]!TRAITS[#Data],MATCH(V$1,[1]!TRAITS[#Headers],0), FALSE)</f>
        <v>Orange</v>
      </c>
      <c r="W80">
        <f>VLOOKUP($A80,[1]!TRAITS[#Data],MATCH(W$1,[1]!TRAITS[#Headers],0), FALSE)</f>
        <v>0.16799999999999998</v>
      </c>
      <c r="X80">
        <f>VLOOKUP($A80,[1]!TRAITS[#Data],MATCH(X$1,[1]!TRAITS[#Headers],0), FALSE)</f>
        <v>0.24169999999999997</v>
      </c>
      <c r="Y80">
        <f>VLOOKUP($A80,[1]!TRAITS[#Data],MATCH(Y$1,[1]!TRAITS[#Headers],0), FALSE)</f>
        <v>2.9048172052558124E-3</v>
      </c>
    </row>
    <row r="81" spans="1:25" x14ac:dyDescent="0.25">
      <c r="A81" t="s">
        <v>102</v>
      </c>
      <c r="B81" t="s">
        <v>25</v>
      </c>
      <c r="C81" t="s">
        <v>21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t="str">
        <f t="shared" si="1"/>
        <v>MOMFOE</v>
      </c>
      <c r="T81" t="str">
        <f>VLOOKUP($A81,[1]!TRAITS[#Data],MATCH(T$1,[1]!TRAITS[#Headers],0), FALSE)</f>
        <v>Dish</v>
      </c>
      <c r="U81" t="str">
        <f>VLOOKUP($A81,[1]!TRAITS[#Data],MATCH(U$1,[1]!TRAITS[#Headers],0), FALSE)</f>
        <v>Horizontal</v>
      </c>
      <c r="V81" t="str">
        <f>VLOOKUP($A81,[1]!TRAITS[#Data],MATCH(V$1,[1]!TRAITS[#Headers],0), FALSE)</f>
        <v>Yellow</v>
      </c>
      <c r="W81">
        <f>VLOOKUP($A81,[1]!TRAITS[#Data],MATCH(W$1,[1]!TRAITS[#Headers],0), FALSE)</f>
        <v>1.6882000000000001</v>
      </c>
      <c r="X81">
        <f>VLOOKUP($A81,[1]!TRAITS[#Data],MATCH(X$1,[1]!TRAITS[#Headers],0), FALSE)</f>
        <v>0.46180000000000004</v>
      </c>
      <c r="Y81">
        <f>VLOOKUP($A81,[1]!TRAITS[#Data],MATCH(Y$1,[1]!TRAITS[#Headers],0), FALSE)</f>
        <v>6.076666666666667E-2</v>
      </c>
    </row>
    <row r="82" spans="1:25" x14ac:dyDescent="0.25">
      <c r="A82" t="s">
        <v>111</v>
      </c>
      <c r="B82" t="s">
        <v>25</v>
      </c>
      <c r="C82" t="s">
        <v>21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t="str">
        <f t="shared" si="1"/>
        <v>PIPCAP</v>
      </c>
      <c r="T82" t="str">
        <f>VLOOKUP($A82,[1]!TRAITS[#Data],MATCH(T$1,[1]!TRAITS[#Headers],0), FALSE)</f>
        <v>Open</v>
      </c>
      <c r="U82" t="str">
        <f>VLOOKUP($A82,[1]!TRAITS[#Data],MATCH(U$1,[1]!TRAITS[#Headers],0), FALSE)</f>
        <v>Horizontal</v>
      </c>
      <c r="V82" t="str">
        <f>VLOOKUP($A82,[1]!TRAITS[#Data],MATCH(V$1,[1]!TRAITS[#Headers],0), FALSE)</f>
        <v>White</v>
      </c>
      <c r="W82">
        <f>VLOOKUP($A82,[1]!TRAITS[#Data],MATCH(W$1,[1]!TRAITS[#Headers],0), FALSE)</f>
        <v>8.3799999999999986E-2</v>
      </c>
      <c r="X82">
        <f>VLOOKUP($A82,[1]!TRAITS[#Data],MATCH(X$1,[1]!TRAITS[#Headers],0), FALSE)</f>
        <v>0</v>
      </c>
      <c r="Y82">
        <f>VLOOKUP($A82,[1]!TRAITS[#Data],MATCH(Y$1,[1]!TRAITS[#Headers],0), FALSE)</f>
        <v>1.6579964525031154E-4</v>
      </c>
    </row>
    <row r="83" spans="1:25" x14ac:dyDescent="0.25">
      <c r="A83" t="s">
        <v>114</v>
      </c>
      <c r="B83" t="s">
        <v>25</v>
      </c>
      <c r="C83" t="s">
        <v>21</v>
      </c>
      <c r="D83">
        <v>0</v>
      </c>
      <c r="E83">
        <v>0</v>
      </c>
      <c r="F83">
        <v>0</v>
      </c>
      <c r="G83">
        <v>1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t="str">
        <f t="shared" si="1"/>
        <v>PLEKAM</v>
      </c>
      <c r="T83" t="str">
        <f>VLOOKUP($A83,[1]!TRAITS[#Data],MATCH(T$1,[1]!TRAITS[#Headers],0), FALSE)</f>
        <v>Labiate</v>
      </c>
      <c r="U83" t="str">
        <f>VLOOKUP($A83,[1]!TRAITS[#Data],MATCH(U$1,[1]!TRAITS[#Headers],0), FALSE)</f>
        <v>Horizontal</v>
      </c>
      <c r="V83" t="str">
        <f>VLOOKUP($A83,[1]!TRAITS[#Data],MATCH(V$1,[1]!TRAITS[#Headers],0), FALSE)</f>
        <v>Purple</v>
      </c>
      <c r="W83">
        <f>VLOOKUP($A83,[1]!TRAITS[#Data],MATCH(W$1,[1]!TRAITS[#Headers],0), FALSE)</f>
        <v>1.0455999999999999</v>
      </c>
      <c r="X83">
        <f>VLOOKUP($A83,[1]!TRAITS[#Data],MATCH(X$1,[1]!TRAITS[#Headers],0), FALSE)</f>
        <v>0.42959999999999993</v>
      </c>
      <c r="Y83">
        <f>VLOOKUP($A83,[1]!TRAITS[#Data],MATCH(Y$1,[1]!TRAITS[#Headers],0), FALSE)</f>
        <v>0.41883051866277898</v>
      </c>
    </row>
    <row r="84" spans="1:25" x14ac:dyDescent="0.25">
      <c r="A84" t="s">
        <v>115</v>
      </c>
      <c r="B84" t="s">
        <v>25</v>
      </c>
      <c r="C84" t="s">
        <v>21</v>
      </c>
      <c r="D84">
        <v>0</v>
      </c>
      <c r="E84">
        <v>0</v>
      </c>
      <c r="F84">
        <v>0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t="str">
        <f t="shared" si="1"/>
        <v>POLBIC</v>
      </c>
      <c r="T84" t="str">
        <f>VLOOKUP($A84,[1]!TRAITS[#Data],MATCH(T$1,[1]!TRAITS[#Headers],0), FALSE)</f>
        <v>Gullet</v>
      </c>
      <c r="U84" t="str">
        <f>VLOOKUP($A84,[1]!TRAITS[#Data],MATCH(U$1,[1]!TRAITS[#Headers],0), FALSE)</f>
        <v>Pendant</v>
      </c>
      <c r="V84" t="str">
        <f>VLOOKUP($A84,[1]!TRAITS[#Data],MATCH(V$1,[1]!TRAITS[#Headers],0), FALSE)</f>
        <v>Pink</v>
      </c>
      <c r="W84">
        <f>VLOOKUP($A84,[1]!TRAITS[#Data],MATCH(W$1,[1]!TRAITS[#Headers],0), FALSE)</f>
        <v>0.67720000000000002</v>
      </c>
      <c r="X84">
        <f>VLOOKUP($A84,[1]!TRAITS[#Data],MATCH(X$1,[1]!TRAITS[#Headers],0), FALSE)</f>
        <v>0.36</v>
      </c>
      <c r="Y84">
        <f>VLOOKUP($A84,[1]!TRAITS[#Data],MATCH(Y$1,[1]!TRAITS[#Headers],0), FALSE)</f>
        <v>9.5641025641025619E-4</v>
      </c>
    </row>
    <row r="85" spans="1:25" x14ac:dyDescent="0.25">
      <c r="A85" t="s">
        <v>116</v>
      </c>
      <c r="B85" t="s">
        <v>25</v>
      </c>
      <c r="C85" t="s">
        <v>21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t="str">
        <f t="shared" si="1"/>
        <v>PREKAM</v>
      </c>
      <c r="T85" t="str">
        <f>VLOOKUP($A85,[1]!TRAITS[#Data],MATCH(T$1,[1]!TRAITS[#Headers],0), FALSE)</f>
        <v>Dish</v>
      </c>
      <c r="U85" t="str">
        <f>VLOOKUP($A85,[1]!TRAITS[#Data],MATCH(U$1,[1]!TRAITS[#Headers],0), FALSE)</f>
        <v>Upright</v>
      </c>
      <c r="V85" t="str">
        <f>VLOOKUP($A85,[1]!TRAITS[#Data],MATCH(V$1,[1]!TRAITS[#Headers],0), FALSE)</f>
        <v>Pink</v>
      </c>
      <c r="W85">
        <f>VLOOKUP($A85,[1]!TRAITS[#Data],MATCH(W$1,[1]!TRAITS[#Headers],0), FALSE)</f>
        <v>2.0231428571428571</v>
      </c>
      <c r="X85">
        <f>VLOOKUP($A85,[1]!TRAITS[#Data],MATCH(X$1,[1]!TRAITS[#Headers],0), FALSE)</f>
        <v>0</v>
      </c>
      <c r="Y85">
        <f>VLOOKUP($A85,[1]!TRAITS[#Data],MATCH(Y$1,[1]!TRAITS[#Headers],0), FALSE)</f>
        <v>0.28084655411184212</v>
      </c>
    </row>
    <row r="86" spans="1:25" x14ac:dyDescent="0.25">
      <c r="A86" t="s">
        <v>133</v>
      </c>
      <c r="B86" t="s">
        <v>25</v>
      </c>
      <c r="C86" t="s">
        <v>21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t="str">
        <f t="shared" si="1"/>
        <v>SOLTOR</v>
      </c>
      <c r="T86" t="str">
        <f>VLOOKUP($A86,[1]!TRAITS[#Data],MATCH(T$1,[1]!TRAITS[#Headers],0), FALSE)</f>
        <v>Stellate</v>
      </c>
      <c r="U86" t="str">
        <f>VLOOKUP($A86,[1]!TRAITS[#Data],MATCH(U$1,[1]!TRAITS[#Headers],0), FALSE)</f>
        <v>All</v>
      </c>
      <c r="V86" t="str">
        <f>VLOOKUP($A86,[1]!TRAITS[#Data],MATCH(V$1,[1]!TRAITS[#Headers],0), FALSE)</f>
        <v>White</v>
      </c>
      <c r="W86">
        <f>VLOOKUP($A86,[1]!TRAITS[#Data],MATCH(W$1,[1]!TRAITS[#Headers],0), FALSE)</f>
        <v>1.458</v>
      </c>
      <c r="X86">
        <f>VLOOKUP($A86,[1]!TRAITS[#Data],MATCH(X$1,[1]!TRAITS[#Headers],0), FALSE)</f>
        <v>0</v>
      </c>
      <c r="Y86">
        <f>VLOOKUP($A86,[1]!TRAITS[#Data],MATCH(Y$1,[1]!TRAITS[#Headers],0), FALSE)</f>
        <v>4.3750000000000006E-5</v>
      </c>
    </row>
    <row r="87" spans="1:25" x14ac:dyDescent="0.25">
      <c r="A87" t="s">
        <v>134</v>
      </c>
      <c r="B87" t="s">
        <v>25</v>
      </c>
      <c r="C87" t="s">
        <v>21</v>
      </c>
      <c r="D87">
        <v>0</v>
      </c>
      <c r="E87">
        <v>0</v>
      </c>
      <c r="F87">
        <v>0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t="str">
        <f t="shared" si="1"/>
        <v>SPEPRI</v>
      </c>
      <c r="T87" t="str">
        <f>VLOOKUP($A87,[1]!TRAITS[#Data],MATCH(T$1,[1]!TRAITS[#Headers],0), FALSE)</f>
        <v>Funnel</v>
      </c>
      <c r="U87" t="str">
        <f>VLOOKUP($A87,[1]!TRAITS[#Data],MATCH(U$1,[1]!TRAITS[#Headers],0), FALSE)</f>
        <v>All</v>
      </c>
      <c r="V87" t="str">
        <f>VLOOKUP($A87,[1]!TRAITS[#Data],MATCH(V$1,[1]!TRAITS[#Headers],0), FALSE)</f>
        <v>White</v>
      </c>
      <c r="W87">
        <f>VLOOKUP($A87,[1]!TRAITS[#Data],MATCH(W$1,[1]!TRAITS[#Headers],0), FALSE)</f>
        <v>1.4016</v>
      </c>
      <c r="X87">
        <f>VLOOKUP($A87,[1]!TRAITS[#Data],MATCH(X$1,[1]!TRAITS[#Headers],0), FALSE)</f>
        <v>0.40759999999999996</v>
      </c>
      <c r="Y87">
        <f>VLOOKUP($A87,[1]!TRAITS[#Data],MATCH(Y$1,[1]!TRAITS[#Headers],0), FALSE)</f>
        <v>1.2759446271929827E-2</v>
      </c>
    </row>
    <row r="88" spans="1:25" x14ac:dyDescent="0.25">
      <c r="A88" t="s">
        <v>135</v>
      </c>
      <c r="B88" t="s">
        <v>25</v>
      </c>
      <c r="C88" t="s">
        <v>21</v>
      </c>
      <c r="D88">
        <v>0</v>
      </c>
      <c r="E88">
        <v>0</v>
      </c>
      <c r="F88">
        <v>0</v>
      </c>
      <c r="G88">
        <v>1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t="str">
        <f t="shared" si="1"/>
        <v>STAACU</v>
      </c>
      <c r="T88" t="str">
        <f>VLOOKUP($A88,[1]!TRAITS[#Data],MATCH(T$1,[1]!TRAITS[#Headers],0), FALSE)</f>
        <v>Labiate</v>
      </c>
      <c r="U88" t="str">
        <f>VLOOKUP($A88,[1]!TRAITS[#Data],MATCH(U$1,[1]!TRAITS[#Headers],0), FALSE)</f>
        <v>Horizontal</v>
      </c>
      <c r="V88" t="str">
        <f>VLOOKUP($A88,[1]!TRAITS[#Data],MATCH(V$1,[1]!TRAITS[#Headers],0), FALSE)</f>
        <v>Purple</v>
      </c>
      <c r="W88">
        <f>VLOOKUP($A88,[1]!TRAITS[#Data],MATCH(W$1,[1]!TRAITS[#Headers],0), FALSE)</f>
        <v>0.48620000000000002</v>
      </c>
      <c r="X88">
        <f>VLOOKUP($A88,[1]!TRAITS[#Data],MATCH(X$1,[1]!TRAITS[#Headers],0), FALSE)</f>
        <v>0.39900000000000002</v>
      </c>
      <c r="Y88">
        <f>VLOOKUP($A88,[1]!TRAITS[#Data],MATCH(Y$1,[1]!TRAITS[#Headers],0), FALSE)</f>
        <v>5.8502947768317853E-2</v>
      </c>
    </row>
    <row r="89" spans="1:25" x14ac:dyDescent="0.25">
      <c r="A89" t="s">
        <v>140</v>
      </c>
      <c r="B89" t="s">
        <v>25</v>
      </c>
      <c r="C89" t="s">
        <v>21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 t="str">
        <f t="shared" si="1"/>
        <v>THARHY</v>
      </c>
      <c r="T89" t="str">
        <f>VLOOKUP($A89,[1]!TRAITS[#Data],MATCH(T$1,[1]!TRAITS[#Headers],0), FALSE)</f>
        <v>Open</v>
      </c>
      <c r="U89" t="str">
        <f>VLOOKUP($A89,[1]!TRAITS[#Data],MATCH(U$1,[1]!TRAITS[#Headers],0), FALSE)</f>
        <v>Pendant</v>
      </c>
      <c r="V89" t="str">
        <f>VLOOKUP($A89,[1]!TRAITS[#Data],MATCH(V$1,[1]!TRAITS[#Headers],0), FALSE)</f>
        <v>Green</v>
      </c>
      <c r="W89">
        <f>VLOOKUP($A89,[1]!TRAITS[#Data],MATCH(W$1,[1]!TRAITS[#Headers],0), FALSE)</f>
        <v>0.27100000000000002</v>
      </c>
      <c r="X89">
        <f>VLOOKUP($A89,[1]!TRAITS[#Data],MATCH(X$1,[1]!TRAITS[#Headers],0), FALSE)</f>
        <v>0</v>
      </c>
      <c r="Y89">
        <f>VLOOKUP($A89,[1]!TRAITS[#Data],MATCH(Y$1,[1]!TRAITS[#Headers],0), FALSE)</f>
        <v>2.3343749999999998E-4</v>
      </c>
    </row>
    <row r="90" spans="1:25" x14ac:dyDescent="0.25">
      <c r="A90" t="s">
        <v>141</v>
      </c>
      <c r="B90" t="s">
        <v>25</v>
      </c>
      <c r="C90" t="s">
        <v>21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 t="str">
        <f t="shared" si="1"/>
        <v>THOSAN</v>
      </c>
      <c r="T90" t="str">
        <f>VLOOKUP($A90,[1]!TRAITS[#Data],MATCH(T$1,[1]!TRAITS[#Headers],0), FALSE)</f>
        <v>Bell</v>
      </c>
      <c r="U90" t="str">
        <f>VLOOKUP($A90,[1]!TRAITS[#Data],MATCH(U$1,[1]!TRAITS[#Headers],0), FALSE)</f>
        <v>Upright</v>
      </c>
      <c r="V90" t="str">
        <f>VLOOKUP($A90,[1]!TRAITS[#Data],MATCH(V$1,[1]!TRAITS[#Headers],0), FALSE)</f>
        <v>Red</v>
      </c>
      <c r="W90">
        <f>VLOOKUP($A90,[1]!TRAITS[#Data],MATCH(W$1,[1]!TRAITS[#Headers],0), FALSE)</f>
        <v>4.062181818181819</v>
      </c>
      <c r="X90">
        <f>VLOOKUP($A90,[1]!TRAITS[#Data],MATCH(X$1,[1]!TRAITS[#Headers],0), FALSE)</f>
        <v>0</v>
      </c>
      <c r="Y90">
        <f>VLOOKUP($A90,[1]!TRAITS[#Data],MATCH(Y$1,[1]!TRAITS[#Headers],0), FALSE)</f>
        <v>50.099741805769227</v>
      </c>
    </row>
    <row r="91" spans="1:25" x14ac:dyDescent="0.25">
      <c r="A91" t="s">
        <v>22</v>
      </c>
      <c r="B91" t="s">
        <v>24</v>
      </c>
      <c r="C91" t="s">
        <v>20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t="str">
        <f t="shared" si="1"/>
        <v>ACASTR</v>
      </c>
      <c r="T91" t="str">
        <f>VLOOKUP($A91,[1]!TRAITS[#Data],MATCH(T$1,[1]!TRAITS[#Headers],0), FALSE)</f>
        <v>Tube</v>
      </c>
      <c r="U91" t="str">
        <f>VLOOKUP($A91,[1]!TRAITS[#Data],MATCH(U$1,[1]!TRAITS[#Headers],0), FALSE)</f>
        <v>All</v>
      </c>
      <c r="V91" t="str">
        <f>VLOOKUP($A91,[1]!TRAITS[#Data],MATCH(V$1,[1]!TRAITS[#Headers],0), FALSE)</f>
        <v>Purple</v>
      </c>
      <c r="W91">
        <f>VLOOKUP($A91,[1]!TRAITS[#Data],MATCH(W$1,[1]!TRAITS[#Headers],0), FALSE)</f>
        <v>1.1843846153846154</v>
      </c>
      <c r="X91">
        <f>VLOOKUP($A91,[1]!TRAITS[#Data],MATCH(X$1,[1]!TRAITS[#Headers],0), FALSE)</f>
        <v>1.6828461538461537</v>
      </c>
      <c r="Y91">
        <f>VLOOKUP($A91,[1]!TRAITS[#Data],MATCH(Y$1,[1]!TRAITS[#Headers],0), FALSE)</f>
        <v>6.0979169956140361E-2</v>
      </c>
    </row>
    <row r="92" spans="1:25" x14ac:dyDescent="0.25">
      <c r="A92" t="s">
        <v>26</v>
      </c>
      <c r="B92" t="s">
        <v>24</v>
      </c>
      <c r="C92" t="s">
        <v>20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t="str">
        <f t="shared" si="1"/>
        <v>AFRSPP</v>
      </c>
      <c r="T92" t="str">
        <f>VLOOKUP($A92,[1]!TRAITS[#Data],MATCH(T$1,[1]!TRAITS[#Headers],0), FALSE)</f>
        <v>Trumpet</v>
      </c>
      <c r="U92" t="str">
        <f>VLOOKUP($A92,[1]!TRAITS[#Data],MATCH(U$1,[1]!TRAITS[#Headers],0), FALSE)</f>
        <v>Upright</v>
      </c>
      <c r="V92" t="str">
        <f>VLOOKUP($A92,[1]!TRAITS[#Data],MATCH(V$1,[1]!TRAITS[#Headers],0), FALSE)</f>
        <v>Purple</v>
      </c>
      <c r="W92">
        <f>VLOOKUP($A92,[1]!TRAITS[#Data],MATCH(W$1,[1]!TRAITS[#Headers],0), FALSE)</f>
        <v>5.1243125000000003</v>
      </c>
      <c r="X92">
        <f>VLOOKUP($A92,[1]!TRAITS[#Data],MATCH(X$1,[1]!TRAITS[#Headers],0), FALSE)</f>
        <v>4.5084999999999997</v>
      </c>
      <c r="Y92">
        <f>VLOOKUP($A92,[1]!TRAITS[#Data],MATCH(Y$1,[1]!TRAITS[#Headers],0), FALSE)</f>
        <v>2.2907400850131574</v>
      </c>
    </row>
    <row r="93" spans="1:25" x14ac:dyDescent="0.25">
      <c r="A93" t="s">
        <v>28</v>
      </c>
      <c r="B93" t="s">
        <v>24</v>
      </c>
      <c r="C93" t="s">
        <v>20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 t="str">
        <f t="shared" si="1"/>
        <v>ANCDIF</v>
      </c>
      <c r="T93" t="str">
        <f>VLOOKUP($A93,[1]!TRAITS[#Data],MATCH(T$1,[1]!TRAITS[#Headers],0), FALSE)</f>
        <v>Open</v>
      </c>
      <c r="U93" t="str">
        <f>VLOOKUP($A93,[1]!TRAITS[#Data],MATCH(U$1,[1]!TRAITS[#Headers],0), FALSE)</f>
        <v>Horizontal</v>
      </c>
      <c r="V93" t="str">
        <f>VLOOKUP($A93,[1]!TRAITS[#Data],MATCH(V$1,[1]!TRAITS[#Headers],0), FALSE)</f>
        <v>White</v>
      </c>
      <c r="W93">
        <f>VLOOKUP($A93,[1]!TRAITS[#Data],MATCH(W$1,[1]!TRAITS[#Headers],0), FALSE)</f>
        <v>0.24577777777777776</v>
      </c>
      <c r="X93">
        <f>VLOOKUP($A93,[1]!TRAITS[#Data],MATCH(X$1,[1]!TRAITS[#Headers],0), FALSE)</f>
        <v>0</v>
      </c>
      <c r="Y93">
        <f>VLOOKUP($A93,[1]!TRAITS[#Data],MATCH(Y$1,[1]!TRAITS[#Headers],0), FALSE)</f>
        <v>3.9952380952380942E-3</v>
      </c>
    </row>
    <row r="94" spans="1:25" x14ac:dyDescent="0.25">
      <c r="A94" t="s">
        <v>30</v>
      </c>
      <c r="B94" t="s">
        <v>24</v>
      </c>
      <c r="C94" t="s">
        <v>20</v>
      </c>
      <c r="D94">
        <v>0</v>
      </c>
      <c r="E94">
        <v>0</v>
      </c>
      <c r="F94">
        <v>0</v>
      </c>
      <c r="G94">
        <v>1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t="str">
        <f t="shared" si="1"/>
        <v>ARGAFZ</v>
      </c>
      <c r="T94" t="str">
        <f>VLOOKUP($A94,[1]!TRAITS[#Data],MATCH(T$1,[1]!TRAITS[#Headers],0), FALSE)</f>
        <v>Salverform</v>
      </c>
      <c r="U94" t="str">
        <f>VLOOKUP($A94,[1]!TRAITS[#Data],MATCH(U$1,[1]!TRAITS[#Headers],0), FALSE)</f>
        <v>Upright</v>
      </c>
      <c r="V94" t="str">
        <f>VLOOKUP($A94,[1]!TRAITS[#Data],MATCH(V$1,[1]!TRAITS[#Headers],0), FALSE)</f>
        <v>White</v>
      </c>
      <c r="W94">
        <f>VLOOKUP($A94,[1]!TRAITS[#Data],MATCH(W$1,[1]!TRAITS[#Headers],0), FALSE)</f>
        <v>1.7094</v>
      </c>
      <c r="X94">
        <f>VLOOKUP($A94,[1]!TRAITS[#Data],MATCH(X$1,[1]!TRAITS[#Headers],0), FALSE)</f>
        <v>0.19</v>
      </c>
      <c r="Y94">
        <f>VLOOKUP($A94,[1]!TRAITS[#Data],MATCH(Y$1,[1]!TRAITS[#Headers],0), FALSE)</f>
        <v>8.1086111111111095E-2</v>
      </c>
    </row>
    <row r="95" spans="1:25" x14ac:dyDescent="0.25">
      <c r="A95" t="s">
        <v>33</v>
      </c>
      <c r="B95" t="s">
        <v>24</v>
      </c>
      <c r="C95" t="s">
        <v>20</v>
      </c>
      <c r="D95">
        <v>0</v>
      </c>
      <c r="E95">
        <v>0</v>
      </c>
      <c r="F95">
        <v>1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t="str">
        <f t="shared" si="1"/>
        <v>BEGFUS</v>
      </c>
      <c r="T95" t="str">
        <f>VLOOKUP($A95,[1]!TRAITS[#Data],MATCH(T$1,[1]!TRAITS[#Headers],0), FALSE)</f>
        <v>Open</v>
      </c>
      <c r="U95" t="str">
        <f>VLOOKUP($A95,[1]!TRAITS[#Data],MATCH(U$1,[1]!TRAITS[#Headers],0), FALSE)</f>
        <v>Horizontal</v>
      </c>
      <c r="V95" t="str">
        <f>VLOOKUP($A95,[1]!TRAITS[#Data],MATCH(V$1,[1]!TRAITS[#Headers],0), FALSE)</f>
        <v>White</v>
      </c>
      <c r="W95">
        <f>VLOOKUP($A95,[1]!TRAITS[#Data],MATCH(W$1,[1]!TRAITS[#Headers],0), FALSE)</f>
        <v>0.93290000000000006</v>
      </c>
      <c r="X95">
        <f>VLOOKUP($A95,[1]!TRAITS[#Data],MATCH(X$1,[1]!TRAITS[#Headers],0), FALSE)</f>
        <v>0</v>
      </c>
      <c r="Y95">
        <f>VLOOKUP($A95,[1]!TRAITS[#Data],MATCH(Y$1,[1]!TRAITS[#Headers],0), FALSE)</f>
        <v>4.9192307692307686E-3</v>
      </c>
    </row>
    <row r="96" spans="1:25" x14ac:dyDescent="0.25">
      <c r="A96" t="s">
        <v>34</v>
      </c>
      <c r="B96" t="s">
        <v>24</v>
      </c>
      <c r="C96" t="s">
        <v>20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t="str">
        <f t="shared" si="1"/>
        <v>BEGLET</v>
      </c>
      <c r="T96" t="str">
        <f>VLOOKUP($A96,[1]!TRAITS[#Data],MATCH(T$1,[1]!TRAITS[#Headers],0), FALSE)</f>
        <v>Open</v>
      </c>
      <c r="U96" t="str">
        <f>VLOOKUP($A96,[1]!TRAITS[#Data],MATCH(U$1,[1]!TRAITS[#Headers],0), FALSE)</f>
        <v>Horizontal</v>
      </c>
      <c r="V96" t="str">
        <f>VLOOKUP($A96,[1]!TRAITS[#Data],MATCH(V$1,[1]!TRAITS[#Headers],0), FALSE)</f>
        <v>Yellow</v>
      </c>
      <c r="W96">
        <f>VLOOKUP($A96,[1]!TRAITS[#Data],MATCH(W$1,[1]!TRAITS[#Headers],0), FALSE)</f>
        <v>2.0844999999999998</v>
      </c>
      <c r="X96">
        <f>VLOOKUP($A96,[1]!TRAITS[#Data],MATCH(X$1,[1]!TRAITS[#Headers],0), FALSE)</f>
        <v>0</v>
      </c>
      <c r="Y96">
        <f>VLOOKUP($A96,[1]!TRAITS[#Data],MATCH(Y$1,[1]!TRAITS[#Headers],0), FALSE)</f>
        <v>4.1883928571428567E-3</v>
      </c>
    </row>
    <row r="97" spans="1:25" x14ac:dyDescent="0.25">
      <c r="A97" t="s">
        <v>35</v>
      </c>
      <c r="B97" t="s">
        <v>24</v>
      </c>
      <c r="C97" t="s">
        <v>20</v>
      </c>
      <c r="D97">
        <v>0</v>
      </c>
      <c r="E97">
        <v>0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t="str">
        <f t="shared" si="1"/>
        <v>BEGMAN</v>
      </c>
      <c r="T97" t="str">
        <f>VLOOKUP($A97,[1]!TRAITS[#Data],MATCH(T$1,[1]!TRAITS[#Headers],0), FALSE)</f>
        <v>Open</v>
      </c>
      <c r="U97" t="str">
        <f>VLOOKUP($A97,[1]!TRAITS[#Data],MATCH(U$1,[1]!TRAITS[#Headers],0), FALSE)</f>
        <v>All</v>
      </c>
      <c r="V97" t="str">
        <f>VLOOKUP($A97,[1]!TRAITS[#Data],MATCH(V$1,[1]!TRAITS[#Headers],0), FALSE)</f>
        <v>Red</v>
      </c>
      <c r="W97">
        <f>VLOOKUP($A97,[1]!TRAITS[#Data],MATCH(W$1,[1]!TRAITS[#Headers],0), FALSE)</f>
        <v>1.5245000000000004</v>
      </c>
      <c r="X97">
        <f>VLOOKUP($A97,[1]!TRAITS[#Data],MATCH(X$1,[1]!TRAITS[#Headers],0), FALSE)</f>
        <v>0</v>
      </c>
      <c r="Y97">
        <f>VLOOKUP($A97,[1]!TRAITS[#Data],MATCH(Y$1,[1]!TRAITS[#Headers],0), FALSE)</f>
        <v>4.5961538461538453E-3</v>
      </c>
    </row>
    <row r="98" spans="1:25" x14ac:dyDescent="0.25">
      <c r="A98" t="s">
        <v>41</v>
      </c>
      <c r="B98" t="s">
        <v>24</v>
      </c>
      <c r="C98" t="s">
        <v>20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t="str">
        <f t="shared" si="1"/>
        <v>BRIOWA</v>
      </c>
      <c r="T98" t="str">
        <f>VLOOKUP($A98,[1]!TRAITS[#Data],MATCH(T$1,[1]!TRAITS[#Headers],0), FALSE)</f>
        <v>Labiate</v>
      </c>
      <c r="U98" t="str">
        <f>VLOOKUP($A98,[1]!TRAITS[#Data],MATCH(U$1,[1]!TRAITS[#Headers],0), FALSE)</f>
        <v>Horizontal</v>
      </c>
      <c r="V98" t="str">
        <f>VLOOKUP($A98,[1]!TRAITS[#Data],MATCH(V$1,[1]!TRAITS[#Headers],0), FALSE)</f>
        <v>Purple</v>
      </c>
      <c r="W98">
        <f>VLOOKUP($A98,[1]!TRAITS[#Data],MATCH(W$1,[1]!TRAITS[#Headers],0), FALSE)</f>
        <v>2.9275999999999995</v>
      </c>
      <c r="X98">
        <f>VLOOKUP($A98,[1]!TRAITS[#Data],MATCH(X$1,[1]!TRAITS[#Headers],0), FALSE)</f>
        <v>1.0361999999999998</v>
      </c>
      <c r="Y98">
        <f>VLOOKUP($A98,[1]!TRAITS[#Data],MATCH(Y$1,[1]!TRAITS[#Headers],0), FALSE)</f>
        <v>1.3618550508179823</v>
      </c>
    </row>
    <row r="99" spans="1:25" x14ac:dyDescent="0.25">
      <c r="A99" t="s">
        <v>44</v>
      </c>
      <c r="B99" t="s">
        <v>24</v>
      </c>
      <c r="C99" t="s">
        <v>20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t="str">
        <f t="shared" si="1"/>
        <v>CAMFLA</v>
      </c>
      <c r="T99" t="str">
        <f>VLOOKUP($A99,[1]!TRAITS[#Data],MATCH(T$1,[1]!TRAITS[#Headers],0), FALSE)</f>
        <v>Stellate</v>
      </c>
      <c r="U99" t="str">
        <f>VLOOKUP($A99,[1]!TRAITS[#Data],MATCH(U$1,[1]!TRAITS[#Headers],0), FALSE)</f>
        <v>All</v>
      </c>
      <c r="V99" t="str">
        <f>VLOOKUP($A99,[1]!TRAITS[#Data],MATCH(V$1,[1]!TRAITS[#Headers],0), FALSE)</f>
        <v>Yellow</v>
      </c>
      <c r="W99">
        <f>VLOOKUP($A99,[1]!TRAITS[#Data],MATCH(W$1,[1]!TRAITS[#Headers],0), FALSE)</f>
        <v>2.0406000000000004</v>
      </c>
      <c r="X99">
        <f>VLOOKUP($A99,[1]!TRAITS[#Data],MATCH(X$1,[1]!TRAITS[#Headers],0), FALSE)</f>
        <v>0</v>
      </c>
      <c r="Y99">
        <f>VLOOKUP($A99,[1]!TRAITS[#Data],MATCH(Y$1,[1]!TRAITS[#Headers],0), FALSE)</f>
        <v>4.194791666666667E-3</v>
      </c>
    </row>
    <row r="100" spans="1:25" x14ac:dyDescent="0.25">
      <c r="A100" t="s">
        <v>47</v>
      </c>
      <c r="B100" t="s">
        <v>24</v>
      </c>
      <c r="C100" t="s">
        <v>20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t="str">
        <f t="shared" si="1"/>
        <v>CHLCOM</v>
      </c>
      <c r="T100" t="str">
        <f>VLOOKUP($A100,[1]!TRAITS[#Data],MATCH(T$1,[1]!TRAITS[#Headers],0), FALSE)</f>
        <v>Stellate</v>
      </c>
      <c r="U100" t="str">
        <f>VLOOKUP($A100,[1]!TRAITS[#Data],MATCH(U$1,[1]!TRAITS[#Headers],0), FALSE)</f>
        <v>All</v>
      </c>
      <c r="V100" t="str">
        <f>VLOOKUP($A100,[1]!TRAITS[#Data],MATCH(V$1,[1]!TRAITS[#Headers],0), FALSE)</f>
        <v>White</v>
      </c>
      <c r="W100">
        <f>VLOOKUP($A100,[1]!TRAITS[#Data],MATCH(W$1,[1]!TRAITS[#Headers],0), FALSE)</f>
        <v>0.63080000000000003</v>
      </c>
      <c r="X100">
        <f>VLOOKUP($A100,[1]!TRAITS[#Data],MATCH(X$1,[1]!TRAITS[#Headers],0), FALSE)</f>
        <v>0</v>
      </c>
      <c r="Y100">
        <f>VLOOKUP($A100,[1]!TRAITS[#Data],MATCH(Y$1,[1]!TRAITS[#Headers],0), FALSE)</f>
        <v>1.4657142857142858E-2</v>
      </c>
    </row>
    <row r="101" spans="1:25" x14ac:dyDescent="0.25">
      <c r="A101" t="s">
        <v>48</v>
      </c>
      <c r="B101" t="s">
        <v>24</v>
      </c>
      <c r="C101" t="s">
        <v>20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 t="str">
        <f t="shared" si="1"/>
        <v>CISORE</v>
      </c>
      <c r="T101" t="str">
        <f>VLOOKUP($A101,[1]!TRAITS[#Data],MATCH(T$1,[1]!TRAITS[#Headers],0), FALSE)</f>
        <v>Dish</v>
      </c>
      <c r="U101" t="str">
        <f>VLOOKUP($A101,[1]!TRAITS[#Data],MATCH(U$1,[1]!TRAITS[#Headers],0), FALSE)</f>
        <v>Upright</v>
      </c>
      <c r="V101" t="str">
        <f>VLOOKUP($A101,[1]!TRAITS[#Data],MATCH(V$1,[1]!TRAITS[#Headers],0), FALSE)</f>
        <v>White</v>
      </c>
      <c r="W101">
        <f>VLOOKUP($A101,[1]!TRAITS[#Data],MATCH(W$1,[1]!TRAITS[#Headers],0), FALSE)</f>
        <v>0.26833333333333331</v>
      </c>
      <c r="X101">
        <f>VLOOKUP($A101,[1]!TRAITS[#Data],MATCH(X$1,[1]!TRAITS[#Headers],0), FALSE)</f>
        <v>0</v>
      </c>
      <c r="Y101">
        <f>VLOOKUP($A101,[1]!TRAITS[#Data],MATCH(Y$1,[1]!TRAITS[#Headers],0), FALSE)</f>
        <v>8.6499999999999997E-3</v>
      </c>
    </row>
    <row r="102" spans="1:25" x14ac:dyDescent="0.25">
      <c r="A102" t="s">
        <v>52</v>
      </c>
      <c r="B102" t="s">
        <v>24</v>
      </c>
      <c r="C102" t="s">
        <v>20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t="str">
        <f t="shared" si="1"/>
        <v>COMSP1</v>
      </c>
      <c r="T102" t="str">
        <f>VLOOKUP($A102,[1]!TRAITS[#Data],MATCH(T$1,[1]!TRAITS[#Headers],0), FALSE)</f>
        <v>Open</v>
      </c>
      <c r="U102" t="str">
        <f>VLOOKUP($A102,[1]!TRAITS[#Data],MATCH(U$1,[1]!TRAITS[#Headers],0), FALSE)</f>
        <v>Horizontal</v>
      </c>
      <c r="V102" t="str">
        <f>VLOOKUP($A102,[1]!TRAITS[#Data],MATCH(V$1,[1]!TRAITS[#Headers],0), FALSE)</f>
        <v>White</v>
      </c>
      <c r="W102">
        <f>VLOOKUP($A102,[1]!TRAITS[#Data],MATCH(W$1,[1]!TRAITS[#Headers],0), FALSE)</f>
        <v>0.83260000000000001</v>
      </c>
      <c r="X102">
        <f>VLOOKUP($A102,[1]!TRAITS[#Data],MATCH(X$1,[1]!TRAITS[#Headers],0), FALSE)</f>
        <v>0</v>
      </c>
      <c r="Y102">
        <f>VLOOKUP($A102,[1]!TRAITS[#Data],MATCH(Y$1,[1]!TRAITS[#Headers],0), FALSE)</f>
        <v>7.2000000000000007E-3</v>
      </c>
    </row>
    <row r="103" spans="1:25" x14ac:dyDescent="0.25">
      <c r="A103" t="s">
        <v>53</v>
      </c>
      <c r="B103" t="s">
        <v>24</v>
      </c>
      <c r="C103" t="s">
        <v>20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 t="str">
        <f t="shared" si="1"/>
        <v>CORAUR</v>
      </c>
      <c r="T103" t="str">
        <f>VLOOKUP($A103,[1]!TRAITS[#Data],MATCH(T$1,[1]!TRAITS[#Headers],0), FALSE)</f>
        <v>Tube</v>
      </c>
      <c r="U103" t="str">
        <f>VLOOKUP($A103,[1]!TRAITS[#Data],MATCH(U$1,[1]!TRAITS[#Headers],0), FALSE)</f>
        <v>All</v>
      </c>
      <c r="V103" t="str">
        <f>VLOOKUP($A103,[1]!TRAITS[#Data],MATCH(V$1,[1]!TRAITS[#Headers],0), FALSE)</f>
        <v>Yellow</v>
      </c>
      <c r="W103">
        <f>VLOOKUP($A103,[1]!TRAITS[#Data],MATCH(W$1,[1]!TRAITS[#Headers],0), FALSE)</f>
        <v>2.2000000000000002</v>
      </c>
      <c r="X103">
        <f>VLOOKUP($A103,[1]!TRAITS[#Data],MATCH(X$1,[1]!TRAITS[#Headers],0), FALSE)</f>
        <v>0.9</v>
      </c>
      <c r="Y103">
        <f>VLOOKUP($A103,[1]!TRAITS[#Data],MATCH(Y$1,[1]!TRAITS[#Headers],0), FALSE)</f>
        <v>1.664802224085</v>
      </c>
    </row>
    <row r="104" spans="1:25" x14ac:dyDescent="0.25">
      <c r="A104" t="s">
        <v>56</v>
      </c>
      <c r="B104" t="s">
        <v>24</v>
      </c>
      <c r="C104" t="s">
        <v>20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t="str">
        <f t="shared" si="1"/>
        <v>CRAMON</v>
      </c>
      <c r="T104" t="str">
        <f>VLOOKUP($A104,[1]!TRAITS[#Data],MATCH(T$1,[1]!TRAITS[#Headers],0), FALSE)</f>
        <v>Tube</v>
      </c>
      <c r="U104" t="str">
        <f>VLOOKUP($A104,[1]!TRAITS[#Data],MATCH(U$1,[1]!TRAITS[#Headers],0), FALSE)</f>
        <v>All</v>
      </c>
      <c r="V104" t="str">
        <f>VLOOKUP($A104,[1]!TRAITS[#Data],MATCH(V$1,[1]!TRAITS[#Headers],0), FALSE)</f>
        <v>Orange</v>
      </c>
      <c r="W104">
        <f>VLOOKUP($A104,[1]!TRAITS[#Data],MATCH(W$1,[1]!TRAITS[#Headers],0), FALSE)</f>
        <v>0.6139</v>
      </c>
      <c r="X104">
        <f>VLOOKUP($A104,[1]!TRAITS[#Data],MATCH(X$1,[1]!TRAITS[#Headers],0), FALSE)</f>
        <v>0.70890000000000009</v>
      </c>
      <c r="Y104">
        <f>VLOOKUP($A104,[1]!TRAITS[#Data],MATCH(Y$1,[1]!TRAITS[#Headers],0), FALSE)</f>
        <v>2.5900709219858157E-3</v>
      </c>
    </row>
    <row r="105" spans="1:25" x14ac:dyDescent="0.25">
      <c r="A105" t="s">
        <v>58</v>
      </c>
      <c r="B105" t="s">
        <v>24</v>
      </c>
      <c r="C105" t="s">
        <v>20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1</v>
      </c>
      <c r="Q105">
        <v>0</v>
      </c>
      <c r="R105">
        <v>0</v>
      </c>
      <c r="S105" t="str">
        <f t="shared" si="1"/>
        <v>CUVLON</v>
      </c>
      <c r="T105" t="str">
        <f>VLOOKUP($A105,[1]!TRAITS[#Data],MATCH(T$1,[1]!TRAITS[#Headers],0), FALSE)</f>
        <v>Stellate</v>
      </c>
      <c r="U105" t="str">
        <f>VLOOKUP($A105,[1]!TRAITS[#Data],MATCH(U$1,[1]!TRAITS[#Headers],0), FALSE)</f>
        <v>Upright</v>
      </c>
      <c r="V105" t="str">
        <f>VLOOKUP($A105,[1]!TRAITS[#Data],MATCH(V$1,[1]!TRAITS[#Headers],0), FALSE)</f>
        <v>Green</v>
      </c>
      <c r="W105">
        <f>VLOOKUP($A105,[1]!TRAITS[#Data],MATCH(W$1,[1]!TRAITS[#Headers],0), FALSE)</f>
        <v>4.1470000000000002</v>
      </c>
      <c r="X105">
        <f>VLOOKUP($A105,[1]!TRAITS[#Data],MATCH(X$1,[1]!TRAITS[#Headers],0), FALSE)</f>
        <v>0.66460000000000008</v>
      </c>
      <c r="Y105">
        <f>VLOOKUP($A105,[1]!TRAITS[#Data],MATCH(Y$1,[1]!TRAITS[#Headers],0), FALSE)</f>
        <v>1.6273333333333333</v>
      </c>
    </row>
    <row r="106" spans="1:25" x14ac:dyDescent="0.25">
      <c r="A106" t="s">
        <v>60</v>
      </c>
      <c r="B106" t="s">
        <v>24</v>
      </c>
      <c r="C106" t="s">
        <v>20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 t="str">
        <f t="shared" si="1"/>
        <v>DEISP1</v>
      </c>
      <c r="T106" t="str">
        <f>VLOOKUP($A106,[1]!TRAITS[#Data],MATCH(T$1,[1]!TRAITS[#Headers],0), FALSE)</f>
        <v>Urceolate</v>
      </c>
      <c r="U106" t="str">
        <f>VLOOKUP($A106,[1]!TRAITS[#Data],MATCH(U$1,[1]!TRAITS[#Headers],0), FALSE)</f>
        <v>All</v>
      </c>
      <c r="V106" t="str">
        <f>VLOOKUP($A106,[1]!TRAITS[#Data],MATCH(V$1,[1]!TRAITS[#Headers],0), FALSE)</f>
        <v>Green</v>
      </c>
      <c r="W106">
        <f>VLOOKUP($A106,[1]!TRAITS[#Data],MATCH(W$1,[1]!TRAITS[#Headers],0), FALSE)</f>
        <v>0.28859999999999997</v>
      </c>
      <c r="X106">
        <f>VLOOKUP($A106,[1]!TRAITS[#Data],MATCH(X$1,[1]!TRAITS[#Headers],0), FALSE)</f>
        <v>0</v>
      </c>
      <c r="Y106">
        <f>VLOOKUP($A106,[1]!TRAITS[#Data],MATCH(Y$1,[1]!TRAITS[#Headers],0), FALSE)</f>
        <v>0.16449288888888888</v>
      </c>
    </row>
    <row r="107" spans="1:25" x14ac:dyDescent="0.25">
      <c r="A107" t="s">
        <v>63</v>
      </c>
      <c r="B107" t="s">
        <v>24</v>
      </c>
      <c r="C107" t="s">
        <v>20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 t="str">
        <f t="shared" si="1"/>
        <v>DIOCUM</v>
      </c>
      <c r="T107" t="str">
        <f>VLOOKUP($A107,[1]!TRAITS[#Data],MATCH(T$1,[1]!TRAITS[#Headers],0), FALSE)</f>
        <v>Open</v>
      </c>
      <c r="U107" t="str">
        <f>VLOOKUP($A107,[1]!TRAITS[#Data],MATCH(U$1,[1]!TRAITS[#Headers],0), FALSE)</f>
        <v>Horizontal</v>
      </c>
      <c r="V107" t="str">
        <f>VLOOKUP($A107,[1]!TRAITS[#Data],MATCH(V$1,[1]!TRAITS[#Headers],0), FALSE)</f>
        <v>Yellow</v>
      </c>
      <c r="W107">
        <f>VLOOKUP($A107,[1]!TRAITS[#Data],MATCH(W$1,[1]!TRAITS[#Headers],0), FALSE)</f>
        <v>0.3216</v>
      </c>
      <c r="X107">
        <f>VLOOKUP($A107,[1]!TRAITS[#Data],MATCH(X$1,[1]!TRAITS[#Headers],0), FALSE)</f>
        <v>0</v>
      </c>
      <c r="Y107">
        <f>VLOOKUP($A107,[1]!TRAITS[#Data],MATCH(Y$1,[1]!TRAITS[#Headers],0), FALSE)</f>
        <v>2.7070079365079363E-3</v>
      </c>
    </row>
    <row r="108" spans="1:25" x14ac:dyDescent="0.25">
      <c r="A108" t="s">
        <v>65</v>
      </c>
      <c r="B108" t="s">
        <v>24</v>
      </c>
      <c r="C108" t="s">
        <v>20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 t="str">
        <f t="shared" si="1"/>
        <v>DISHEX</v>
      </c>
      <c r="T108" t="str">
        <f>VLOOKUP($A108,[1]!TRAITS[#Data],MATCH(T$1,[1]!TRAITS[#Headers],0), FALSE)</f>
        <v>Open</v>
      </c>
      <c r="U108" t="str">
        <f>VLOOKUP($A108,[1]!TRAITS[#Data],MATCH(U$1,[1]!TRAITS[#Headers],0), FALSE)</f>
        <v>Pendant</v>
      </c>
      <c r="V108" t="str">
        <f>VLOOKUP($A108,[1]!TRAITS[#Data],MATCH(V$1,[1]!TRAITS[#Headers],0), FALSE)</f>
        <v>Green</v>
      </c>
      <c r="W108">
        <f>VLOOKUP($A108,[1]!TRAITS[#Data],MATCH(W$1,[1]!TRAITS[#Headers],0), FALSE)</f>
        <v>0.49199999999999994</v>
      </c>
      <c r="X108">
        <f>VLOOKUP($A108,[1]!TRAITS[#Data],MATCH(X$1,[1]!TRAITS[#Headers],0), FALSE)</f>
        <v>0</v>
      </c>
      <c r="Y108">
        <f>VLOOKUP($A108,[1]!TRAITS[#Data],MATCH(Y$1,[1]!TRAITS[#Headers],0), FALSE)</f>
        <v>4.489642857142857E-3</v>
      </c>
    </row>
    <row r="109" spans="1:25" x14ac:dyDescent="0.25">
      <c r="A109" t="s">
        <v>69</v>
      </c>
      <c r="B109" t="s">
        <v>24</v>
      </c>
      <c r="C109" t="s">
        <v>20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 t="str">
        <f t="shared" si="1"/>
        <v>DISSP1</v>
      </c>
      <c r="T109" t="str">
        <f>VLOOKUP($A109,[1]!TRAITS[#Data],MATCH(T$1,[1]!TRAITS[#Headers],0), FALSE)</f>
        <v>Tube</v>
      </c>
      <c r="U109" t="str">
        <f>VLOOKUP($A109,[1]!TRAITS[#Data],MATCH(U$1,[1]!TRAITS[#Headers],0), FALSE)</f>
        <v>Upright</v>
      </c>
      <c r="V109" t="str">
        <f>VLOOKUP($A109,[1]!TRAITS[#Data],MATCH(V$1,[1]!TRAITS[#Headers],0), FALSE)</f>
        <v>Purple</v>
      </c>
      <c r="W109">
        <f>VLOOKUP($A109,[1]!TRAITS[#Data],MATCH(W$1,[1]!TRAITS[#Headers],0), FALSE)</f>
        <v>1.9893999999999998</v>
      </c>
      <c r="X109">
        <f>VLOOKUP($A109,[1]!TRAITS[#Data],MATCH(X$1,[1]!TRAITS[#Headers],0), FALSE)</f>
        <v>2.4218000000000002</v>
      </c>
      <c r="Y109">
        <f>VLOOKUP($A109,[1]!TRAITS[#Data],MATCH(Y$1,[1]!TRAITS[#Headers],0), FALSE)</f>
        <v>0.65503168331224693</v>
      </c>
    </row>
    <row r="110" spans="1:25" x14ac:dyDescent="0.25">
      <c r="A110" t="s">
        <v>74</v>
      </c>
      <c r="B110" t="s">
        <v>24</v>
      </c>
      <c r="C110" t="s">
        <v>20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 t="str">
        <f t="shared" si="1"/>
        <v>GRELIA</v>
      </c>
      <c r="T110" t="str">
        <f>VLOOKUP($A110,[1]!TRAITS[#Data],MATCH(T$1,[1]!TRAITS[#Headers],0), FALSE)</f>
        <v>Open</v>
      </c>
      <c r="U110" t="str">
        <f>VLOOKUP($A110,[1]!TRAITS[#Data],MATCH(U$1,[1]!TRAITS[#Headers],0), FALSE)</f>
        <v>Upright</v>
      </c>
      <c r="V110" t="str">
        <f>VLOOKUP($A110,[1]!TRAITS[#Data],MATCH(V$1,[1]!TRAITS[#Headers],0), FALSE)</f>
        <v>Green</v>
      </c>
      <c r="W110">
        <f>VLOOKUP($A110,[1]!TRAITS[#Data],MATCH(W$1,[1]!TRAITS[#Headers],0), FALSE)</f>
        <v>1.004</v>
      </c>
      <c r="X110">
        <f>VLOOKUP($A110,[1]!TRAITS[#Data],MATCH(X$1,[1]!TRAITS[#Headers],0), FALSE)</f>
        <v>0</v>
      </c>
      <c r="Y110">
        <f>VLOOKUP($A110,[1]!TRAITS[#Data],MATCH(Y$1,[1]!TRAITS[#Headers],0), FALSE)</f>
        <v>3.4000000000000002E-3</v>
      </c>
    </row>
    <row r="111" spans="1:25" x14ac:dyDescent="0.25">
      <c r="A111" t="s">
        <v>94</v>
      </c>
      <c r="B111" t="s">
        <v>24</v>
      </c>
      <c r="C111" t="s">
        <v>20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 t="str">
        <f t="shared" si="1"/>
        <v>KIGAFR</v>
      </c>
      <c r="T111" t="str">
        <f>VLOOKUP($A111,[1]!TRAITS[#Data],MATCH(T$1,[1]!TRAITS[#Headers],0), FALSE)</f>
        <v>Trumpet</v>
      </c>
      <c r="U111" t="str">
        <f>VLOOKUP($A111,[1]!TRAITS[#Data],MATCH(U$1,[1]!TRAITS[#Headers],0), FALSE)</f>
        <v>Horizontal</v>
      </c>
      <c r="V111" t="str">
        <f>VLOOKUP($A111,[1]!TRAITS[#Data],MATCH(V$1,[1]!TRAITS[#Headers],0), FALSE)</f>
        <v>Red</v>
      </c>
      <c r="W111">
        <f>VLOOKUP($A111,[1]!TRAITS[#Data],MATCH(W$1,[1]!TRAITS[#Headers],0), FALSE)</f>
        <v>7.4974000000000007</v>
      </c>
      <c r="X111">
        <f>VLOOKUP($A111,[1]!TRAITS[#Data],MATCH(X$1,[1]!TRAITS[#Headers],0), FALSE)</f>
        <v>2.4106000000000001</v>
      </c>
      <c r="Y111">
        <f>VLOOKUP($A111,[1]!TRAITS[#Data],MATCH(Y$1,[1]!TRAITS[#Headers],0), FALSE)</f>
        <v>11.000242189306034</v>
      </c>
    </row>
    <row r="112" spans="1:25" x14ac:dyDescent="0.25">
      <c r="A112" t="s">
        <v>98</v>
      </c>
      <c r="B112" t="s">
        <v>24</v>
      </c>
      <c r="C112" t="s">
        <v>20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t="str">
        <f t="shared" si="1"/>
        <v>MAPMAC</v>
      </c>
      <c r="T112" t="str">
        <f>VLOOKUP($A112,[1]!TRAITS[#Data],MATCH(T$1,[1]!TRAITS[#Headers],0), FALSE)</f>
        <v>Open</v>
      </c>
      <c r="U112" t="str">
        <f>VLOOKUP($A112,[1]!TRAITS[#Data],MATCH(U$1,[1]!TRAITS[#Headers],0), FALSE)</f>
        <v>Upright</v>
      </c>
      <c r="V112" t="str">
        <f>VLOOKUP($A112,[1]!TRAITS[#Data],MATCH(V$1,[1]!TRAITS[#Headers],0), FALSE)</f>
        <v>White</v>
      </c>
      <c r="W112">
        <f>VLOOKUP($A112,[1]!TRAITS[#Data],MATCH(W$1,[1]!TRAITS[#Headers],0), FALSE)</f>
        <v>7.3846000000000007</v>
      </c>
      <c r="X112">
        <f>VLOOKUP($A112,[1]!TRAITS[#Data],MATCH(X$1,[1]!TRAITS[#Headers],0), FALSE)</f>
        <v>0</v>
      </c>
      <c r="Y112">
        <f>VLOOKUP($A112,[1]!TRAITS[#Data],MATCH(Y$1,[1]!TRAITS[#Headers],0), FALSE)</f>
        <v>6.1799999999999997E-3</v>
      </c>
    </row>
    <row r="113" spans="1:25" x14ac:dyDescent="0.25">
      <c r="A113" t="s">
        <v>100</v>
      </c>
      <c r="B113" t="s">
        <v>24</v>
      </c>
      <c r="C113" t="s">
        <v>20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 t="str">
        <f t="shared" si="1"/>
        <v>MELSCA</v>
      </c>
      <c r="T113" t="str">
        <f>VLOOKUP($A113,[1]!TRAITS[#Data],MATCH(T$1,[1]!TRAITS[#Headers],0), FALSE)</f>
        <v>Tube</v>
      </c>
      <c r="U113" t="str">
        <f>VLOOKUP($A113,[1]!TRAITS[#Data],MATCH(U$1,[1]!TRAITS[#Headers],0), FALSE)</f>
        <v>Upright</v>
      </c>
      <c r="V113" t="str">
        <f>VLOOKUP($A113,[1]!TRAITS[#Data],MATCH(V$1,[1]!TRAITS[#Headers],0), FALSE)</f>
        <v>Orange</v>
      </c>
      <c r="W113">
        <f>VLOOKUP($A113,[1]!TRAITS[#Data],MATCH(W$1,[1]!TRAITS[#Headers],0), FALSE)</f>
        <v>0.16799999999999998</v>
      </c>
      <c r="X113">
        <f>VLOOKUP($A113,[1]!TRAITS[#Data],MATCH(X$1,[1]!TRAITS[#Headers],0), FALSE)</f>
        <v>0.24169999999999997</v>
      </c>
      <c r="Y113">
        <f>VLOOKUP($A113,[1]!TRAITS[#Data],MATCH(Y$1,[1]!TRAITS[#Headers],0), FALSE)</f>
        <v>2.9048172052558124E-3</v>
      </c>
    </row>
    <row r="114" spans="1:25" x14ac:dyDescent="0.25">
      <c r="A114" t="s">
        <v>101</v>
      </c>
      <c r="B114" t="s">
        <v>24</v>
      </c>
      <c r="C114" t="s">
        <v>20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1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 t="str">
        <f t="shared" si="1"/>
        <v>MIKCOR</v>
      </c>
      <c r="T114" t="str">
        <f>VLOOKUP($A114,[1]!TRAITS[#Data],MATCH(T$1,[1]!TRAITS[#Headers],0), FALSE)</f>
        <v>Bell</v>
      </c>
      <c r="U114" t="str">
        <f>VLOOKUP($A114,[1]!TRAITS[#Data],MATCH(U$1,[1]!TRAITS[#Headers],0), FALSE)</f>
        <v>All</v>
      </c>
      <c r="V114" t="str">
        <f>VLOOKUP($A114,[1]!TRAITS[#Data],MATCH(V$1,[1]!TRAITS[#Headers],0), FALSE)</f>
        <v>White</v>
      </c>
      <c r="W114">
        <f>VLOOKUP($A114,[1]!TRAITS[#Data],MATCH(W$1,[1]!TRAITS[#Headers],0), FALSE)</f>
        <v>0.21160000000000001</v>
      </c>
      <c r="X114">
        <f>VLOOKUP($A114,[1]!TRAITS[#Data],MATCH(X$1,[1]!TRAITS[#Headers],0), FALSE)</f>
        <v>0.48699999999999999</v>
      </c>
      <c r="Y114">
        <f>VLOOKUP($A114,[1]!TRAITS[#Data],MATCH(Y$1,[1]!TRAITS[#Headers],0), FALSE)</f>
        <v>3.8670503738685567E-3</v>
      </c>
    </row>
    <row r="115" spans="1:25" x14ac:dyDescent="0.25">
      <c r="A115" t="s">
        <v>103</v>
      </c>
      <c r="B115" t="s">
        <v>24</v>
      </c>
      <c r="C115" t="s">
        <v>20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0</v>
      </c>
      <c r="S115" t="str">
        <f t="shared" si="1"/>
        <v>MUSTEN</v>
      </c>
      <c r="T115" t="str">
        <f>VLOOKUP($A115,[1]!TRAITS[#Data],MATCH(T$1,[1]!TRAITS[#Headers],0), FALSE)</f>
        <v>Tube</v>
      </c>
      <c r="U115" t="str">
        <f>VLOOKUP($A115,[1]!TRAITS[#Data],MATCH(U$1,[1]!TRAITS[#Headers],0), FALSE)</f>
        <v>Upright</v>
      </c>
      <c r="V115" t="str">
        <f>VLOOKUP($A115,[1]!TRAITS[#Data],MATCH(V$1,[1]!TRAITS[#Headers],0), FALSE)</f>
        <v>Yellow</v>
      </c>
      <c r="W115">
        <f>VLOOKUP($A115,[1]!TRAITS[#Data],MATCH(W$1,[1]!TRAITS[#Headers],0), FALSE)</f>
        <v>1.1306666666666667</v>
      </c>
      <c r="X115">
        <f>VLOOKUP($A115,[1]!TRAITS[#Data],MATCH(X$1,[1]!TRAITS[#Headers],0), FALSE)</f>
        <v>2.9164444444444442</v>
      </c>
      <c r="Y115">
        <f>VLOOKUP($A115,[1]!TRAITS[#Data],MATCH(Y$1,[1]!TRAITS[#Headers],0), FALSE)</f>
        <v>1.2554983522660819</v>
      </c>
    </row>
    <row r="116" spans="1:25" x14ac:dyDescent="0.25">
      <c r="A116" t="s">
        <v>106</v>
      </c>
      <c r="B116" t="s">
        <v>24</v>
      </c>
      <c r="C116" t="s">
        <v>20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t="str">
        <f t="shared" si="1"/>
        <v>ONCDEN</v>
      </c>
      <c r="T116" t="str">
        <f>VLOOKUP($A116,[1]!TRAITS[#Data],MATCH(T$1,[1]!TRAITS[#Headers],0), FALSE)</f>
        <v>Open</v>
      </c>
      <c r="U116" t="str">
        <f>VLOOKUP($A116,[1]!TRAITS[#Data],MATCH(U$1,[1]!TRAITS[#Headers],0), FALSE)</f>
        <v>All</v>
      </c>
      <c r="V116" t="str">
        <f>VLOOKUP($A116,[1]!TRAITS[#Data],MATCH(V$1,[1]!TRAITS[#Headers],0), FALSE)</f>
        <v>White</v>
      </c>
      <c r="W116">
        <f>VLOOKUP($A116,[1]!TRAITS[#Data],MATCH(W$1,[1]!TRAITS[#Headers],0), FALSE)</f>
        <v>1.952</v>
      </c>
      <c r="X116">
        <f>VLOOKUP($A116,[1]!TRAITS[#Data],MATCH(X$1,[1]!TRAITS[#Headers],0), FALSE)</f>
        <v>0</v>
      </c>
      <c r="Y116">
        <f>VLOOKUP($A116,[1]!TRAITS[#Data],MATCH(Y$1,[1]!TRAITS[#Headers],0), FALSE)</f>
        <v>4.6615384615384618E-3</v>
      </c>
    </row>
    <row r="117" spans="1:25" x14ac:dyDescent="0.25">
      <c r="A117" t="s">
        <v>107</v>
      </c>
      <c r="B117" t="s">
        <v>24</v>
      </c>
      <c r="C117" t="s">
        <v>20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t="str">
        <f t="shared" si="1"/>
        <v>PALBAR</v>
      </c>
      <c r="T117" t="str">
        <f>VLOOKUP($A117,[1]!TRAITS[#Data],MATCH(T$1,[1]!TRAITS[#Headers],0), FALSE)</f>
        <v>Open</v>
      </c>
      <c r="U117" t="str">
        <f>VLOOKUP($A117,[1]!TRAITS[#Data],MATCH(U$1,[1]!TRAITS[#Headers],0), FALSE)</f>
        <v>Horizontal</v>
      </c>
      <c r="V117" t="str">
        <f>VLOOKUP($A117,[1]!TRAITS[#Data],MATCH(V$1,[1]!TRAITS[#Headers],0), FALSE)</f>
        <v>White</v>
      </c>
      <c r="W117">
        <f>VLOOKUP($A117,[1]!TRAITS[#Data],MATCH(W$1,[1]!TRAITS[#Headers],0), FALSE)</f>
        <v>0.91228571428571426</v>
      </c>
      <c r="X117">
        <f>VLOOKUP($A117,[1]!TRAITS[#Data],MATCH(X$1,[1]!TRAITS[#Headers],0), FALSE)</f>
        <v>0</v>
      </c>
      <c r="Y117">
        <f>VLOOKUP($A117,[1]!TRAITS[#Data],MATCH(Y$1,[1]!TRAITS[#Headers],0), FALSE)</f>
        <v>8.9126515459848779E-4</v>
      </c>
    </row>
    <row r="118" spans="1:25" x14ac:dyDescent="0.25">
      <c r="A118" t="s">
        <v>110</v>
      </c>
      <c r="B118" t="s">
        <v>24</v>
      </c>
      <c r="C118" t="s">
        <v>20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 t="str">
        <f t="shared" si="1"/>
        <v>PAVRIG</v>
      </c>
      <c r="T118" t="str">
        <f>VLOOKUP($A118,[1]!TRAITS[#Data],MATCH(T$1,[1]!TRAITS[#Headers],0), FALSE)</f>
        <v>Salverform</v>
      </c>
      <c r="U118" t="str">
        <f>VLOOKUP($A118,[1]!TRAITS[#Data],MATCH(U$1,[1]!TRAITS[#Headers],0), FALSE)</f>
        <v>Upright</v>
      </c>
      <c r="V118" t="str">
        <f>VLOOKUP($A118,[1]!TRAITS[#Data],MATCH(V$1,[1]!TRAITS[#Headers],0), FALSE)</f>
        <v>White</v>
      </c>
      <c r="W118">
        <f>VLOOKUP($A118,[1]!TRAITS[#Data],MATCH(W$1,[1]!TRAITS[#Headers],0), FALSE)</f>
        <v>2.5618000000000003</v>
      </c>
      <c r="X118">
        <f>VLOOKUP($A118,[1]!TRAITS[#Data],MATCH(X$1,[1]!TRAITS[#Headers],0), FALSE)</f>
        <v>1.6306</v>
      </c>
      <c r="Y118">
        <f>VLOOKUP($A118,[1]!TRAITS[#Data],MATCH(Y$1,[1]!TRAITS[#Headers],0), FALSE)</f>
        <v>0.56275554593432597</v>
      </c>
    </row>
    <row r="119" spans="1:25" x14ac:dyDescent="0.25">
      <c r="A119" t="s">
        <v>112</v>
      </c>
      <c r="B119" t="s">
        <v>24</v>
      </c>
      <c r="C119" t="s">
        <v>20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t="str">
        <f t="shared" si="1"/>
        <v>PIPUMB</v>
      </c>
      <c r="T119" t="str">
        <f>VLOOKUP($A119,[1]!TRAITS[#Data],MATCH(T$1,[1]!TRAITS[#Headers],0), FALSE)</f>
        <v>Open</v>
      </c>
      <c r="U119" t="str">
        <f>VLOOKUP($A119,[1]!TRAITS[#Data],MATCH(U$1,[1]!TRAITS[#Headers],0), FALSE)</f>
        <v>Horizontal</v>
      </c>
      <c r="V119" t="str">
        <f>VLOOKUP($A119,[1]!TRAITS[#Data],MATCH(V$1,[1]!TRAITS[#Headers],0), FALSE)</f>
        <v>White</v>
      </c>
      <c r="W119">
        <f>VLOOKUP($A119,[1]!TRAITS[#Data],MATCH(W$1,[1]!TRAITS[#Headers],0), FALSE)</f>
        <v>0.1002</v>
      </c>
      <c r="X119">
        <f>VLOOKUP($A119,[1]!TRAITS[#Data],MATCH(X$1,[1]!TRAITS[#Headers],0), FALSE)</f>
        <v>0</v>
      </c>
      <c r="Y119">
        <f>VLOOKUP($A119,[1]!TRAITS[#Data],MATCH(Y$1,[1]!TRAITS[#Headers],0), FALSE)</f>
        <v>1.3088883499070254E-4</v>
      </c>
    </row>
    <row r="120" spans="1:25" x14ac:dyDescent="0.25">
      <c r="A120" t="s">
        <v>113</v>
      </c>
      <c r="B120" t="s">
        <v>24</v>
      </c>
      <c r="C120" t="s">
        <v>20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 t="str">
        <f t="shared" si="1"/>
        <v>PLEGLA</v>
      </c>
      <c r="T120" t="str">
        <f>VLOOKUP($A120,[1]!TRAITS[#Data],MATCH(T$1,[1]!TRAITS[#Headers],0), FALSE)</f>
        <v>Labiate</v>
      </c>
      <c r="U120" t="str">
        <f>VLOOKUP($A120,[1]!TRAITS[#Data],MATCH(U$1,[1]!TRAITS[#Headers],0), FALSE)</f>
        <v>Horizontal</v>
      </c>
      <c r="V120" t="str">
        <f>VLOOKUP($A120,[1]!TRAITS[#Data],MATCH(V$1,[1]!TRAITS[#Headers],0), FALSE)</f>
        <v>Purple</v>
      </c>
      <c r="W120">
        <f>VLOOKUP($A120,[1]!TRAITS[#Data],MATCH(W$1,[1]!TRAITS[#Headers],0), FALSE)</f>
        <v>1.1963000000000001</v>
      </c>
      <c r="X120">
        <f>VLOOKUP($A120,[1]!TRAITS[#Data],MATCH(X$1,[1]!TRAITS[#Headers],0), FALSE)</f>
        <v>0.53259999999999996</v>
      </c>
      <c r="Y120">
        <f>VLOOKUP($A120,[1]!TRAITS[#Data],MATCH(Y$1,[1]!TRAITS[#Headers],0), FALSE)</f>
        <v>0.31347376145833333</v>
      </c>
    </row>
    <row r="121" spans="1:25" x14ac:dyDescent="0.25">
      <c r="A121" t="s">
        <v>114</v>
      </c>
      <c r="B121" t="s">
        <v>24</v>
      </c>
      <c r="C121" t="s">
        <v>20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t="str">
        <f t="shared" si="1"/>
        <v>PLEKAM</v>
      </c>
      <c r="T121" t="str">
        <f>VLOOKUP($A121,[1]!TRAITS[#Data],MATCH(T$1,[1]!TRAITS[#Headers],0), FALSE)</f>
        <v>Labiate</v>
      </c>
      <c r="U121" t="str">
        <f>VLOOKUP($A121,[1]!TRAITS[#Data],MATCH(U$1,[1]!TRAITS[#Headers],0), FALSE)</f>
        <v>Horizontal</v>
      </c>
      <c r="V121" t="str">
        <f>VLOOKUP($A121,[1]!TRAITS[#Data],MATCH(V$1,[1]!TRAITS[#Headers],0), FALSE)</f>
        <v>Purple</v>
      </c>
      <c r="W121">
        <f>VLOOKUP($A121,[1]!TRAITS[#Data],MATCH(W$1,[1]!TRAITS[#Headers],0), FALSE)</f>
        <v>1.0455999999999999</v>
      </c>
      <c r="X121">
        <f>VLOOKUP($A121,[1]!TRAITS[#Data],MATCH(X$1,[1]!TRAITS[#Headers],0), FALSE)</f>
        <v>0.42959999999999993</v>
      </c>
      <c r="Y121">
        <f>VLOOKUP($A121,[1]!TRAITS[#Data],MATCH(Y$1,[1]!TRAITS[#Headers],0), FALSE)</f>
        <v>0.41883051866277898</v>
      </c>
    </row>
    <row r="122" spans="1:25" x14ac:dyDescent="0.25">
      <c r="A122" t="s">
        <v>119</v>
      </c>
      <c r="B122" t="s">
        <v>24</v>
      </c>
      <c r="C122" t="s">
        <v>20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t="str">
        <f t="shared" si="1"/>
        <v>PSYLEP</v>
      </c>
      <c r="T122" t="str">
        <f>VLOOKUP($A122,[1]!TRAITS[#Data],MATCH(T$1,[1]!TRAITS[#Headers],0), FALSE)</f>
        <v>Bell</v>
      </c>
      <c r="U122" t="str">
        <f>VLOOKUP($A122,[1]!TRAITS[#Data],MATCH(U$1,[1]!TRAITS[#Headers],0), FALSE)</f>
        <v>Upright</v>
      </c>
      <c r="V122" t="str">
        <f>VLOOKUP($A122,[1]!TRAITS[#Data],MATCH(V$1,[1]!TRAITS[#Headers],0), FALSE)</f>
        <v>White</v>
      </c>
      <c r="W122">
        <f>VLOOKUP($A122,[1]!TRAITS[#Data],MATCH(W$1,[1]!TRAITS[#Headers],0), FALSE)</f>
        <v>0.29820000000000002</v>
      </c>
      <c r="X122">
        <f>VLOOKUP($A122,[1]!TRAITS[#Data],MATCH(X$1,[1]!TRAITS[#Headers],0), FALSE)</f>
        <v>0.1862</v>
      </c>
      <c r="Y122">
        <f>VLOOKUP($A122,[1]!TRAITS[#Data],MATCH(Y$1,[1]!TRAITS[#Headers],0), FALSE)</f>
        <v>9.3162500000000023E-2</v>
      </c>
    </row>
    <row r="123" spans="1:25" x14ac:dyDescent="0.25">
      <c r="A123" t="s">
        <v>126</v>
      </c>
      <c r="B123" t="s">
        <v>24</v>
      </c>
      <c r="C123" t="s">
        <v>20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1</v>
      </c>
      <c r="O123">
        <v>0</v>
      </c>
      <c r="P123">
        <v>0</v>
      </c>
      <c r="Q123">
        <v>0</v>
      </c>
      <c r="R123">
        <v>0</v>
      </c>
      <c r="S123" t="str">
        <f t="shared" si="1"/>
        <v>SCACIN</v>
      </c>
      <c r="T123" t="str">
        <f>VLOOKUP($A123,[1]!TRAITS[#Data],MATCH(T$1,[1]!TRAITS[#Headers],0), FALSE)</f>
        <v>Salverform</v>
      </c>
      <c r="U123" t="str">
        <f>VLOOKUP($A123,[1]!TRAITS[#Data],MATCH(U$1,[1]!TRAITS[#Headers],0), FALSE)</f>
        <v>All</v>
      </c>
      <c r="V123" t="str">
        <f>VLOOKUP($A123,[1]!TRAITS[#Data],MATCH(V$1,[1]!TRAITS[#Headers],0), FALSE)</f>
        <v>Orange</v>
      </c>
      <c r="W123">
        <f>VLOOKUP($A123,[1]!TRAITS[#Data],MATCH(W$1,[1]!TRAITS[#Headers],0), FALSE)</f>
        <v>4.1597999999999997</v>
      </c>
      <c r="X123">
        <f>VLOOKUP($A123,[1]!TRAITS[#Data],MATCH(X$1,[1]!TRAITS[#Headers],0), FALSE)</f>
        <v>0.71219999999999994</v>
      </c>
      <c r="Y123">
        <f>VLOOKUP($A123,[1]!TRAITS[#Data],MATCH(Y$1,[1]!TRAITS[#Headers],0), FALSE)</f>
        <v>0.21129250320000001</v>
      </c>
    </row>
    <row r="124" spans="1:25" x14ac:dyDescent="0.25">
      <c r="A124" t="s">
        <v>129</v>
      </c>
      <c r="B124" t="s">
        <v>24</v>
      </c>
      <c r="C124" t="s">
        <v>20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t="str">
        <f t="shared" si="1"/>
        <v>SHEBIG</v>
      </c>
      <c r="T124" t="str">
        <f>VLOOKUP($A124,[1]!TRAITS[#Data],MATCH(T$1,[1]!TRAITS[#Headers],0), FALSE)</f>
        <v>Bell</v>
      </c>
      <c r="U124" t="str">
        <f>VLOOKUP($A124,[1]!TRAITS[#Data],MATCH(U$1,[1]!TRAITS[#Headers],0), FALSE)</f>
        <v>Pendant</v>
      </c>
      <c r="V124" t="str">
        <f>VLOOKUP($A124,[1]!TRAITS[#Data],MATCH(V$1,[1]!TRAITS[#Headers],0), FALSE)</f>
        <v>White</v>
      </c>
      <c r="W124">
        <f>VLOOKUP($A124,[1]!TRAITS[#Data],MATCH(W$1,[1]!TRAITS[#Headers],0), FALSE)</f>
        <v>4.8879999999999999</v>
      </c>
      <c r="X124">
        <f>VLOOKUP($A124,[1]!TRAITS[#Data],MATCH(X$1,[1]!TRAITS[#Headers],0), FALSE)</f>
        <v>4.5652499999999998</v>
      </c>
      <c r="Y124">
        <f>VLOOKUP($A124,[1]!TRAITS[#Data],MATCH(Y$1,[1]!TRAITS[#Headers],0), FALSE)</f>
        <v>15.330450062499999</v>
      </c>
    </row>
    <row r="125" spans="1:25" x14ac:dyDescent="0.25">
      <c r="A125" t="s">
        <v>138</v>
      </c>
      <c r="B125" t="s">
        <v>24</v>
      </c>
      <c r="C125" t="s">
        <v>20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 t="str">
        <f t="shared" si="1"/>
        <v>TABBRA</v>
      </c>
      <c r="T125" t="str">
        <f>VLOOKUP($A125,[1]!TRAITS[#Data],MATCH(T$1,[1]!TRAITS[#Headers],0), FALSE)</f>
        <v>Salverform</v>
      </c>
      <c r="U125" t="str">
        <f>VLOOKUP($A125,[1]!TRAITS[#Data],MATCH(U$1,[1]!TRAITS[#Headers],0), FALSE)</f>
        <v>All</v>
      </c>
      <c r="V125" t="str">
        <f>VLOOKUP($A125,[1]!TRAITS[#Data],MATCH(V$1,[1]!TRAITS[#Headers],0), FALSE)</f>
        <v>White</v>
      </c>
      <c r="W125">
        <f>VLOOKUP($A125,[1]!TRAITS[#Data],MATCH(W$1,[1]!TRAITS[#Headers],0), FALSE)</f>
        <v>4.8275714285714288</v>
      </c>
      <c r="X125">
        <f>VLOOKUP($A125,[1]!TRAITS[#Data],MATCH(X$1,[1]!TRAITS[#Headers],0), FALSE)</f>
        <v>1.2595714285714286</v>
      </c>
      <c r="Y125">
        <f>VLOOKUP($A125,[1]!TRAITS[#Data],MATCH(Y$1,[1]!TRAITS[#Headers],0), FALSE)</f>
        <v>1.8945225153508769</v>
      </c>
    </row>
    <row r="126" spans="1:25" x14ac:dyDescent="0.25">
      <c r="A126" t="s">
        <v>139</v>
      </c>
      <c r="B126" t="s">
        <v>24</v>
      </c>
      <c r="C126" t="s">
        <v>20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1</v>
      </c>
      <c r="O126">
        <v>0</v>
      </c>
      <c r="P126">
        <v>0</v>
      </c>
      <c r="Q126">
        <v>0</v>
      </c>
      <c r="R126">
        <v>0</v>
      </c>
      <c r="S126" t="str">
        <f t="shared" si="1"/>
        <v>TABVEN</v>
      </c>
      <c r="T126" t="str">
        <f>VLOOKUP($A126,[1]!TRAITS[#Data],MATCH(T$1,[1]!TRAITS[#Headers],0), FALSE)</f>
        <v>Salverform</v>
      </c>
      <c r="U126" t="str">
        <f>VLOOKUP($A126,[1]!TRAITS[#Data],MATCH(U$1,[1]!TRAITS[#Headers],0), FALSE)</f>
        <v>All</v>
      </c>
      <c r="V126" t="str">
        <f>VLOOKUP($A126,[1]!TRAITS[#Data],MATCH(V$1,[1]!TRAITS[#Headers],0), FALSE)</f>
        <v>White</v>
      </c>
      <c r="W126">
        <f>VLOOKUP($A126,[1]!TRAITS[#Data],MATCH(W$1,[1]!TRAITS[#Headers],0), FALSE)</f>
        <v>3.6451666666666664</v>
      </c>
      <c r="X126">
        <f>VLOOKUP($A126,[1]!TRAITS[#Data],MATCH(X$1,[1]!TRAITS[#Headers],0), FALSE)</f>
        <v>1.22</v>
      </c>
      <c r="Y126">
        <f>VLOOKUP($A126,[1]!TRAITS[#Data],MATCH(Y$1,[1]!TRAITS[#Headers],0), FALSE)</f>
        <v>1.1043479401467027</v>
      </c>
    </row>
    <row r="127" spans="1:25" x14ac:dyDescent="0.25">
      <c r="A127" t="s">
        <v>141</v>
      </c>
      <c r="B127" t="s">
        <v>24</v>
      </c>
      <c r="C127" t="s">
        <v>20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t="str">
        <f t="shared" si="1"/>
        <v>THOSAN</v>
      </c>
      <c r="T127" t="str">
        <f>VLOOKUP($A127,[1]!TRAITS[#Data],MATCH(T$1,[1]!TRAITS[#Headers],0), FALSE)</f>
        <v>Bell</v>
      </c>
      <c r="U127" t="str">
        <f>VLOOKUP($A127,[1]!TRAITS[#Data],MATCH(U$1,[1]!TRAITS[#Headers],0), FALSE)</f>
        <v>Upright</v>
      </c>
      <c r="V127" t="str">
        <f>VLOOKUP($A127,[1]!TRAITS[#Data],MATCH(V$1,[1]!TRAITS[#Headers],0), FALSE)</f>
        <v>Red</v>
      </c>
      <c r="W127">
        <f>VLOOKUP($A127,[1]!TRAITS[#Data],MATCH(W$1,[1]!TRAITS[#Headers],0), FALSE)</f>
        <v>4.062181818181819</v>
      </c>
      <c r="X127">
        <f>VLOOKUP($A127,[1]!TRAITS[#Data],MATCH(X$1,[1]!TRAITS[#Headers],0), FALSE)</f>
        <v>0</v>
      </c>
      <c r="Y127">
        <f>VLOOKUP($A127,[1]!TRAITS[#Data],MATCH(Y$1,[1]!TRAITS[#Headers],0), FALSE)</f>
        <v>50.099741805769227</v>
      </c>
    </row>
    <row r="128" spans="1:25" x14ac:dyDescent="0.25">
      <c r="A128" t="s">
        <v>142</v>
      </c>
      <c r="B128" t="s">
        <v>24</v>
      </c>
      <c r="C128" t="s">
        <v>20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 t="str">
        <f t="shared" si="1"/>
        <v>THUFAS</v>
      </c>
      <c r="T128" t="str">
        <f>VLOOKUP($A128,[1]!TRAITS[#Data],MATCH(T$1,[1]!TRAITS[#Headers],0), FALSE)</f>
        <v>Trumpet</v>
      </c>
      <c r="U128" t="str">
        <f>VLOOKUP($A128,[1]!TRAITS[#Data],MATCH(U$1,[1]!TRAITS[#Headers],0), FALSE)</f>
        <v>Horizontal</v>
      </c>
      <c r="V128" t="str">
        <f>VLOOKUP($A128,[1]!TRAITS[#Data],MATCH(V$1,[1]!TRAITS[#Headers],0), FALSE)</f>
        <v>Purple</v>
      </c>
      <c r="W128">
        <f>VLOOKUP($A128,[1]!TRAITS[#Data],MATCH(W$1,[1]!TRAITS[#Headers],0), FALSE)</f>
        <v>5.1468000000000007</v>
      </c>
      <c r="X128">
        <f>VLOOKUP($A128,[1]!TRAITS[#Data],MATCH(X$1,[1]!TRAITS[#Headers],0), FALSE)</f>
        <v>4.5161999999999995</v>
      </c>
      <c r="Y128">
        <f>VLOOKUP($A128,[1]!TRAITS[#Data],MATCH(Y$1,[1]!TRAITS[#Headers],0), FALSE)</f>
        <v>1.0898715469454889</v>
      </c>
    </row>
    <row r="129" spans="1:25" x14ac:dyDescent="0.25">
      <c r="A129" t="s">
        <v>143</v>
      </c>
      <c r="B129" t="s">
        <v>24</v>
      </c>
      <c r="C129" t="s">
        <v>20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t="str">
        <f t="shared" si="1"/>
        <v>TRIRUB</v>
      </c>
      <c r="T129" t="str">
        <f>VLOOKUP($A129,[1]!TRAITS[#Data],MATCH(T$1,[1]!TRAITS[#Headers],0), FALSE)</f>
        <v>Dish</v>
      </c>
      <c r="U129" t="str">
        <f>VLOOKUP($A129,[1]!TRAITS[#Data],MATCH(U$1,[1]!TRAITS[#Headers],0), FALSE)</f>
        <v>Upright</v>
      </c>
      <c r="V129" t="str">
        <f>VLOOKUP($A129,[1]!TRAITS[#Data],MATCH(V$1,[1]!TRAITS[#Headers],0), FALSE)</f>
        <v>Green</v>
      </c>
      <c r="W129">
        <f>VLOOKUP($A129,[1]!TRAITS[#Data],MATCH(W$1,[1]!TRAITS[#Headers],0), FALSE)</f>
        <v>1.0049999999999999</v>
      </c>
      <c r="X129">
        <f>VLOOKUP($A129,[1]!TRAITS[#Data],MATCH(X$1,[1]!TRAITS[#Headers],0), FALSE)</f>
        <v>0.25950000000000001</v>
      </c>
      <c r="Y129">
        <f>VLOOKUP($A129,[1]!TRAITS[#Data],MATCH(Y$1,[1]!TRAITS[#Headers],0), FALSE)</f>
        <v>0.36397782934152612</v>
      </c>
    </row>
    <row r="130" spans="1:25" x14ac:dyDescent="0.25">
      <c r="A130" t="s">
        <v>146</v>
      </c>
      <c r="B130" t="s">
        <v>24</v>
      </c>
      <c r="C130" t="s">
        <v>20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 t="str">
        <f t="shared" si="1"/>
        <v>VOAAFR</v>
      </c>
      <c r="T130" t="str">
        <f>VLOOKUP($A130,[1]!TRAITS[#Data],MATCH(T$1,[1]!TRAITS[#Headers],0), FALSE)</f>
        <v>Salverform</v>
      </c>
      <c r="U130" t="str">
        <f>VLOOKUP($A130,[1]!TRAITS[#Data],MATCH(U$1,[1]!TRAITS[#Headers],0), FALSE)</f>
        <v>All</v>
      </c>
      <c r="V130" t="str">
        <f>VLOOKUP($A130,[1]!TRAITS[#Data],MATCH(V$1,[1]!TRAITS[#Headers],0), FALSE)</f>
        <v>White</v>
      </c>
      <c r="W130">
        <f>VLOOKUP($A130,[1]!TRAITS[#Data],MATCH(W$1,[1]!TRAITS[#Headers],0), FALSE)</f>
        <v>1.7764</v>
      </c>
      <c r="X130">
        <f>VLOOKUP($A130,[1]!TRAITS[#Data],MATCH(X$1,[1]!TRAITS[#Headers],0), FALSE)</f>
        <v>0.91759999999999997</v>
      </c>
      <c r="Y130">
        <f>VLOOKUP($A130,[1]!TRAITS[#Data],MATCH(Y$1,[1]!TRAITS[#Headers],0), FALSE)</f>
        <v>1.2393554716666668</v>
      </c>
    </row>
    <row r="131" spans="1:25" x14ac:dyDescent="0.25">
      <c r="A131" t="s">
        <v>22</v>
      </c>
      <c r="B131" t="s">
        <v>24</v>
      </c>
      <c r="C131" t="s">
        <v>21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 t="str">
        <f t="shared" ref="S131:S194" si="2">A131</f>
        <v>ACASTR</v>
      </c>
      <c r="T131" t="str">
        <f>VLOOKUP($A131,[1]!TRAITS[#Data],MATCH(T$1,[1]!TRAITS[#Headers],0), FALSE)</f>
        <v>Tube</v>
      </c>
      <c r="U131" t="str">
        <f>VLOOKUP($A131,[1]!TRAITS[#Data],MATCH(U$1,[1]!TRAITS[#Headers],0), FALSE)</f>
        <v>All</v>
      </c>
      <c r="V131" t="str">
        <f>VLOOKUP($A131,[1]!TRAITS[#Data],MATCH(V$1,[1]!TRAITS[#Headers],0), FALSE)</f>
        <v>Purple</v>
      </c>
      <c r="W131">
        <f>VLOOKUP($A131,[1]!TRAITS[#Data],MATCH(W$1,[1]!TRAITS[#Headers],0), FALSE)</f>
        <v>1.1843846153846154</v>
      </c>
      <c r="X131">
        <f>VLOOKUP($A131,[1]!TRAITS[#Data],MATCH(X$1,[1]!TRAITS[#Headers],0), FALSE)</f>
        <v>1.6828461538461537</v>
      </c>
      <c r="Y131">
        <f>VLOOKUP($A131,[1]!TRAITS[#Data],MATCH(Y$1,[1]!TRAITS[#Headers],0), FALSE)</f>
        <v>6.0979169956140361E-2</v>
      </c>
    </row>
    <row r="132" spans="1:25" x14ac:dyDescent="0.25">
      <c r="A132" t="s">
        <v>28</v>
      </c>
      <c r="B132" t="s">
        <v>24</v>
      </c>
      <c r="C132" t="s">
        <v>21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 t="str">
        <f t="shared" si="2"/>
        <v>ANCDIF</v>
      </c>
      <c r="T132" t="str">
        <f>VLOOKUP($A132,[1]!TRAITS[#Data],MATCH(T$1,[1]!TRAITS[#Headers],0), FALSE)</f>
        <v>Open</v>
      </c>
      <c r="U132" t="str">
        <f>VLOOKUP($A132,[1]!TRAITS[#Data],MATCH(U$1,[1]!TRAITS[#Headers],0), FALSE)</f>
        <v>Horizontal</v>
      </c>
      <c r="V132" t="str">
        <f>VLOOKUP($A132,[1]!TRAITS[#Data],MATCH(V$1,[1]!TRAITS[#Headers],0), FALSE)</f>
        <v>White</v>
      </c>
      <c r="W132">
        <f>VLOOKUP($A132,[1]!TRAITS[#Data],MATCH(W$1,[1]!TRAITS[#Headers],0), FALSE)</f>
        <v>0.24577777777777776</v>
      </c>
      <c r="X132">
        <f>VLOOKUP($A132,[1]!TRAITS[#Data],MATCH(X$1,[1]!TRAITS[#Headers],0), FALSE)</f>
        <v>0</v>
      </c>
      <c r="Y132">
        <f>VLOOKUP($A132,[1]!TRAITS[#Data],MATCH(Y$1,[1]!TRAITS[#Headers],0), FALSE)</f>
        <v>3.9952380952380942E-3</v>
      </c>
    </row>
    <row r="133" spans="1:25" x14ac:dyDescent="0.25">
      <c r="A133" t="s">
        <v>31</v>
      </c>
      <c r="B133" t="s">
        <v>24</v>
      </c>
      <c r="C133" t="s">
        <v>21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 t="str">
        <f t="shared" si="2"/>
        <v>BASALB</v>
      </c>
      <c r="T133" t="str">
        <f>VLOOKUP($A133,[1]!TRAITS[#Data],MATCH(T$1,[1]!TRAITS[#Headers],0), FALSE)</f>
        <v>Urceolate</v>
      </c>
      <c r="U133" t="str">
        <f>VLOOKUP($A133,[1]!TRAITS[#Data],MATCH(U$1,[1]!TRAITS[#Headers],0), FALSE)</f>
        <v>Horizontal</v>
      </c>
      <c r="V133" t="str">
        <f>VLOOKUP($A133,[1]!TRAITS[#Data],MATCH(V$1,[1]!TRAITS[#Headers],0), FALSE)</f>
        <v>White</v>
      </c>
      <c r="W133">
        <f>VLOOKUP($A133,[1]!TRAITS[#Data],MATCH(W$1,[1]!TRAITS[#Headers],0), FALSE)</f>
        <v>0.22620000000000001</v>
      </c>
      <c r="X133">
        <f>VLOOKUP($A133,[1]!TRAITS[#Data],MATCH(X$1,[1]!TRAITS[#Headers],0), FALSE)</f>
        <v>0.53879999999999995</v>
      </c>
      <c r="Y133">
        <f>VLOOKUP($A133,[1]!TRAITS[#Data],MATCH(Y$1,[1]!TRAITS[#Headers],0), FALSE)</f>
        <v>8.3717948717948725E-3</v>
      </c>
    </row>
    <row r="134" spans="1:25" x14ac:dyDescent="0.25">
      <c r="A134" t="s">
        <v>32</v>
      </c>
      <c r="B134" t="s">
        <v>24</v>
      </c>
      <c r="C134" t="s">
        <v>21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 t="str">
        <f t="shared" si="2"/>
        <v>BEGAMP</v>
      </c>
      <c r="T134" t="str">
        <f>VLOOKUP($A134,[1]!TRAITS[#Data],MATCH(T$1,[1]!TRAITS[#Headers],0), FALSE)</f>
        <v>Open</v>
      </c>
      <c r="U134" t="str">
        <f>VLOOKUP($A134,[1]!TRAITS[#Data],MATCH(U$1,[1]!TRAITS[#Headers],0), FALSE)</f>
        <v>Horizontal</v>
      </c>
      <c r="V134" t="str">
        <f>VLOOKUP($A134,[1]!TRAITS[#Data],MATCH(V$1,[1]!TRAITS[#Headers],0), FALSE)</f>
        <v>White</v>
      </c>
      <c r="W134">
        <f>VLOOKUP($A134,[1]!TRAITS[#Data],MATCH(W$1,[1]!TRAITS[#Headers],0), FALSE)</f>
        <v>2.6226250000000002</v>
      </c>
      <c r="X134">
        <f>VLOOKUP($A134,[1]!TRAITS[#Data],MATCH(X$1,[1]!TRAITS[#Headers],0), FALSE)</f>
        <v>0</v>
      </c>
      <c r="Y134">
        <f>VLOOKUP($A134,[1]!TRAITS[#Data],MATCH(Y$1,[1]!TRAITS[#Headers],0), FALSE)</f>
        <v>3.0625000000000004E-4</v>
      </c>
    </row>
    <row r="135" spans="1:25" x14ac:dyDescent="0.25">
      <c r="A135" t="s">
        <v>35</v>
      </c>
      <c r="B135" t="s">
        <v>24</v>
      </c>
      <c r="C135" t="s">
        <v>21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 t="str">
        <f t="shared" si="2"/>
        <v>BEGMAN</v>
      </c>
      <c r="T135" t="str">
        <f>VLOOKUP($A135,[1]!TRAITS[#Data],MATCH(T$1,[1]!TRAITS[#Headers],0), FALSE)</f>
        <v>Open</v>
      </c>
      <c r="U135" t="str">
        <f>VLOOKUP($A135,[1]!TRAITS[#Data],MATCH(U$1,[1]!TRAITS[#Headers],0), FALSE)</f>
        <v>All</v>
      </c>
      <c r="V135" t="str">
        <f>VLOOKUP($A135,[1]!TRAITS[#Data],MATCH(V$1,[1]!TRAITS[#Headers],0), FALSE)</f>
        <v>Red</v>
      </c>
      <c r="W135">
        <f>VLOOKUP($A135,[1]!TRAITS[#Data],MATCH(W$1,[1]!TRAITS[#Headers],0), FALSE)</f>
        <v>1.5245000000000004</v>
      </c>
      <c r="X135">
        <f>VLOOKUP($A135,[1]!TRAITS[#Data],MATCH(X$1,[1]!TRAITS[#Headers],0), FALSE)</f>
        <v>0</v>
      </c>
      <c r="Y135">
        <f>VLOOKUP($A135,[1]!TRAITS[#Data],MATCH(Y$1,[1]!TRAITS[#Headers],0), FALSE)</f>
        <v>4.5961538461538453E-3</v>
      </c>
    </row>
    <row r="136" spans="1:25" x14ac:dyDescent="0.25">
      <c r="A136" t="s">
        <v>37</v>
      </c>
      <c r="B136" t="s">
        <v>24</v>
      </c>
      <c r="C136" t="s">
        <v>21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t="str">
        <f t="shared" si="2"/>
        <v>BEGOXY</v>
      </c>
      <c r="T136" t="str">
        <f>VLOOKUP($A136,[1]!TRAITS[#Data],MATCH(T$1,[1]!TRAITS[#Headers],0), FALSE)</f>
        <v>Open</v>
      </c>
      <c r="U136" t="str">
        <f>VLOOKUP($A136,[1]!TRAITS[#Data],MATCH(U$1,[1]!TRAITS[#Headers],0), FALSE)</f>
        <v>Horizontal</v>
      </c>
      <c r="V136" t="str">
        <f>VLOOKUP($A136,[1]!TRAITS[#Data],MATCH(V$1,[1]!TRAITS[#Headers],0), FALSE)</f>
        <v>Pink</v>
      </c>
      <c r="W136">
        <f>VLOOKUP($A136,[1]!TRAITS[#Data],MATCH(W$1,[1]!TRAITS[#Headers],0), FALSE)</f>
        <v>1.1908000000000001</v>
      </c>
      <c r="X136">
        <f>VLOOKUP($A136,[1]!TRAITS[#Data],MATCH(X$1,[1]!TRAITS[#Headers],0), FALSE)</f>
        <v>0</v>
      </c>
      <c r="Y136">
        <f>VLOOKUP($A136,[1]!TRAITS[#Data],MATCH(Y$1,[1]!TRAITS[#Headers],0), FALSE)</f>
        <v>9.6720430107526871E-4</v>
      </c>
    </row>
    <row r="137" spans="1:25" x14ac:dyDescent="0.25">
      <c r="A137" t="s">
        <v>39</v>
      </c>
      <c r="B137" t="s">
        <v>24</v>
      </c>
      <c r="C137" t="s">
        <v>21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t="str">
        <f t="shared" si="2"/>
        <v>BEGSCU</v>
      </c>
      <c r="T137" t="str">
        <f>VLOOKUP($A137,[1]!TRAITS[#Data],MATCH(T$1,[1]!TRAITS[#Headers],0), FALSE)</f>
        <v>Open</v>
      </c>
      <c r="U137" t="str">
        <f>VLOOKUP($A137,[1]!TRAITS[#Data],MATCH(U$1,[1]!TRAITS[#Headers],0), FALSE)</f>
        <v>Horizontal</v>
      </c>
      <c r="V137" t="str">
        <f>VLOOKUP($A137,[1]!TRAITS[#Data],MATCH(V$1,[1]!TRAITS[#Headers],0), FALSE)</f>
        <v>Yellow</v>
      </c>
      <c r="W137">
        <f>VLOOKUP($A137,[1]!TRAITS[#Data],MATCH(W$1,[1]!TRAITS[#Headers],0), FALSE)</f>
        <v>1.1694285714285715</v>
      </c>
      <c r="X137">
        <f>VLOOKUP($A137,[1]!TRAITS[#Data],MATCH(X$1,[1]!TRAITS[#Headers],0), FALSE)</f>
        <v>0</v>
      </c>
      <c r="Y137">
        <f>VLOOKUP($A137,[1]!TRAITS[#Data],MATCH(Y$1,[1]!TRAITS[#Headers],0), FALSE)</f>
        <v>8.9692307692307693E-3</v>
      </c>
    </row>
    <row r="138" spans="1:25" x14ac:dyDescent="0.25">
      <c r="A138" t="s">
        <v>43</v>
      </c>
      <c r="B138" t="s">
        <v>24</v>
      </c>
      <c r="C138" t="s">
        <v>21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 t="str">
        <f t="shared" si="2"/>
        <v>CALSYL</v>
      </c>
      <c r="T138" t="str">
        <f>VLOOKUP($A138,[1]!TRAITS[#Data],MATCH(T$1,[1]!TRAITS[#Headers],0), FALSE)</f>
        <v>Funnel</v>
      </c>
      <c r="U138" t="str">
        <f>VLOOKUP($A138,[1]!TRAITS[#Data],MATCH(U$1,[1]!TRAITS[#Headers],0), FALSE)</f>
        <v>Horizontal</v>
      </c>
      <c r="V138" t="str">
        <f>VLOOKUP($A138,[1]!TRAITS[#Data],MATCH(V$1,[1]!TRAITS[#Headers],0), FALSE)</f>
        <v>Purple</v>
      </c>
      <c r="W138">
        <f>VLOOKUP($A138,[1]!TRAITS[#Data],MATCH(W$1,[1]!TRAITS[#Headers],0), FALSE)</f>
        <v>2.1057699999999997</v>
      </c>
      <c r="X138">
        <f>VLOOKUP($A138,[1]!TRAITS[#Data],MATCH(X$1,[1]!TRAITS[#Headers],0), FALSE)</f>
        <v>2.2195999999999998</v>
      </c>
      <c r="Y138">
        <f>VLOOKUP($A138,[1]!TRAITS[#Data],MATCH(Y$1,[1]!TRAITS[#Headers],0), FALSE)</f>
        <v>5.7232283854166668E-3</v>
      </c>
    </row>
    <row r="139" spans="1:25" x14ac:dyDescent="0.25">
      <c r="A139" t="s">
        <v>54</v>
      </c>
      <c r="B139" t="s">
        <v>24</v>
      </c>
      <c r="C139" t="s">
        <v>21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1</v>
      </c>
      <c r="Q139">
        <v>0</v>
      </c>
      <c r="R139">
        <v>0</v>
      </c>
      <c r="S139" t="str">
        <f t="shared" si="2"/>
        <v>COSDUB</v>
      </c>
      <c r="T139" t="str">
        <f>VLOOKUP($A139,[1]!TRAITS[#Data],MATCH(T$1,[1]!TRAITS[#Headers],0), FALSE)</f>
        <v>Tube</v>
      </c>
      <c r="U139" t="str">
        <f>VLOOKUP($A139,[1]!TRAITS[#Data],MATCH(U$1,[1]!TRAITS[#Headers],0), FALSE)</f>
        <v>Upright</v>
      </c>
      <c r="V139" t="str">
        <f>VLOOKUP($A139,[1]!TRAITS[#Data],MATCH(V$1,[1]!TRAITS[#Headers],0), FALSE)</f>
        <v>White</v>
      </c>
      <c r="W139">
        <f>VLOOKUP($A139,[1]!TRAITS[#Data],MATCH(W$1,[1]!TRAITS[#Headers],0), FALSE)</f>
        <v>3.1410999999999998</v>
      </c>
      <c r="X139">
        <f>VLOOKUP($A139,[1]!TRAITS[#Data],MATCH(X$1,[1]!TRAITS[#Headers],0), FALSE)</f>
        <v>3.6740000000000004</v>
      </c>
      <c r="Y139">
        <f>VLOOKUP($A139,[1]!TRAITS[#Data],MATCH(Y$1,[1]!TRAITS[#Headers],0), FALSE)</f>
        <v>1.8226617742763156</v>
      </c>
    </row>
    <row r="140" spans="1:25" x14ac:dyDescent="0.25">
      <c r="A140" t="s">
        <v>56</v>
      </c>
      <c r="B140" t="s">
        <v>24</v>
      </c>
      <c r="C140" t="s">
        <v>21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 t="str">
        <f t="shared" si="2"/>
        <v>CRAMON</v>
      </c>
      <c r="T140" t="str">
        <f>VLOOKUP($A140,[1]!TRAITS[#Data],MATCH(T$1,[1]!TRAITS[#Headers],0), FALSE)</f>
        <v>Tube</v>
      </c>
      <c r="U140" t="str">
        <f>VLOOKUP($A140,[1]!TRAITS[#Data],MATCH(U$1,[1]!TRAITS[#Headers],0), FALSE)</f>
        <v>All</v>
      </c>
      <c r="V140" t="str">
        <f>VLOOKUP($A140,[1]!TRAITS[#Data],MATCH(V$1,[1]!TRAITS[#Headers],0), FALSE)</f>
        <v>Orange</v>
      </c>
      <c r="W140">
        <f>VLOOKUP($A140,[1]!TRAITS[#Data],MATCH(W$1,[1]!TRAITS[#Headers],0), FALSE)</f>
        <v>0.6139</v>
      </c>
      <c r="X140">
        <f>VLOOKUP($A140,[1]!TRAITS[#Data],MATCH(X$1,[1]!TRAITS[#Headers],0), FALSE)</f>
        <v>0.70890000000000009</v>
      </c>
      <c r="Y140">
        <f>VLOOKUP($A140,[1]!TRAITS[#Data],MATCH(Y$1,[1]!TRAITS[#Headers],0), FALSE)</f>
        <v>2.5900709219858157E-3</v>
      </c>
    </row>
    <row r="141" spans="1:25" x14ac:dyDescent="0.25">
      <c r="A141" t="s">
        <v>82</v>
      </c>
      <c r="B141" t="s">
        <v>24</v>
      </c>
      <c r="C141" t="s">
        <v>21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t="str">
        <f t="shared" si="2"/>
        <v>IMPETI</v>
      </c>
      <c r="T141" t="str">
        <f>VLOOKUP($A141,[1]!TRAITS[#Data],MATCH(T$1,[1]!TRAITS[#Headers],0), FALSE)</f>
        <v>Gullet</v>
      </c>
      <c r="U141" t="str">
        <f>VLOOKUP($A141,[1]!TRAITS[#Data],MATCH(U$1,[1]!TRAITS[#Headers],0), FALSE)</f>
        <v>Horizontal</v>
      </c>
      <c r="V141" t="str">
        <f>VLOOKUP($A141,[1]!TRAITS[#Data],MATCH(V$1,[1]!TRAITS[#Headers],0), FALSE)</f>
        <v>Red</v>
      </c>
      <c r="W141">
        <f>VLOOKUP($A141,[1]!TRAITS[#Data],MATCH(W$1,[1]!TRAITS[#Headers],0), FALSE)</f>
        <v>2.0270000000000001</v>
      </c>
      <c r="X141">
        <f>VLOOKUP($A141,[1]!TRAITS[#Data],MATCH(X$1,[1]!TRAITS[#Headers],0), FALSE)</f>
        <v>1.8481428571428571</v>
      </c>
      <c r="Y141">
        <f>VLOOKUP($A141,[1]!TRAITS[#Data],MATCH(Y$1,[1]!TRAITS[#Headers],0), FALSE)</f>
        <v>1.1515535225</v>
      </c>
    </row>
    <row r="142" spans="1:25" x14ac:dyDescent="0.25">
      <c r="A142" t="s">
        <v>83</v>
      </c>
      <c r="B142" t="s">
        <v>24</v>
      </c>
      <c r="C142" t="s">
        <v>21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 t="str">
        <f t="shared" si="2"/>
        <v>IMPFRI</v>
      </c>
      <c r="T142" t="str">
        <f>VLOOKUP($A142,[1]!TRAITS[#Data],MATCH(T$1,[1]!TRAITS[#Headers],0), FALSE)</f>
        <v>Gullet</v>
      </c>
      <c r="U142" t="str">
        <f>VLOOKUP($A142,[1]!TRAITS[#Data],MATCH(U$1,[1]!TRAITS[#Headers],0), FALSE)</f>
        <v>Horizontal</v>
      </c>
      <c r="V142" t="str">
        <f>VLOOKUP($A142,[1]!TRAITS[#Data],MATCH(V$1,[1]!TRAITS[#Headers],0), FALSE)</f>
        <v>Red</v>
      </c>
      <c r="W142">
        <f>VLOOKUP($A142,[1]!TRAITS[#Data],MATCH(W$1,[1]!TRAITS[#Headers],0), FALSE)</f>
        <v>1.6173000000000002</v>
      </c>
      <c r="X142">
        <f>VLOOKUP($A142,[1]!TRAITS[#Data],MATCH(X$1,[1]!TRAITS[#Headers],0), FALSE)</f>
        <v>2.5836000000000001</v>
      </c>
      <c r="Y142">
        <f>VLOOKUP($A142,[1]!TRAITS[#Data],MATCH(Y$1,[1]!TRAITS[#Headers],0), FALSE)</f>
        <v>0.9572661165669859</v>
      </c>
    </row>
    <row r="143" spans="1:25" x14ac:dyDescent="0.25">
      <c r="A143" t="s">
        <v>84</v>
      </c>
      <c r="B143" t="s">
        <v>24</v>
      </c>
      <c r="C143" t="s">
        <v>21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 t="str">
        <f t="shared" si="2"/>
        <v>IMPHIA</v>
      </c>
      <c r="T143" t="str">
        <f>VLOOKUP($A143,[1]!TRAITS[#Data],MATCH(T$1,[1]!TRAITS[#Headers],0), FALSE)</f>
        <v>Gullet</v>
      </c>
      <c r="U143" t="str">
        <f>VLOOKUP($A143,[1]!TRAITS[#Data],MATCH(U$1,[1]!TRAITS[#Headers],0), FALSE)</f>
        <v>Horizontal</v>
      </c>
      <c r="V143" t="str">
        <f>VLOOKUP($A143,[1]!TRAITS[#Data],MATCH(V$1,[1]!TRAITS[#Headers],0), FALSE)</f>
        <v>Red</v>
      </c>
      <c r="W143">
        <f>VLOOKUP($A143,[1]!TRAITS[#Data],MATCH(W$1,[1]!TRAITS[#Headers],0), FALSE)</f>
        <v>2.9513888888888888</v>
      </c>
      <c r="X143">
        <f>VLOOKUP($A143,[1]!TRAITS[#Data],MATCH(X$1,[1]!TRAITS[#Headers],0), FALSE)</f>
        <v>3.5737777777777771</v>
      </c>
      <c r="Y143">
        <f>VLOOKUP($A143,[1]!TRAITS[#Data],MATCH(Y$1,[1]!TRAITS[#Headers],0), FALSE)</f>
        <v>1.6131253079053667</v>
      </c>
    </row>
    <row r="144" spans="1:25" x14ac:dyDescent="0.25">
      <c r="A144" t="s">
        <v>85</v>
      </c>
      <c r="B144" t="s">
        <v>24</v>
      </c>
      <c r="C144" t="s">
        <v>21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t="str">
        <f t="shared" si="2"/>
        <v>IMPMAC</v>
      </c>
      <c r="T144" t="str">
        <f>VLOOKUP($A144,[1]!TRAITS[#Data],MATCH(T$1,[1]!TRAITS[#Headers],0), FALSE)</f>
        <v>Gullet</v>
      </c>
      <c r="U144" t="str">
        <f>VLOOKUP($A144,[1]!TRAITS[#Data],MATCH(U$1,[1]!TRAITS[#Headers],0), FALSE)</f>
        <v>Horizontal</v>
      </c>
      <c r="V144" t="str">
        <f>VLOOKUP($A144,[1]!TRAITS[#Data],MATCH(V$1,[1]!TRAITS[#Headers],0), FALSE)</f>
        <v>Pink</v>
      </c>
      <c r="W144">
        <f>VLOOKUP($A144,[1]!TRAITS[#Data],MATCH(W$1,[1]!TRAITS[#Headers],0), FALSE)</f>
        <v>2.6140999999999996</v>
      </c>
      <c r="X144">
        <f>VLOOKUP($A144,[1]!TRAITS[#Data],MATCH(X$1,[1]!TRAITS[#Headers],0), FALSE)</f>
        <v>1.4220999999999999</v>
      </c>
      <c r="Y144">
        <f>VLOOKUP($A144,[1]!TRAITS[#Data],MATCH(Y$1,[1]!TRAITS[#Headers],0), FALSE)</f>
        <v>0.75463115605141629</v>
      </c>
    </row>
    <row r="145" spans="1:25" x14ac:dyDescent="0.25">
      <c r="A145" t="s">
        <v>86</v>
      </c>
      <c r="B145" t="s">
        <v>24</v>
      </c>
      <c r="C145" t="s">
        <v>21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 t="str">
        <f t="shared" si="2"/>
        <v>IMPMAN</v>
      </c>
      <c r="T145" t="str">
        <f>VLOOKUP($A145,[1]!TRAITS[#Data],MATCH(T$1,[1]!TRAITS[#Headers],0), FALSE)</f>
        <v>Gullet</v>
      </c>
      <c r="U145" t="str">
        <f>VLOOKUP($A145,[1]!TRAITS[#Data],MATCH(U$1,[1]!TRAITS[#Headers],0), FALSE)</f>
        <v>Horizontal</v>
      </c>
      <c r="V145" t="str">
        <f>VLOOKUP($A145,[1]!TRAITS[#Data],MATCH(V$1,[1]!TRAITS[#Headers],0), FALSE)</f>
        <v>White</v>
      </c>
      <c r="W145">
        <f>VLOOKUP($A145,[1]!TRAITS[#Data],MATCH(W$1,[1]!TRAITS[#Headers],0), FALSE)</f>
        <v>2.2712500000000002</v>
      </c>
      <c r="X145">
        <f>VLOOKUP($A145,[1]!TRAITS[#Data],MATCH(X$1,[1]!TRAITS[#Headers],0), FALSE)</f>
        <v>1.0241000000000002</v>
      </c>
      <c r="Y145">
        <f>VLOOKUP($A145,[1]!TRAITS[#Data],MATCH(Y$1,[1]!TRAITS[#Headers],0), FALSE)</f>
        <v>5.2178047039473659E-2</v>
      </c>
    </row>
    <row r="146" spans="1:25" x14ac:dyDescent="0.25">
      <c r="A146" t="s">
        <v>87</v>
      </c>
      <c r="B146" t="s">
        <v>24</v>
      </c>
      <c r="C146" t="s">
        <v>21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 t="str">
        <f t="shared" si="2"/>
        <v>IMPNIA</v>
      </c>
      <c r="T146" t="str">
        <f>VLOOKUP($A146,[1]!TRAITS[#Data],MATCH(T$1,[1]!TRAITS[#Headers],0), FALSE)</f>
        <v>Gullet</v>
      </c>
      <c r="U146" t="str">
        <f>VLOOKUP($A146,[1]!TRAITS[#Data],MATCH(U$1,[1]!TRAITS[#Headers],0), FALSE)</f>
        <v>Horizontal</v>
      </c>
      <c r="V146" t="str">
        <f>VLOOKUP($A146,[1]!TRAITS[#Data],MATCH(V$1,[1]!TRAITS[#Headers],0), FALSE)</f>
        <v>Red</v>
      </c>
      <c r="W146">
        <f>VLOOKUP($A146,[1]!TRAITS[#Data],MATCH(W$1,[1]!TRAITS[#Headers],0), FALSE)</f>
        <v>2.0146000000000006</v>
      </c>
      <c r="X146">
        <f>VLOOKUP($A146,[1]!TRAITS[#Data],MATCH(X$1,[1]!TRAITS[#Headers],0), FALSE)</f>
        <v>1.9419</v>
      </c>
      <c r="Y146">
        <f>VLOOKUP($A146,[1]!TRAITS[#Data],MATCH(Y$1,[1]!TRAITS[#Headers],0), FALSE)</f>
        <v>1.7486601120237868</v>
      </c>
    </row>
    <row r="147" spans="1:25" x14ac:dyDescent="0.25">
      <c r="A147" t="s">
        <v>96</v>
      </c>
      <c r="B147" t="s">
        <v>24</v>
      </c>
      <c r="C147" t="s">
        <v>21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t="str">
        <f t="shared" si="2"/>
        <v>LEEGUI</v>
      </c>
      <c r="T147" t="str">
        <f>VLOOKUP($A147,[1]!TRAITS[#Data],MATCH(T$1,[1]!TRAITS[#Headers],0), FALSE)</f>
        <v>Bell</v>
      </c>
      <c r="U147" t="str">
        <f>VLOOKUP($A147,[1]!TRAITS[#Data],MATCH(U$1,[1]!TRAITS[#Headers],0), FALSE)</f>
        <v>Upright</v>
      </c>
      <c r="V147" t="str">
        <f>VLOOKUP($A147,[1]!TRAITS[#Data],MATCH(V$1,[1]!TRAITS[#Headers],0), FALSE)</f>
        <v>Orange</v>
      </c>
      <c r="W147">
        <f>VLOOKUP($A147,[1]!TRAITS[#Data],MATCH(W$1,[1]!TRAITS[#Headers],0), FALSE)</f>
        <v>0.57499999999999996</v>
      </c>
      <c r="X147">
        <f>VLOOKUP($A147,[1]!TRAITS[#Data],MATCH(X$1,[1]!TRAITS[#Headers],0), FALSE)</f>
        <v>0.37649999999999995</v>
      </c>
      <c r="Y147">
        <f>VLOOKUP($A147,[1]!TRAITS[#Data],MATCH(Y$1,[1]!TRAITS[#Headers],0), FALSE)</f>
        <v>0.83581932154605265</v>
      </c>
    </row>
    <row r="148" spans="1:25" x14ac:dyDescent="0.25">
      <c r="A148" t="s">
        <v>100</v>
      </c>
      <c r="B148" t="s">
        <v>24</v>
      </c>
      <c r="C148" t="s">
        <v>21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1</v>
      </c>
      <c r="O148">
        <v>0</v>
      </c>
      <c r="P148">
        <v>0</v>
      </c>
      <c r="Q148">
        <v>0</v>
      </c>
      <c r="R148">
        <v>0</v>
      </c>
      <c r="S148" t="str">
        <f t="shared" si="2"/>
        <v>MELSCA</v>
      </c>
      <c r="T148" t="str">
        <f>VLOOKUP($A148,[1]!TRAITS[#Data],MATCH(T$1,[1]!TRAITS[#Headers],0), FALSE)</f>
        <v>Tube</v>
      </c>
      <c r="U148" t="str">
        <f>VLOOKUP($A148,[1]!TRAITS[#Data],MATCH(U$1,[1]!TRAITS[#Headers],0), FALSE)</f>
        <v>Upright</v>
      </c>
      <c r="V148" t="str">
        <f>VLOOKUP($A148,[1]!TRAITS[#Data],MATCH(V$1,[1]!TRAITS[#Headers],0), FALSE)</f>
        <v>Orange</v>
      </c>
      <c r="W148">
        <f>VLOOKUP($A148,[1]!TRAITS[#Data],MATCH(W$1,[1]!TRAITS[#Headers],0), FALSE)</f>
        <v>0.16799999999999998</v>
      </c>
      <c r="X148">
        <f>VLOOKUP($A148,[1]!TRAITS[#Data],MATCH(X$1,[1]!TRAITS[#Headers],0), FALSE)</f>
        <v>0.24169999999999997</v>
      </c>
      <c r="Y148">
        <f>VLOOKUP($A148,[1]!TRAITS[#Data],MATCH(Y$1,[1]!TRAITS[#Headers],0), FALSE)</f>
        <v>2.9048172052558124E-3</v>
      </c>
    </row>
    <row r="149" spans="1:25" x14ac:dyDescent="0.25">
      <c r="A149" t="s">
        <v>103</v>
      </c>
      <c r="B149" t="s">
        <v>24</v>
      </c>
      <c r="C149" t="s">
        <v>21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t="str">
        <f t="shared" si="2"/>
        <v>MUSTEN</v>
      </c>
      <c r="T149" t="str">
        <f>VLOOKUP($A149,[1]!TRAITS[#Data],MATCH(T$1,[1]!TRAITS[#Headers],0), FALSE)</f>
        <v>Tube</v>
      </c>
      <c r="U149" t="str">
        <f>VLOOKUP($A149,[1]!TRAITS[#Data],MATCH(U$1,[1]!TRAITS[#Headers],0), FALSE)</f>
        <v>Upright</v>
      </c>
      <c r="V149" t="str">
        <f>VLOOKUP($A149,[1]!TRAITS[#Data],MATCH(V$1,[1]!TRAITS[#Headers],0), FALSE)</f>
        <v>Yellow</v>
      </c>
      <c r="W149">
        <f>VLOOKUP($A149,[1]!TRAITS[#Data],MATCH(W$1,[1]!TRAITS[#Headers],0), FALSE)</f>
        <v>1.1306666666666667</v>
      </c>
      <c r="X149">
        <f>VLOOKUP($A149,[1]!TRAITS[#Data],MATCH(X$1,[1]!TRAITS[#Headers],0), FALSE)</f>
        <v>2.9164444444444442</v>
      </c>
      <c r="Y149">
        <f>VLOOKUP($A149,[1]!TRAITS[#Data],MATCH(Y$1,[1]!TRAITS[#Headers],0), FALSE)</f>
        <v>1.2554983522660819</v>
      </c>
    </row>
    <row r="150" spans="1:25" x14ac:dyDescent="0.25">
      <c r="A150" t="s">
        <v>111</v>
      </c>
      <c r="B150" t="s">
        <v>24</v>
      </c>
      <c r="C150" t="s">
        <v>21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t="str">
        <f t="shared" si="2"/>
        <v>PIPCAP</v>
      </c>
      <c r="T150" t="str">
        <f>VLOOKUP($A150,[1]!TRAITS[#Data],MATCH(T$1,[1]!TRAITS[#Headers],0), FALSE)</f>
        <v>Open</v>
      </c>
      <c r="U150" t="str">
        <f>VLOOKUP($A150,[1]!TRAITS[#Data],MATCH(U$1,[1]!TRAITS[#Headers],0), FALSE)</f>
        <v>Horizontal</v>
      </c>
      <c r="V150" t="str">
        <f>VLOOKUP($A150,[1]!TRAITS[#Data],MATCH(V$1,[1]!TRAITS[#Headers],0), FALSE)</f>
        <v>White</v>
      </c>
      <c r="W150">
        <f>VLOOKUP($A150,[1]!TRAITS[#Data],MATCH(W$1,[1]!TRAITS[#Headers],0), FALSE)</f>
        <v>8.3799999999999986E-2</v>
      </c>
      <c r="X150">
        <f>VLOOKUP($A150,[1]!TRAITS[#Data],MATCH(X$1,[1]!TRAITS[#Headers],0), FALSE)</f>
        <v>0</v>
      </c>
      <c r="Y150">
        <f>VLOOKUP($A150,[1]!TRAITS[#Data],MATCH(Y$1,[1]!TRAITS[#Headers],0), FALSE)</f>
        <v>1.6579964525031154E-4</v>
      </c>
    </row>
    <row r="151" spans="1:25" x14ac:dyDescent="0.25">
      <c r="A151" t="s">
        <v>122</v>
      </c>
      <c r="B151" t="s">
        <v>24</v>
      </c>
      <c r="C151" t="s">
        <v>21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 t="str">
        <f t="shared" si="2"/>
        <v>PSYTHO</v>
      </c>
      <c r="T151" t="str">
        <f>VLOOKUP($A151,[1]!TRAITS[#Data],MATCH(T$1,[1]!TRAITS[#Headers],0), FALSE)</f>
        <v>Tube</v>
      </c>
      <c r="U151" t="str">
        <f>VLOOKUP($A151,[1]!TRAITS[#Data],MATCH(U$1,[1]!TRAITS[#Headers],0), FALSE)</f>
        <v>Pendant</v>
      </c>
      <c r="V151" t="str">
        <f>VLOOKUP($A151,[1]!TRAITS[#Data],MATCH(V$1,[1]!TRAITS[#Headers],0), FALSE)</f>
        <v>White</v>
      </c>
      <c r="W151">
        <f>VLOOKUP($A151,[1]!TRAITS[#Data],MATCH(W$1,[1]!TRAITS[#Headers],0), FALSE)</f>
        <v>0.50280000000000002</v>
      </c>
      <c r="X151">
        <f>VLOOKUP($A151,[1]!TRAITS[#Data],MATCH(X$1,[1]!TRAITS[#Headers],0), FALSE)</f>
        <v>1.1736</v>
      </c>
      <c r="Y151">
        <f>VLOOKUP($A151,[1]!TRAITS[#Data],MATCH(Y$1,[1]!TRAITS[#Headers],0), FALSE)</f>
        <v>9.4604333858082729E-2</v>
      </c>
    </row>
    <row r="152" spans="1:25" x14ac:dyDescent="0.25">
      <c r="A152" t="s">
        <v>125</v>
      </c>
      <c r="B152" t="s">
        <v>24</v>
      </c>
      <c r="C152" t="s">
        <v>21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 t="str">
        <f t="shared" si="2"/>
        <v>SABPIL</v>
      </c>
      <c r="T152" t="str">
        <f>VLOOKUP($A152,[1]!TRAITS[#Data],MATCH(T$1,[1]!TRAITS[#Headers],0), FALSE)</f>
        <v>Tube</v>
      </c>
      <c r="U152" t="str">
        <f>VLOOKUP($A152,[1]!TRAITS[#Data],MATCH(U$1,[1]!TRAITS[#Headers],0), FALSE)</f>
        <v>Upright</v>
      </c>
      <c r="V152" t="str">
        <f>VLOOKUP($A152,[1]!TRAITS[#Data],MATCH(V$1,[1]!TRAITS[#Headers],0), FALSE)</f>
        <v>White</v>
      </c>
      <c r="W152">
        <f>VLOOKUP($A152,[1]!TRAITS[#Data],MATCH(W$1,[1]!TRAITS[#Headers],0), FALSE)</f>
        <v>0.67610000000000015</v>
      </c>
      <c r="X152">
        <f>VLOOKUP($A152,[1]!TRAITS[#Data],MATCH(X$1,[1]!TRAITS[#Headers],0), FALSE)</f>
        <v>2.3244999999999996</v>
      </c>
      <c r="Y152">
        <f>VLOOKUP($A152,[1]!TRAITS[#Data],MATCH(Y$1,[1]!TRAITS[#Headers],0), FALSE)</f>
        <v>1.6533368010190925</v>
      </c>
    </row>
    <row r="153" spans="1:25" x14ac:dyDescent="0.25">
      <c r="A153" t="s">
        <v>141</v>
      </c>
      <c r="B153" t="s">
        <v>24</v>
      </c>
      <c r="C153" t="s">
        <v>21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 t="str">
        <f t="shared" si="2"/>
        <v>THOSAN</v>
      </c>
      <c r="T153" t="str">
        <f>VLOOKUP($A153,[1]!TRAITS[#Data],MATCH(T$1,[1]!TRAITS[#Headers],0), FALSE)</f>
        <v>Bell</v>
      </c>
      <c r="U153" t="str">
        <f>VLOOKUP($A153,[1]!TRAITS[#Data],MATCH(U$1,[1]!TRAITS[#Headers],0), FALSE)</f>
        <v>Upright</v>
      </c>
      <c r="V153" t="str">
        <f>VLOOKUP($A153,[1]!TRAITS[#Data],MATCH(V$1,[1]!TRAITS[#Headers],0), FALSE)</f>
        <v>Red</v>
      </c>
      <c r="W153">
        <f>VLOOKUP($A153,[1]!TRAITS[#Data],MATCH(W$1,[1]!TRAITS[#Headers],0), FALSE)</f>
        <v>4.062181818181819</v>
      </c>
      <c r="X153">
        <f>VLOOKUP($A153,[1]!TRAITS[#Data],MATCH(X$1,[1]!TRAITS[#Headers],0), FALSE)</f>
        <v>0</v>
      </c>
      <c r="Y153">
        <f>VLOOKUP($A153,[1]!TRAITS[#Data],MATCH(Y$1,[1]!TRAITS[#Headers],0), FALSE)</f>
        <v>50.099741805769227</v>
      </c>
    </row>
    <row r="154" spans="1:25" x14ac:dyDescent="0.25">
      <c r="A154" t="s">
        <v>142</v>
      </c>
      <c r="B154" t="s">
        <v>24</v>
      </c>
      <c r="C154" t="s">
        <v>21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t="str">
        <f t="shared" si="2"/>
        <v>THUFAS</v>
      </c>
      <c r="T154" t="str">
        <f>VLOOKUP($A154,[1]!TRAITS[#Data],MATCH(T$1,[1]!TRAITS[#Headers],0), FALSE)</f>
        <v>Trumpet</v>
      </c>
      <c r="U154" t="str">
        <f>VLOOKUP($A154,[1]!TRAITS[#Data],MATCH(U$1,[1]!TRAITS[#Headers],0), FALSE)</f>
        <v>Horizontal</v>
      </c>
      <c r="V154" t="str">
        <f>VLOOKUP($A154,[1]!TRAITS[#Data],MATCH(V$1,[1]!TRAITS[#Headers],0), FALSE)</f>
        <v>Purple</v>
      </c>
      <c r="W154">
        <f>VLOOKUP($A154,[1]!TRAITS[#Data],MATCH(W$1,[1]!TRAITS[#Headers],0), FALSE)</f>
        <v>5.1468000000000007</v>
      </c>
      <c r="X154">
        <f>VLOOKUP($A154,[1]!TRAITS[#Data],MATCH(X$1,[1]!TRAITS[#Headers],0), FALSE)</f>
        <v>4.5161999999999995</v>
      </c>
      <c r="Y154">
        <f>VLOOKUP($A154,[1]!TRAITS[#Data],MATCH(Y$1,[1]!TRAITS[#Headers],0), FALSE)</f>
        <v>1.0898715469454889</v>
      </c>
    </row>
    <row r="155" spans="1:25" x14ac:dyDescent="0.25">
      <c r="A155" t="s">
        <v>22</v>
      </c>
      <c r="B155" t="s">
        <v>23</v>
      </c>
      <c r="C155" t="s">
        <v>20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t="str">
        <f t="shared" si="2"/>
        <v>ACASTR</v>
      </c>
      <c r="T155" t="str">
        <f>VLOOKUP($A155,[1]!TRAITS[#Data],MATCH(T$1,[1]!TRAITS[#Headers],0), FALSE)</f>
        <v>Tube</v>
      </c>
      <c r="U155" t="str">
        <f>VLOOKUP($A155,[1]!TRAITS[#Data],MATCH(U$1,[1]!TRAITS[#Headers],0), FALSE)</f>
        <v>All</v>
      </c>
      <c r="V155" t="str">
        <f>VLOOKUP($A155,[1]!TRAITS[#Data],MATCH(V$1,[1]!TRAITS[#Headers],0), FALSE)</f>
        <v>Purple</v>
      </c>
      <c r="W155">
        <f>VLOOKUP($A155,[1]!TRAITS[#Data],MATCH(W$1,[1]!TRAITS[#Headers],0), FALSE)</f>
        <v>1.1843846153846154</v>
      </c>
      <c r="X155">
        <f>VLOOKUP($A155,[1]!TRAITS[#Data],MATCH(X$1,[1]!TRAITS[#Headers],0), FALSE)</f>
        <v>1.6828461538461537</v>
      </c>
      <c r="Y155">
        <f>VLOOKUP($A155,[1]!TRAITS[#Data],MATCH(Y$1,[1]!TRAITS[#Headers],0), FALSE)</f>
        <v>6.0979169956140361E-2</v>
      </c>
    </row>
    <row r="156" spans="1:25" x14ac:dyDescent="0.25">
      <c r="A156" t="s">
        <v>26</v>
      </c>
      <c r="B156" t="s">
        <v>23</v>
      </c>
      <c r="C156" t="s">
        <v>20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 t="str">
        <f t="shared" si="2"/>
        <v>AFRSPP</v>
      </c>
      <c r="T156" t="str">
        <f>VLOOKUP($A156,[1]!TRAITS[#Data],MATCH(T$1,[1]!TRAITS[#Headers],0), FALSE)</f>
        <v>Trumpet</v>
      </c>
      <c r="U156" t="str">
        <f>VLOOKUP($A156,[1]!TRAITS[#Data],MATCH(U$1,[1]!TRAITS[#Headers],0), FALSE)</f>
        <v>Upright</v>
      </c>
      <c r="V156" t="str">
        <f>VLOOKUP($A156,[1]!TRAITS[#Data],MATCH(V$1,[1]!TRAITS[#Headers],0), FALSE)</f>
        <v>Purple</v>
      </c>
      <c r="W156">
        <f>VLOOKUP($A156,[1]!TRAITS[#Data],MATCH(W$1,[1]!TRAITS[#Headers],0), FALSE)</f>
        <v>5.1243125000000003</v>
      </c>
      <c r="X156">
        <f>VLOOKUP($A156,[1]!TRAITS[#Data],MATCH(X$1,[1]!TRAITS[#Headers],0), FALSE)</f>
        <v>4.5084999999999997</v>
      </c>
      <c r="Y156">
        <f>VLOOKUP($A156,[1]!TRAITS[#Data],MATCH(Y$1,[1]!TRAITS[#Headers],0), FALSE)</f>
        <v>2.2907400850131574</v>
      </c>
    </row>
    <row r="157" spans="1:25" x14ac:dyDescent="0.25">
      <c r="A157" t="s">
        <v>32</v>
      </c>
      <c r="B157" t="s">
        <v>23</v>
      </c>
      <c r="C157" t="s">
        <v>20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 t="str">
        <f t="shared" si="2"/>
        <v>BEGAMP</v>
      </c>
      <c r="T157" t="str">
        <f>VLOOKUP($A157,[1]!TRAITS[#Data],MATCH(T$1,[1]!TRAITS[#Headers],0), FALSE)</f>
        <v>Open</v>
      </c>
      <c r="U157" t="str">
        <f>VLOOKUP($A157,[1]!TRAITS[#Data],MATCH(U$1,[1]!TRAITS[#Headers],0), FALSE)</f>
        <v>Horizontal</v>
      </c>
      <c r="V157" t="str">
        <f>VLOOKUP($A157,[1]!TRAITS[#Data],MATCH(V$1,[1]!TRAITS[#Headers],0), FALSE)</f>
        <v>White</v>
      </c>
      <c r="W157">
        <f>VLOOKUP($A157,[1]!TRAITS[#Data],MATCH(W$1,[1]!TRAITS[#Headers],0), FALSE)</f>
        <v>2.6226250000000002</v>
      </c>
      <c r="X157">
        <f>VLOOKUP($A157,[1]!TRAITS[#Data],MATCH(X$1,[1]!TRAITS[#Headers],0), FALSE)</f>
        <v>0</v>
      </c>
      <c r="Y157">
        <f>VLOOKUP($A157,[1]!TRAITS[#Data],MATCH(Y$1,[1]!TRAITS[#Headers],0), FALSE)</f>
        <v>3.0625000000000004E-4</v>
      </c>
    </row>
    <row r="158" spans="1:25" x14ac:dyDescent="0.25">
      <c r="A158" t="s">
        <v>33</v>
      </c>
      <c r="B158" t="s">
        <v>23</v>
      </c>
      <c r="C158" t="s">
        <v>20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t="str">
        <f t="shared" si="2"/>
        <v>BEGFUS</v>
      </c>
      <c r="T158" t="str">
        <f>VLOOKUP($A158,[1]!TRAITS[#Data],MATCH(T$1,[1]!TRAITS[#Headers],0), FALSE)</f>
        <v>Open</v>
      </c>
      <c r="U158" t="str">
        <f>VLOOKUP($A158,[1]!TRAITS[#Data],MATCH(U$1,[1]!TRAITS[#Headers],0), FALSE)</f>
        <v>Horizontal</v>
      </c>
      <c r="V158" t="str">
        <f>VLOOKUP($A158,[1]!TRAITS[#Data],MATCH(V$1,[1]!TRAITS[#Headers],0), FALSE)</f>
        <v>White</v>
      </c>
      <c r="W158">
        <f>VLOOKUP($A158,[1]!TRAITS[#Data],MATCH(W$1,[1]!TRAITS[#Headers],0), FALSE)</f>
        <v>0.93290000000000006</v>
      </c>
      <c r="X158">
        <f>VLOOKUP($A158,[1]!TRAITS[#Data],MATCH(X$1,[1]!TRAITS[#Headers],0), FALSE)</f>
        <v>0</v>
      </c>
      <c r="Y158">
        <f>VLOOKUP($A158,[1]!TRAITS[#Data],MATCH(Y$1,[1]!TRAITS[#Headers],0), FALSE)</f>
        <v>4.9192307692307686E-3</v>
      </c>
    </row>
    <row r="159" spans="1:25" x14ac:dyDescent="0.25">
      <c r="A159" t="s">
        <v>34</v>
      </c>
      <c r="B159" t="s">
        <v>23</v>
      </c>
      <c r="C159" t="s">
        <v>20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t="str">
        <f t="shared" si="2"/>
        <v>BEGLET</v>
      </c>
      <c r="T159" t="str">
        <f>VLOOKUP($A159,[1]!TRAITS[#Data],MATCH(T$1,[1]!TRAITS[#Headers],0), FALSE)</f>
        <v>Open</v>
      </c>
      <c r="U159" t="str">
        <f>VLOOKUP($A159,[1]!TRAITS[#Data],MATCH(U$1,[1]!TRAITS[#Headers],0), FALSE)</f>
        <v>Horizontal</v>
      </c>
      <c r="V159" t="str">
        <f>VLOOKUP($A159,[1]!TRAITS[#Data],MATCH(V$1,[1]!TRAITS[#Headers],0), FALSE)</f>
        <v>Yellow</v>
      </c>
      <c r="W159">
        <f>VLOOKUP($A159,[1]!TRAITS[#Data],MATCH(W$1,[1]!TRAITS[#Headers],0), FALSE)</f>
        <v>2.0844999999999998</v>
      </c>
      <c r="X159">
        <f>VLOOKUP($A159,[1]!TRAITS[#Data],MATCH(X$1,[1]!TRAITS[#Headers],0), FALSE)</f>
        <v>0</v>
      </c>
      <c r="Y159">
        <f>VLOOKUP($A159,[1]!TRAITS[#Data],MATCH(Y$1,[1]!TRAITS[#Headers],0), FALSE)</f>
        <v>4.1883928571428567E-3</v>
      </c>
    </row>
    <row r="160" spans="1:25" x14ac:dyDescent="0.25">
      <c r="A160" t="s">
        <v>35</v>
      </c>
      <c r="B160" t="s">
        <v>23</v>
      </c>
      <c r="C160" t="s">
        <v>20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t="str">
        <f t="shared" si="2"/>
        <v>BEGMAN</v>
      </c>
      <c r="T160" t="str">
        <f>VLOOKUP($A160,[1]!TRAITS[#Data],MATCH(T$1,[1]!TRAITS[#Headers],0), FALSE)</f>
        <v>Open</v>
      </c>
      <c r="U160" t="str">
        <f>VLOOKUP($A160,[1]!TRAITS[#Data],MATCH(U$1,[1]!TRAITS[#Headers],0), FALSE)</f>
        <v>All</v>
      </c>
      <c r="V160" t="str">
        <f>VLOOKUP($A160,[1]!TRAITS[#Data],MATCH(V$1,[1]!TRAITS[#Headers],0), FALSE)</f>
        <v>Red</v>
      </c>
      <c r="W160">
        <f>VLOOKUP($A160,[1]!TRAITS[#Data],MATCH(W$1,[1]!TRAITS[#Headers],0), FALSE)</f>
        <v>1.5245000000000004</v>
      </c>
      <c r="X160">
        <f>VLOOKUP($A160,[1]!TRAITS[#Data],MATCH(X$1,[1]!TRAITS[#Headers],0), FALSE)</f>
        <v>0</v>
      </c>
      <c r="Y160">
        <f>VLOOKUP($A160,[1]!TRAITS[#Data],MATCH(Y$1,[1]!TRAITS[#Headers],0), FALSE)</f>
        <v>4.5961538461538453E-3</v>
      </c>
    </row>
    <row r="161" spans="1:25" x14ac:dyDescent="0.25">
      <c r="A161" t="s">
        <v>39</v>
      </c>
      <c r="B161" t="s">
        <v>23</v>
      </c>
      <c r="C161" t="s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 t="str">
        <f t="shared" si="2"/>
        <v>BEGSCU</v>
      </c>
      <c r="T161" t="str">
        <f>VLOOKUP($A161,[1]!TRAITS[#Data],MATCH(T$1,[1]!TRAITS[#Headers],0), FALSE)</f>
        <v>Open</v>
      </c>
      <c r="U161" t="str">
        <f>VLOOKUP($A161,[1]!TRAITS[#Data],MATCH(U$1,[1]!TRAITS[#Headers],0), FALSE)</f>
        <v>Horizontal</v>
      </c>
      <c r="V161" t="str">
        <f>VLOOKUP($A161,[1]!TRAITS[#Data],MATCH(V$1,[1]!TRAITS[#Headers],0), FALSE)</f>
        <v>Yellow</v>
      </c>
      <c r="W161">
        <f>VLOOKUP($A161,[1]!TRAITS[#Data],MATCH(W$1,[1]!TRAITS[#Headers],0), FALSE)</f>
        <v>1.1694285714285715</v>
      </c>
      <c r="X161">
        <f>VLOOKUP($A161,[1]!TRAITS[#Data],MATCH(X$1,[1]!TRAITS[#Headers],0), FALSE)</f>
        <v>0</v>
      </c>
      <c r="Y161">
        <f>VLOOKUP($A161,[1]!TRAITS[#Data],MATCH(Y$1,[1]!TRAITS[#Headers],0), FALSE)</f>
        <v>8.9692307692307693E-3</v>
      </c>
    </row>
    <row r="162" spans="1:25" x14ac:dyDescent="0.25">
      <c r="A162" t="s">
        <v>42</v>
      </c>
      <c r="B162" t="s">
        <v>23</v>
      </c>
      <c r="C162" t="s">
        <v>20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 t="str">
        <f t="shared" si="2"/>
        <v>CALACU</v>
      </c>
      <c r="T162" t="str">
        <f>VLOOKUP($A162,[1]!TRAITS[#Data],MATCH(T$1,[1]!TRAITS[#Headers],0), FALSE)</f>
        <v>Trumpet</v>
      </c>
      <c r="U162" t="str">
        <f>VLOOKUP($A162,[1]!TRAITS[#Data],MATCH(U$1,[1]!TRAITS[#Headers],0), FALSE)</f>
        <v>Horizontal</v>
      </c>
      <c r="V162" t="str">
        <f>VLOOKUP($A162,[1]!TRAITS[#Data],MATCH(V$1,[1]!TRAITS[#Headers],0), FALSE)</f>
        <v>Orange</v>
      </c>
      <c r="W162">
        <f>VLOOKUP($A162,[1]!TRAITS[#Data],MATCH(W$1,[1]!TRAITS[#Headers],0), FALSE)</f>
        <v>7.74</v>
      </c>
      <c r="X162">
        <f>VLOOKUP($A162,[1]!TRAITS[#Data],MATCH(X$1,[1]!TRAITS[#Headers],0), FALSE)</f>
        <v>4.2888000000000002</v>
      </c>
      <c r="Y162">
        <f>VLOOKUP($A162,[1]!TRAITS[#Data],MATCH(Y$1,[1]!TRAITS[#Headers],0), FALSE)</f>
        <v>8.7427434112500002</v>
      </c>
    </row>
    <row r="163" spans="1:25" x14ac:dyDescent="0.25">
      <c r="A163" t="s">
        <v>44</v>
      </c>
      <c r="B163" t="s">
        <v>23</v>
      </c>
      <c r="C163" t="s">
        <v>20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t="str">
        <f t="shared" si="2"/>
        <v>CAMFLA</v>
      </c>
      <c r="T163" t="str">
        <f>VLOOKUP($A163,[1]!TRAITS[#Data],MATCH(T$1,[1]!TRAITS[#Headers],0), FALSE)</f>
        <v>Stellate</v>
      </c>
      <c r="U163" t="str">
        <f>VLOOKUP($A163,[1]!TRAITS[#Data],MATCH(U$1,[1]!TRAITS[#Headers],0), FALSE)</f>
        <v>All</v>
      </c>
      <c r="V163" t="str">
        <f>VLOOKUP($A163,[1]!TRAITS[#Data],MATCH(V$1,[1]!TRAITS[#Headers],0), FALSE)</f>
        <v>Yellow</v>
      </c>
      <c r="W163">
        <f>VLOOKUP($A163,[1]!TRAITS[#Data],MATCH(W$1,[1]!TRAITS[#Headers],0), FALSE)</f>
        <v>2.0406000000000004</v>
      </c>
      <c r="X163">
        <f>VLOOKUP($A163,[1]!TRAITS[#Data],MATCH(X$1,[1]!TRAITS[#Headers],0), FALSE)</f>
        <v>0</v>
      </c>
      <c r="Y163">
        <f>VLOOKUP($A163,[1]!TRAITS[#Data],MATCH(Y$1,[1]!TRAITS[#Headers],0), FALSE)</f>
        <v>4.194791666666667E-3</v>
      </c>
    </row>
    <row r="164" spans="1:25" x14ac:dyDescent="0.25">
      <c r="A164" t="s">
        <v>45</v>
      </c>
      <c r="B164" t="s">
        <v>23</v>
      </c>
      <c r="C164" t="s">
        <v>20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0</v>
      </c>
      <c r="S164" t="str">
        <f t="shared" si="2"/>
        <v>CAMMAN</v>
      </c>
      <c r="T164" t="str">
        <f>VLOOKUP($A164,[1]!TRAITS[#Data],MATCH(T$1,[1]!TRAITS[#Headers],0), FALSE)</f>
        <v>Dish</v>
      </c>
      <c r="U164" t="str">
        <f>VLOOKUP($A164,[1]!TRAITS[#Data],MATCH(U$1,[1]!TRAITS[#Headers],0), FALSE)</f>
        <v>Horizontal</v>
      </c>
      <c r="V164" t="str">
        <f>VLOOKUP($A164,[1]!TRAITS[#Data],MATCH(V$1,[1]!TRAITS[#Headers],0), FALSE)</f>
        <v>Yellow</v>
      </c>
      <c r="W164">
        <f>VLOOKUP($A164,[1]!TRAITS[#Data],MATCH(W$1,[1]!TRAITS[#Headers],0), FALSE)</f>
        <v>1.6892</v>
      </c>
      <c r="X164">
        <f>VLOOKUP($A164,[1]!TRAITS[#Data],MATCH(X$1,[1]!TRAITS[#Headers],0), FALSE)</f>
        <v>0</v>
      </c>
      <c r="Y164">
        <f>VLOOKUP($A164,[1]!TRAITS[#Data],MATCH(Y$1,[1]!TRAITS[#Headers],0), FALSE)</f>
        <v>5.3499999999999997E-3</v>
      </c>
    </row>
    <row r="165" spans="1:25" x14ac:dyDescent="0.25">
      <c r="A165" t="s">
        <v>47</v>
      </c>
      <c r="B165" t="s">
        <v>23</v>
      </c>
      <c r="C165" t="s">
        <v>20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t="str">
        <f t="shared" si="2"/>
        <v>CHLCOM</v>
      </c>
      <c r="T165" t="str">
        <f>VLOOKUP($A165,[1]!TRAITS[#Data],MATCH(T$1,[1]!TRAITS[#Headers],0), FALSE)</f>
        <v>Stellate</v>
      </c>
      <c r="U165" t="str">
        <f>VLOOKUP($A165,[1]!TRAITS[#Data],MATCH(U$1,[1]!TRAITS[#Headers],0), FALSE)</f>
        <v>All</v>
      </c>
      <c r="V165" t="str">
        <f>VLOOKUP($A165,[1]!TRAITS[#Data],MATCH(V$1,[1]!TRAITS[#Headers],0), FALSE)</f>
        <v>White</v>
      </c>
      <c r="W165">
        <f>VLOOKUP($A165,[1]!TRAITS[#Data],MATCH(W$1,[1]!TRAITS[#Headers],0), FALSE)</f>
        <v>0.63080000000000003</v>
      </c>
      <c r="X165">
        <f>VLOOKUP($A165,[1]!TRAITS[#Data],MATCH(X$1,[1]!TRAITS[#Headers],0), FALSE)</f>
        <v>0</v>
      </c>
      <c r="Y165">
        <f>VLOOKUP($A165,[1]!TRAITS[#Data],MATCH(Y$1,[1]!TRAITS[#Headers],0), FALSE)</f>
        <v>1.4657142857142858E-2</v>
      </c>
    </row>
    <row r="166" spans="1:25" x14ac:dyDescent="0.25">
      <c r="A166" t="s">
        <v>51</v>
      </c>
      <c r="B166" t="s">
        <v>23</v>
      </c>
      <c r="C166" t="s">
        <v>20</v>
      </c>
      <c r="D166">
        <v>0</v>
      </c>
      <c r="E166">
        <v>0</v>
      </c>
      <c r="F166">
        <v>1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t="str">
        <f t="shared" si="2"/>
        <v>COLCAU</v>
      </c>
      <c r="T166" t="str">
        <f>VLOOKUP($A166,[1]!TRAITS[#Data],MATCH(T$1,[1]!TRAITS[#Headers],0), FALSE)</f>
        <v>Dish</v>
      </c>
      <c r="U166" t="str">
        <f>VLOOKUP($A166,[1]!TRAITS[#Data],MATCH(U$1,[1]!TRAITS[#Headers],0), FALSE)</f>
        <v>All</v>
      </c>
      <c r="V166" t="str">
        <f>VLOOKUP($A166,[1]!TRAITS[#Data],MATCH(V$1,[1]!TRAITS[#Headers],0), FALSE)</f>
        <v>Red</v>
      </c>
      <c r="W166">
        <f>VLOOKUP($A166,[1]!TRAITS[#Data],MATCH(W$1,[1]!TRAITS[#Headers],0), FALSE)</f>
        <v>1.0018</v>
      </c>
      <c r="X166">
        <f>VLOOKUP($A166,[1]!TRAITS[#Data],MATCH(X$1,[1]!TRAITS[#Headers],0), FALSE)</f>
        <v>0</v>
      </c>
      <c r="Y166">
        <f>VLOOKUP($A166,[1]!TRAITS[#Data],MATCH(Y$1,[1]!TRAITS[#Headers],0), FALSE)</f>
        <v>5.5904166666666665E-2</v>
      </c>
    </row>
    <row r="167" spans="1:25" x14ac:dyDescent="0.25">
      <c r="A167" t="s">
        <v>57</v>
      </c>
      <c r="B167" t="s">
        <v>23</v>
      </c>
      <c r="C167" t="s">
        <v>20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t="str">
        <f t="shared" si="2"/>
        <v>CULMAN</v>
      </c>
      <c r="T167" t="str">
        <f>VLOOKUP($A167,[1]!TRAITS[#Data],MATCH(T$1,[1]!TRAITS[#Headers],0), FALSE)</f>
        <v>Open</v>
      </c>
      <c r="U167" t="str">
        <f>VLOOKUP($A167,[1]!TRAITS[#Data],MATCH(U$1,[1]!TRAITS[#Headers],0), FALSE)</f>
        <v>Horizontal</v>
      </c>
      <c r="V167" t="str">
        <f>VLOOKUP($A167,[1]!TRAITS[#Data],MATCH(V$1,[1]!TRAITS[#Headers],0), FALSE)</f>
        <v>White</v>
      </c>
      <c r="W167">
        <f>VLOOKUP($A167,[1]!TRAITS[#Data],MATCH(W$1,[1]!TRAITS[#Headers],0), FALSE)</f>
        <v>0.30880000000000002</v>
      </c>
      <c r="X167">
        <f>VLOOKUP($A167,[1]!TRAITS[#Data],MATCH(X$1,[1]!TRAITS[#Headers],0), FALSE)</f>
        <v>0</v>
      </c>
      <c r="Y167">
        <f>VLOOKUP($A167,[1]!TRAITS[#Data],MATCH(Y$1,[1]!TRAITS[#Headers],0), FALSE)</f>
        <v>6.2923076923076925E-3</v>
      </c>
    </row>
    <row r="168" spans="1:25" x14ac:dyDescent="0.25">
      <c r="A168" t="s">
        <v>58</v>
      </c>
      <c r="B168" t="s">
        <v>23</v>
      </c>
      <c r="C168" t="s">
        <v>20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 t="str">
        <f t="shared" si="2"/>
        <v>CUVLON</v>
      </c>
      <c r="T168" t="str">
        <f>VLOOKUP($A168,[1]!TRAITS[#Data],MATCH(T$1,[1]!TRAITS[#Headers],0), FALSE)</f>
        <v>Stellate</v>
      </c>
      <c r="U168" t="str">
        <f>VLOOKUP($A168,[1]!TRAITS[#Data],MATCH(U$1,[1]!TRAITS[#Headers],0), FALSE)</f>
        <v>Upright</v>
      </c>
      <c r="V168" t="str">
        <f>VLOOKUP($A168,[1]!TRAITS[#Data],MATCH(V$1,[1]!TRAITS[#Headers],0), FALSE)</f>
        <v>Green</v>
      </c>
      <c r="W168">
        <f>VLOOKUP($A168,[1]!TRAITS[#Data],MATCH(W$1,[1]!TRAITS[#Headers],0), FALSE)</f>
        <v>4.1470000000000002</v>
      </c>
      <c r="X168">
        <f>VLOOKUP($A168,[1]!TRAITS[#Data],MATCH(X$1,[1]!TRAITS[#Headers],0), FALSE)</f>
        <v>0.66460000000000008</v>
      </c>
      <c r="Y168">
        <f>VLOOKUP($A168,[1]!TRAITS[#Data],MATCH(Y$1,[1]!TRAITS[#Headers],0), FALSE)</f>
        <v>1.6273333333333333</v>
      </c>
    </row>
    <row r="169" spans="1:25" x14ac:dyDescent="0.25">
      <c r="A169" t="s">
        <v>60</v>
      </c>
      <c r="B169" t="s">
        <v>23</v>
      </c>
      <c r="C169" t="s">
        <v>20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1</v>
      </c>
      <c r="Q169">
        <v>0</v>
      </c>
      <c r="R169">
        <v>0</v>
      </c>
      <c r="S169" t="str">
        <f t="shared" si="2"/>
        <v>DEISP1</v>
      </c>
      <c r="T169" t="str">
        <f>VLOOKUP($A169,[1]!TRAITS[#Data],MATCH(T$1,[1]!TRAITS[#Headers],0), FALSE)</f>
        <v>Urceolate</v>
      </c>
      <c r="U169" t="str">
        <f>VLOOKUP($A169,[1]!TRAITS[#Data],MATCH(U$1,[1]!TRAITS[#Headers],0), FALSE)</f>
        <v>All</v>
      </c>
      <c r="V169" t="str">
        <f>VLOOKUP($A169,[1]!TRAITS[#Data],MATCH(V$1,[1]!TRAITS[#Headers],0), FALSE)</f>
        <v>Green</v>
      </c>
      <c r="W169">
        <f>VLOOKUP($A169,[1]!TRAITS[#Data],MATCH(W$1,[1]!TRAITS[#Headers],0), FALSE)</f>
        <v>0.28859999999999997</v>
      </c>
      <c r="X169">
        <f>VLOOKUP($A169,[1]!TRAITS[#Data],MATCH(X$1,[1]!TRAITS[#Headers],0), FALSE)</f>
        <v>0</v>
      </c>
      <c r="Y169">
        <f>VLOOKUP($A169,[1]!TRAITS[#Data],MATCH(Y$1,[1]!TRAITS[#Headers],0), FALSE)</f>
        <v>0.16449288888888888</v>
      </c>
    </row>
    <row r="170" spans="1:25" x14ac:dyDescent="0.25">
      <c r="A170" t="s">
        <v>64</v>
      </c>
      <c r="B170" t="s">
        <v>23</v>
      </c>
      <c r="C170" t="s">
        <v>20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 t="str">
        <f t="shared" si="2"/>
        <v>DIOSP1</v>
      </c>
      <c r="T170" t="str">
        <f>VLOOKUP($A170,[1]!TRAITS[#Data],MATCH(T$1,[1]!TRAITS[#Headers],0), FALSE)</f>
        <v>Open</v>
      </c>
      <c r="U170" t="str">
        <f>VLOOKUP($A170,[1]!TRAITS[#Data],MATCH(U$1,[1]!TRAITS[#Headers],0), FALSE)</f>
        <v>All</v>
      </c>
      <c r="V170" t="str">
        <f>VLOOKUP($A170,[1]!TRAITS[#Data],MATCH(V$1,[1]!TRAITS[#Headers],0), FALSE)</f>
        <v>White</v>
      </c>
      <c r="W170">
        <f>VLOOKUP($A170,[1]!TRAITS[#Data],MATCH(W$1,[1]!TRAITS[#Headers],0), FALSE)</f>
        <v>1.6095999999999999</v>
      </c>
      <c r="X170">
        <f>VLOOKUP($A170,[1]!TRAITS[#Data],MATCH(X$1,[1]!TRAITS[#Headers],0), FALSE)</f>
        <v>0.28000000000000003</v>
      </c>
      <c r="Y170">
        <f>VLOOKUP($A170,[1]!TRAITS[#Data],MATCH(Y$1,[1]!TRAITS[#Headers],0), FALSE)</f>
        <v>0.27249221666666668</v>
      </c>
    </row>
    <row r="171" spans="1:25" x14ac:dyDescent="0.25">
      <c r="A171" t="s">
        <v>69</v>
      </c>
      <c r="B171" t="s">
        <v>23</v>
      </c>
      <c r="C171" t="s">
        <v>20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  <c r="S171" t="str">
        <f t="shared" si="2"/>
        <v>DISSP1</v>
      </c>
      <c r="T171" t="str">
        <f>VLOOKUP($A171,[1]!TRAITS[#Data],MATCH(T$1,[1]!TRAITS[#Headers],0), FALSE)</f>
        <v>Tube</v>
      </c>
      <c r="U171" t="str">
        <f>VLOOKUP($A171,[1]!TRAITS[#Data],MATCH(U$1,[1]!TRAITS[#Headers],0), FALSE)</f>
        <v>Upright</v>
      </c>
      <c r="V171" t="str">
        <f>VLOOKUP($A171,[1]!TRAITS[#Data],MATCH(V$1,[1]!TRAITS[#Headers],0), FALSE)</f>
        <v>Purple</v>
      </c>
      <c r="W171">
        <f>VLOOKUP($A171,[1]!TRAITS[#Data],MATCH(W$1,[1]!TRAITS[#Headers],0), FALSE)</f>
        <v>1.9893999999999998</v>
      </c>
      <c r="X171">
        <f>VLOOKUP($A171,[1]!TRAITS[#Data],MATCH(X$1,[1]!TRAITS[#Headers],0), FALSE)</f>
        <v>2.4218000000000002</v>
      </c>
      <c r="Y171">
        <f>VLOOKUP($A171,[1]!TRAITS[#Data],MATCH(Y$1,[1]!TRAITS[#Headers],0), FALSE)</f>
        <v>0.65503168331224693</v>
      </c>
    </row>
    <row r="172" spans="1:25" x14ac:dyDescent="0.25">
      <c r="A172" t="s">
        <v>77</v>
      </c>
      <c r="B172" t="s">
        <v>23</v>
      </c>
      <c r="C172" t="s">
        <v>20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 t="str">
        <f t="shared" si="2"/>
        <v>HECSTA</v>
      </c>
      <c r="T172" t="str">
        <f>VLOOKUP($A172,[1]!TRAITS[#Data],MATCH(T$1,[1]!TRAITS[#Headers],0), FALSE)</f>
        <v>Dish</v>
      </c>
      <c r="U172" t="str">
        <f>VLOOKUP($A172,[1]!TRAITS[#Data],MATCH(U$1,[1]!TRAITS[#Headers],0), FALSE)</f>
        <v>Upright</v>
      </c>
      <c r="V172" t="str">
        <f>VLOOKUP($A172,[1]!TRAITS[#Data],MATCH(V$1,[1]!TRAITS[#Headers],0), FALSE)</f>
        <v>Pink</v>
      </c>
      <c r="W172">
        <f>VLOOKUP($A172,[1]!TRAITS[#Data],MATCH(W$1,[1]!TRAITS[#Headers],0), FALSE)</f>
        <v>0.86280000000000001</v>
      </c>
      <c r="X172">
        <f>VLOOKUP($A172,[1]!TRAITS[#Data],MATCH(X$1,[1]!TRAITS[#Headers],0), FALSE)</f>
        <v>0.51959999999999995</v>
      </c>
      <c r="Y172">
        <f>VLOOKUP($A172,[1]!TRAITS[#Data],MATCH(Y$1,[1]!TRAITS[#Headers],0), FALSE)</f>
        <v>4.775625E-2</v>
      </c>
    </row>
    <row r="173" spans="1:25" x14ac:dyDescent="0.25">
      <c r="A173" t="s">
        <v>78</v>
      </c>
      <c r="B173" t="s">
        <v>23</v>
      </c>
      <c r="C173" t="s">
        <v>20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0</v>
      </c>
      <c r="Q173">
        <v>0</v>
      </c>
      <c r="R173">
        <v>0</v>
      </c>
      <c r="S173" t="str">
        <f t="shared" si="2"/>
        <v>HEICRI</v>
      </c>
      <c r="T173" t="str">
        <f>VLOOKUP($A173,[1]!TRAITS[#Data],MATCH(T$1,[1]!TRAITS[#Headers],0), FALSE)</f>
        <v>Salverform</v>
      </c>
      <c r="U173" t="str">
        <f>VLOOKUP($A173,[1]!TRAITS[#Data],MATCH(U$1,[1]!TRAITS[#Headers],0), FALSE)</f>
        <v>All</v>
      </c>
      <c r="V173" t="str">
        <f>VLOOKUP($A173,[1]!TRAITS[#Data],MATCH(V$1,[1]!TRAITS[#Headers],0), FALSE)</f>
        <v>White</v>
      </c>
      <c r="W173">
        <f>VLOOKUP($A173,[1]!TRAITS[#Data],MATCH(W$1,[1]!TRAITS[#Headers],0), FALSE)</f>
        <v>6.0132857142857148</v>
      </c>
      <c r="X173">
        <f>VLOOKUP($A173,[1]!TRAITS[#Data],MATCH(X$1,[1]!TRAITS[#Headers],0), FALSE)</f>
        <v>2.5244285714285719</v>
      </c>
      <c r="Y173">
        <f>VLOOKUP($A173,[1]!TRAITS[#Data],MATCH(Y$1,[1]!TRAITS[#Headers],0), FALSE)</f>
        <v>0.18122864160264998</v>
      </c>
    </row>
    <row r="174" spans="1:25" x14ac:dyDescent="0.25">
      <c r="A174" t="s">
        <v>85</v>
      </c>
      <c r="B174" t="s">
        <v>23</v>
      </c>
      <c r="C174" t="s">
        <v>20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 t="str">
        <f t="shared" si="2"/>
        <v>IMPMAC</v>
      </c>
      <c r="T174" t="str">
        <f>VLOOKUP($A174,[1]!TRAITS[#Data],MATCH(T$1,[1]!TRAITS[#Headers],0), FALSE)</f>
        <v>Gullet</v>
      </c>
      <c r="U174" t="str">
        <f>VLOOKUP($A174,[1]!TRAITS[#Data],MATCH(U$1,[1]!TRAITS[#Headers],0), FALSE)</f>
        <v>Horizontal</v>
      </c>
      <c r="V174" t="str">
        <f>VLOOKUP($A174,[1]!TRAITS[#Data],MATCH(V$1,[1]!TRAITS[#Headers],0), FALSE)</f>
        <v>Pink</v>
      </c>
      <c r="W174">
        <f>VLOOKUP($A174,[1]!TRAITS[#Data],MATCH(W$1,[1]!TRAITS[#Headers],0), FALSE)</f>
        <v>2.6140999999999996</v>
      </c>
      <c r="X174">
        <f>VLOOKUP($A174,[1]!TRAITS[#Data],MATCH(X$1,[1]!TRAITS[#Headers],0), FALSE)</f>
        <v>1.4220999999999999</v>
      </c>
      <c r="Y174">
        <f>VLOOKUP($A174,[1]!TRAITS[#Data],MATCH(Y$1,[1]!TRAITS[#Headers],0), FALSE)</f>
        <v>0.75463115605141629</v>
      </c>
    </row>
    <row r="175" spans="1:25" x14ac:dyDescent="0.25">
      <c r="A175" t="s">
        <v>87</v>
      </c>
      <c r="B175" t="s">
        <v>23</v>
      </c>
      <c r="C175" t="s">
        <v>20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t="str">
        <f t="shared" si="2"/>
        <v>IMPNIA</v>
      </c>
      <c r="T175" t="str">
        <f>VLOOKUP($A175,[1]!TRAITS[#Data],MATCH(T$1,[1]!TRAITS[#Headers],0), FALSE)</f>
        <v>Gullet</v>
      </c>
      <c r="U175" t="str">
        <f>VLOOKUP($A175,[1]!TRAITS[#Data],MATCH(U$1,[1]!TRAITS[#Headers],0), FALSE)</f>
        <v>Horizontal</v>
      </c>
      <c r="V175" t="str">
        <f>VLOOKUP($A175,[1]!TRAITS[#Data],MATCH(V$1,[1]!TRAITS[#Headers],0), FALSE)</f>
        <v>Red</v>
      </c>
      <c r="W175">
        <f>VLOOKUP($A175,[1]!TRAITS[#Data],MATCH(W$1,[1]!TRAITS[#Headers],0), FALSE)</f>
        <v>2.0146000000000006</v>
      </c>
      <c r="X175">
        <f>VLOOKUP($A175,[1]!TRAITS[#Data],MATCH(X$1,[1]!TRAITS[#Headers],0), FALSE)</f>
        <v>1.9419</v>
      </c>
      <c r="Y175">
        <f>VLOOKUP($A175,[1]!TRAITS[#Data],MATCH(Y$1,[1]!TRAITS[#Headers],0), FALSE)</f>
        <v>1.7486601120237868</v>
      </c>
    </row>
    <row r="176" spans="1:25" x14ac:dyDescent="0.25">
      <c r="A176" t="s">
        <v>92</v>
      </c>
      <c r="B176" t="s">
        <v>23</v>
      </c>
      <c r="C176" t="s">
        <v>20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 t="str">
        <f t="shared" si="2"/>
        <v>IXOGUI</v>
      </c>
      <c r="T176" t="str">
        <f>VLOOKUP($A176,[1]!TRAITS[#Data],MATCH(T$1,[1]!TRAITS[#Headers],0), FALSE)</f>
        <v>Salverform</v>
      </c>
      <c r="U176" t="str">
        <f>VLOOKUP($A176,[1]!TRAITS[#Data],MATCH(U$1,[1]!TRAITS[#Headers],0), FALSE)</f>
        <v>All</v>
      </c>
      <c r="V176" t="str">
        <f>VLOOKUP($A176,[1]!TRAITS[#Data],MATCH(V$1,[1]!TRAITS[#Headers],0), FALSE)</f>
        <v>White</v>
      </c>
      <c r="W176">
        <f>VLOOKUP($A176,[1]!TRAITS[#Data],MATCH(W$1,[1]!TRAITS[#Headers],0), FALSE)</f>
        <v>1.4318</v>
      </c>
      <c r="X176">
        <f>VLOOKUP($A176,[1]!TRAITS[#Data],MATCH(X$1,[1]!TRAITS[#Headers],0), FALSE)</f>
        <v>1.3668</v>
      </c>
      <c r="Y176">
        <f>VLOOKUP($A176,[1]!TRAITS[#Data],MATCH(Y$1,[1]!TRAITS[#Headers],0), FALSE)</f>
        <v>4.782304258018092E-2</v>
      </c>
    </row>
    <row r="177" spans="1:25" x14ac:dyDescent="0.25">
      <c r="A177" t="s">
        <v>95</v>
      </c>
      <c r="B177" t="s">
        <v>23</v>
      </c>
      <c r="C177" t="s">
        <v>20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 t="str">
        <f t="shared" si="2"/>
        <v>LACFER</v>
      </c>
      <c r="T177" t="str">
        <f>VLOOKUP($A177,[1]!TRAITS[#Data],MATCH(T$1,[1]!TRAITS[#Headers],0), FALSE)</f>
        <v>Urceolate</v>
      </c>
      <c r="U177" t="str">
        <f>VLOOKUP($A177,[1]!TRAITS[#Data],MATCH(U$1,[1]!TRAITS[#Headers],0), FALSE)</f>
        <v>All</v>
      </c>
      <c r="V177" t="str">
        <f>VLOOKUP($A177,[1]!TRAITS[#Data],MATCH(V$1,[1]!TRAITS[#Headers],0), FALSE)</f>
        <v>White</v>
      </c>
      <c r="W177">
        <f>VLOOKUP($A177,[1]!TRAITS[#Data],MATCH(W$1,[1]!TRAITS[#Headers],0), FALSE)</f>
        <v>0.44359999999999999</v>
      </c>
      <c r="X177">
        <f>VLOOKUP($A177,[1]!TRAITS[#Data],MATCH(X$1,[1]!TRAITS[#Headers],0), FALSE)</f>
        <v>0</v>
      </c>
      <c r="Y177">
        <f>VLOOKUP($A177,[1]!TRAITS[#Data],MATCH(Y$1,[1]!TRAITS[#Headers],0), FALSE)</f>
        <v>0.12338157894736843</v>
      </c>
    </row>
    <row r="178" spans="1:25" x14ac:dyDescent="0.25">
      <c r="A178" t="s">
        <v>99</v>
      </c>
      <c r="B178" t="s">
        <v>23</v>
      </c>
      <c r="C178" t="s">
        <v>20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t="str">
        <f t="shared" si="2"/>
        <v>MASACU</v>
      </c>
      <c r="T178" t="str">
        <f>VLOOKUP($A178,[1]!TRAITS[#Data],MATCH(T$1,[1]!TRAITS[#Headers],0), FALSE)</f>
        <v>Trumpet</v>
      </c>
      <c r="U178" t="str">
        <f>VLOOKUP($A178,[1]!TRAITS[#Data],MATCH(U$1,[1]!TRAITS[#Headers],0), FALSE)</f>
        <v>Pendant</v>
      </c>
      <c r="V178" t="str">
        <f>VLOOKUP($A178,[1]!TRAITS[#Data],MATCH(V$1,[1]!TRAITS[#Headers],0), FALSE)</f>
        <v>Red</v>
      </c>
      <c r="W178">
        <f>VLOOKUP($A178,[1]!TRAITS[#Data],MATCH(W$1,[1]!TRAITS[#Headers],0), FALSE)</f>
        <v>1.052</v>
      </c>
      <c r="X178">
        <f>VLOOKUP($A178,[1]!TRAITS[#Data],MATCH(X$1,[1]!TRAITS[#Headers],0), FALSE)</f>
        <v>0.85899999999999999</v>
      </c>
      <c r="Y178">
        <f>VLOOKUP($A178,[1]!TRAITS[#Data],MATCH(Y$1,[1]!TRAITS[#Headers],0), FALSE)</f>
        <v>0.32269718026315791</v>
      </c>
    </row>
    <row r="179" spans="1:25" x14ac:dyDescent="0.25">
      <c r="A179" t="s">
        <v>100</v>
      </c>
      <c r="B179" t="s">
        <v>23</v>
      </c>
      <c r="C179" t="s">
        <v>20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 t="str">
        <f t="shared" si="2"/>
        <v>MELSCA</v>
      </c>
      <c r="T179" t="str">
        <f>VLOOKUP($A179,[1]!TRAITS[#Data],MATCH(T$1,[1]!TRAITS[#Headers],0), FALSE)</f>
        <v>Tube</v>
      </c>
      <c r="U179" t="str">
        <f>VLOOKUP($A179,[1]!TRAITS[#Data],MATCH(U$1,[1]!TRAITS[#Headers],0), FALSE)</f>
        <v>Upright</v>
      </c>
      <c r="V179" t="str">
        <f>VLOOKUP($A179,[1]!TRAITS[#Data],MATCH(V$1,[1]!TRAITS[#Headers],0), FALSE)</f>
        <v>Orange</v>
      </c>
      <c r="W179">
        <f>VLOOKUP($A179,[1]!TRAITS[#Data],MATCH(W$1,[1]!TRAITS[#Headers],0), FALSE)</f>
        <v>0.16799999999999998</v>
      </c>
      <c r="X179">
        <f>VLOOKUP($A179,[1]!TRAITS[#Data],MATCH(X$1,[1]!TRAITS[#Headers],0), FALSE)</f>
        <v>0.24169999999999997</v>
      </c>
      <c r="Y179">
        <f>VLOOKUP($A179,[1]!TRAITS[#Data],MATCH(Y$1,[1]!TRAITS[#Headers],0), FALSE)</f>
        <v>2.9048172052558124E-3</v>
      </c>
    </row>
    <row r="180" spans="1:25" x14ac:dyDescent="0.25">
      <c r="A180" t="s">
        <v>104</v>
      </c>
      <c r="B180" t="s">
        <v>23</v>
      </c>
      <c r="C180" t="s">
        <v>20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t="str">
        <f t="shared" si="2"/>
        <v>NEPPOI</v>
      </c>
      <c r="T180" t="str">
        <f>VLOOKUP($A180,[1]!TRAITS[#Data],MATCH(T$1,[1]!TRAITS[#Headers],0), FALSE)</f>
        <v>Open</v>
      </c>
      <c r="U180" t="str">
        <f>VLOOKUP($A180,[1]!TRAITS[#Data],MATCH(U$1,[1]!TRAITS[#Headers],0), FALSE)</f>
        <v>Horizontal</v>
      </c>
      <c r="V180" t="str">
        <f>VLOOKUP($A180,[1]!TRAITS[#Data],MATCH(V$1,[1]!TRAITS[#Headers],0), FALSE)</f>
        <v>White</v>
      </c>
      <c r="W180">
        <f>VLOOKUP($A180,[1]!TRAITS[#Data],MATCH(W$1,[1]!TRAITS[#Headers],0), FALSE)</f>
        <v>0.17524999999999999</v>
      </c>
      <c r="X180">
        <f>VLOOKUP($A180,[1]!TRAITS[#Data],MATCH(X$1,[1]!TRAITS[#Headers],0), FALSE)</f>
        <v>0</v>
      </c>
      <c r="Y180">
        <f>VLOOKUP($A180,[1]!TRAITS[#Data],MATCH(Y$1,[1]!TRAITS[#Headers],0), FALSE)</f>
        <v>2.4307692307692311E-3</v>
      </c>
    </row>
    <row r="181" spans="1:25" x14ac:dyDescent="0.25">
      <c r="A181" t="s">
        <v>106</v>
      </c>
      <c r="B181" t="s">
        <v>23</v>
      </c>
      <c r="C181" t="s">
        <v>20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t="str">
        <f t="shared" si="2"/>
        <v>ONCDEN</v>
      </c>
      <c r="T181" t="str">
        <f>VLOOKUP($A181,[1]!TRAITS[#Data],MATCH(T$1,[1]!TRAITS[#Headers],0), FALSE)</f>
        <v>Open</v>
      </c>
      <c r="U181" t="str">
        <f>VLOOKUP($A181,[1]!TRAITS[#Data],MATCH(U$1,[1]!TRAITS[#Headers],0), FALSE)</f>
        <v>All</v>
      </c>
      <c r="V181" t="str">
        <f>VLOOKUP($A181,[1]!TRAITS[#Data],MATCH(V$1,[1]!TRAITS[#Headers],0), FALSE)</f>
        <v>White</v>
      </c>
      <c r="W181">
        <f>VLOOKUP($A181,[1]!TRAITS[#Data],MATCH(W$1,[1]!TRAITS[#Headers],0), FALSE)</f>
        <v>1.952</v>
      </c>
      <c r="X181">
        <f>VLOOKUP($A181,[1]!TRAITS[#Data],MATCH(X$1,[1]!TRAITS[#Headers],0), FALSE)</f>
        <v>0</v>
      </c>
      <c r="Y181">
        <f>VLOOKUP($A181,[1]!TRAITS[#Data],MATCH(Y$1,[1]!TRAITS[#Headers],0), FALSE)</f>
        <v>4.6615384615384618E-3</v>
      </c>
    </row>
    <row r="182" spans="1:25" x14ac:dyDescent="0.25">
      <c r="A182" t="s">
        <v>107</v>
      </c>
      <c r="B182" t="s">
        <v>23</v>
      </c>
      <c r="C182" t="s">
        <v>20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 t="str">
        <f t="shared" si="2"/>
        <v>PALBAR</v>
      </c>
      <c r="T182" t="str">
        <f>VLOOKUP($A182,[1]!TRAITS[#Data],MATCH(T$1,[1]!TRAITS[#Headers],0), FALSE)</f>
        <v>Open</v>
      </c>
      <c r="U182" t="str">
        <f>VLOOKUP($A182,[1]!TRAITS[#Data],MATCH(U$1,[1]!TRAITS[#Headers],0), FALSE)</f>
        <v>Horizontal</v>
      </c>
      <c r="V182" t="str">
        <f>VLOOKUP($A182,[1]!TRAITS[#Data],MATCH(V$1,[1]!TRAITS[#Headers],0), FALSE)</f>
        <v>White</v>
      </c>
      <c r="W182">
        <f>VLOOKUP($A182,[1]!TRAITS[#Data],MATCH(W$1,[1]!TRAITS[#Headers],0), FALSE)</f>
        <v>0.91228571428571426</v>
      </c>
      <c r="X182">
        <f>VLOOKUP($A182,[1]!TRAITS[#Data],MATCH(X$1,[1]!TRAITS[#Headers],0), FALSE)</f>
        <v>0</v>
      </c>
      <c r="Y182">
        <f>VLOOKUP($A182,[1]!TRAITS[#Data],MATCH(Y$1,[1]!TRAITS[#Headers],0), FALSE)</f>
        <v>8.9126515459848779E-4</v>
      </c>
    </row>
    <row r="183" spans="1:25" x14ac:dyDescent="0.25">
      <c r="A183" t="s">
        <v>109</v>
      </c>
      <c r="B183" t="s">
        <v>23</v>
      </c>
      <c r="C183" t="s">
        <v>20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 t="str">
        <f t="shared" si="2"/>
        <v>PAVNEU</v>
      </c>
      <c r="T183" t="str">
        <f>VLOOKUP($A183,[1]!TRAITS[#Data],MATCH(T$1,[1]!TRAITS[#Headers],0), FALSE)</f>
        <v>Salverform</v>
      </c>
      <c r="U183" t="str">
        <f>VLOOKUP($A183,[1]!TRAITS[#Data],MATCH(U$1,[1]!TRAITS[#Headers],0), FALSE)</f>
        <v>Upright</v>
      </c>
      <c r="V183" t="str">
        <f>VLOOKUP($A183,[1]!TRAITS[#Data],MATCH(V$1,[1]!TRAITS[#Headers],0), FALSE)</f>
        <v>White</v>
      </c>
      <c r="W183">
        <f>VLOOKUP($A183,[1]!TRAITS[#Data],MATCH(W$1,[1]!TRAITS[#Headers],0), FALSE)</f>
        <v>2.3064</v>
      </c>
      <c r="X183">
        <f>VLOOKUP($A183,[1]!TRAITS[#Data],MATCH(X$1,[1]!TRAITS[#Headers],0), FALSE)</f>
        <v>0.81620000000000004</v>
      </c>
      <c r="Y183">
        <f>VLOOKUP($A183,[1]!TRAITS[#Data],MATCH(Y$1,[1]!TRAITS[#Headers],0), FALSE)</f>
        <v>0.18507114878745473</v>
      </c>
    </row>
    <row r="184" spans="1:25" x14ac:dyDescent="0.25">
      <c r="A184" t="s">
        <v>110</v>
      </c>
      <c r="B184" t="s">
        <v>23</v>
      </c>
      <c r="C184" t="s">
        <v>20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 t="str">
        <f t="shared" si="2"/>
        <v>PAVRIG</v>
      </c>
      <c r="T184" t="str">
        <f>VLOOKUP($A184,[1]!TRAITS[#Data],MATCH(T$1,[1]!TRAITS[#Headers],0), FALSE)</f>
        <v>Salverform</v>
      </c>
      <c r="U184" t="str">
        <f>VLOOKUP($A184,[1]!TRAITS[#Data],MATCH(U$1,[1]!TRAITS[#Headers],0), FALSE)</f>
        <v>Upright</v>
      </c>
      <c r="V184" t="str">
        <f>VLOOKUP($A184,[1]!TRAITS[#Data],MATCH(V$1,[1]!TRAITS[#Headers],0), FALSE)</f>
        <v>White</v>
      </c>
      <c r="W184">
        <f>VLOOKUP($A184,[1]!TRAITS[#Data],MATCH(W$1,[1]!TRAITS[#Headers],0), FALSE)</f>
        <v>2.5618000000000003</v>
      </c>
      <c r="X184">
        <f>VLOOKUP($A184,[1]!TRAITS[#Data],MATCH(X$1,[1]!TRAITS[#Headers],0), FALSE)</f>
        <v>1.6306</v>
      </c>
      <c r="Y184">
        <f>VLOOKUP($A184,[1]!TRAITS[#Data],MATCH(Y$1,[1]!TRAITS[#Headers],0), FALSE)</f>
        <v>0.56275554593432597</v>
      </c>
    </row>
    <row r="185" spans="1:25" x14ac:dyDescent="0.25">
      <c r="A185" t="s">
        <v>116</v>
      </c>
      <c r="B185" t="s">
        <v>23</v>
      </c>
      <c r="C185" t="s">
        <v>20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t="str">
        <f t="shared" si="2"/>
        <v>PREKAM</v>
      </c>
      <c r="T185" t="str">
        <f>VLOOKUP($A185,[1]!TRAITS[#Data],MATCH(T$1,[1]!TRAITS[#Headers],0), FALSE)</f>
        <v>Dish</v>
      </c>
      <c r="U185" t="str">
        <f>VLOOKUP($A185,[1]!TRAITS[#Data],MATCH(U$1,[1]!TRAITS[#Headers],0), FALSE)</f>
        <v>Upright</v>
      </c>
      <c r="V185" t="str">
        <f>VLOOKUP($A185,[1]!TRAITS[#Data],MATCH(V$1,[1]!TRAITS[#Headers],0), FALSE)</f>
        <v>Pink</v>
      </c>
      <c r="W185">
        <f>VLOOKUP($A185,[1]!TRAITS[#Data],MATCH(W$1,[1]!TRAITS[#Headers],0), FALSE)</f>
        <v>2.0231428571428571</v>
      </c>
      <c r="X185">
        <f>VLOOKUP($A185,[1]!TRAITS[#Data],MATCH(X$1,[1]!TRAITS[#Headers],0), FALSE)</f>
        <v>0</v>
      </c>
      <c r="Y185">
        <f>VLOOKUP($A185,[1]!TRAITS[#Data],MATCH(Y$1,[1]!TRAITS[#Headers],0), FALSE)</f>
        <v>0.28084655411184212</v>
      </c>
    </row>
    <row r="186" spans="1:25" x14ac:dyDescent="0.25">
      <c r="A186" t="s">
        <v>117</v>
      </c>
      <c r="B186" t="s">
        <v>23</v>
      </c>
      <c r="C186" t="s">
        <v>20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 t="str">
        <f t="shared" si="2"/>
        <v>PSYBIF</v>
      </c>
      <c r="T186" t="str">
        <f>VLOOKUP($A186,[1]!TRAITS[#Data],MATCH(T$1,[1]!TRAITS[#Headers],0), FALSE)</f>
        <v>Bell</v>
      </c>
      <c r="U186" t="str">
        <f>VLOOKUP($A186,[1]!TRAITS[#Data],MATCH(U$1,[1]!TRAITS[#Headers],0), FALSE)</f>
        <v>Upright</v>
      </c>
      <c r="V186" t="str">
        <f>VLOOKUP($A186,[1]!TRAITS[#Data],MATCH(V$1,[1]!TRAITS[#Headers],0), FALSE)</f>
        <v>White</v>
      </c>
      <c r="W186">
        <f>VLOOKUP($A186,[1]!TRAITS[#Data],MATCH(W$1,[1]!TRAITS[#Headers],0), FALSE)</f>
        <v>0.44380000000000008</v>
      </c>
      <c r="X186">
        <f>VLOOKUP($A186,[1]!TRAITS[#Data],MATCH(X$1,[1]!TRAITS[#Headers],0), FALSE)</f>
        <v>0.38840000000000002</v>
      </c>
      <c r="Y186">
        <f>VLOOKUP($A186,[1]!TRAITS[#Data],MATCH(Y$1,[1]!TRAITS[#Headers],0), FALSE)</f>
        <v>3.7298333333333329E-2</v>
      </c>
    </row>
    <row r="187" spans="1:25" x14ac:dyDescent="0.25">
      <c r="A187" t="s">
        <v>120</v>
      </c>
      <c r="B187" t="s">
        <v>23</v>
      </c>
      <c r="C187" t="s">
        <v>20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 t="str">
        <f t="shared" si="2"/>
        <v>PSYMAN</v>
      </c>
      <c r="T187" t="str">
        <f>VLOOKUP($A187,[1]!TRAITS[#Data],MATCH(T$1,[1]!TRAITS[#Headers],0), FALSE)</f>
        <v>Bell</v>
      </c>
      <c r="U187" t="str">
        <f>VLOOKUP($A187,[1]!TRAITS[#Data],MATCH(U$1,[1]!TRAITS[#Headers],0), FALSE)</f>
        <v>Upright</v>
      </c>
      <c r="V187" t="str">
        <f>VLOOKUP($A187,[1]!TRAITS[#Data],MATCH(V$1,[1]!TRAITS[#Headers],0), FALSE)</f>
        <v>White</v>
      </c>
      <c r="W187">
        <f>VLOOKUP($A187,[1]!TRAITS[#Data],MATCH(W$1,[1]!TRAITS[#Headers],0), FALSE)</f>
        <v>0.31359999999999999</v>
      </c>
      <c r="X187">
        <f>VLOOKUP($A187,[1]!TRAITS[#Data],MATCH(X$1,[1]!TRAITS[#Headers],0), FALSE)</f>
        <v>0.13420000000000001</v>
      </c>
      <c r="Y187">
        <f>VLOOKUP($A187,[1]!TRAITS[#Data],MATCH(Y$1,[1]!TRAITS[#Headers],0), FALSE)</f>
        <v>0.1157576388888889</v>
      </c>
    </row>
    <row r="188" spans="1:25" x14ac:dyDescent="0.25">
      <c r="A188" t="s">
        <v>124</v>
      </c>
      <c r="B188" t="s">
        <v>23</v>
      </c>
      <c r="C188" t="s">
        <v>20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 t="str">
        <f t="shared" si="2"/>
        <v>SABCAL</v>
      </c>
      <c r="T188" t="str">
        <f>VLOOKUP($A188,[1]!TRAITS[#Data],MATCH(T$1,[1]!TRAITS[#Headers],0), FALSE)</f>
        <v>Tube</v>
      </c>
      <c r="U188" t="str">
        <f>VLOOKUP($A188,[1]!TRAITS[#Data],MATCH(U$1,[1]!TRAITS[#Headers],0), FALSE)</f>
        <v>All</v>
      </c>
      <c r="V188" t="str">
        <f>VLOOKUP($A188,[1]!TRAITS[#Data],MATCH(V$1,[1]!TRAITS[#Headers],0), FALSE)</f>
        <v>White</v>
      </c>
      <c r="W188">
        <f>VLOOKUP($A188,[1]!TRAITS[#Data],MATCH(W$1,[1]!TRAITS[#Headers],0), FALSE)</f>
        <v>0.67079999999999995</v>
      </c>
      <c r="X188">
        <f>VLOOKUP($A188,[1]!TRAITS[#Data],MATCH(X$1,[1]!TRAITS[#Headers],0), FALSE)</f>
        <v>1.5993333333333331</v>
      </c>
      <c r="Y188">
        <f>VLOOKUP($A188,[1]!TRAITS[#Data],MATCH(Y$1,[1]!TRAITS[#Headers],0), FALSE)</f>
        <v>0.30422416167790567</v>
      </c>
    </row>
    <row r="189" spans="1:25" x14ac:dyDescent="0.25">
      <c r="A189" t="s">
        <v>126</v>
      </c>
      <c r="B189" t="s">
        <v>23</v>
      </c>
      <c r="C189" t="s">
        <v>20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 t="str">
        <f t="shared" si="2"/>
        <v>SCACIN</v>
      </c>
      <c r="T189" t="str">
        <f>VLOOKUP($A189,[1]!TRAITS[#Data],MATCH(T$1,[1]!TRAITS[#Headers],0), FALSE)</f>
        <v>Salverform</v>
      </c>
      <c r="U189" t="str">
        <f>VLOOKUP($A189,[1]!TRAITS[#Data],MATCH(U$1,[1]!TRAITS[#Headers],0), FALSE)</f>
        <v>All</v>
      </c>
      <c r="V189" t="str">
        <f>VLOOKUP($A189,[1]!TRAITS[#Data],MATCH(V$1,[1]!TRAITS[#Headers],0), FALSE)</f>
        <v>Orange</v>
      </c>
      <c r="W189">
        <f>VLOOKUP($A189,[1]!TRAITS[#Data],MATCH(W$1,[1]!TRAITS[#Headers],0), FALSE)</f>
        <v>4.1597999999999997</v>
      </c>
      <c r="X189">
        <f>VLOOKUP($A189,[1]!TRAITS[#Data],MATCH(X$1,[1]!TRAITS[#Headers],0), FALSE)</f>
        <v>0.71219999999999994</v>
      </c>
      <c r="Y189">
        <f>VLOOKUP($A189,[1]!TRAITS[#Data],MATCH(Y$1,[1]!TRAITS[#Headers],0), FALSE)</f>
        <v>0.21129250320000001</v>
      </c>
    </row>
    <row r="190" spans="1:25" x14ac:dyDescent="0.25">
      <c r="A190" t="s">
        <v>132</v>
      </c>
      <c r="B190" t="s">
        <v>23</v>
      </c>
      <c r="C190" t="s">
        <v>20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t="str">
        <f t="shared" si="2"/>
        <v>SOLTER</v>
      </c>
      <c r="T190" t="str">
        <f>VLOOKUP($A190,[1]!TRAITS[#Data],MATCH(T$1,[1]!TRAITS[#Headers],0), FALSE)</f>
        <v>Stellate</v>
      </c>
      <c r="U190" t="str">
        <f>VLOOKUP($A190,[1]!TRAITS[#Data],MATCH(U$1,[1]!TRAITS[#Headers],0), FALSE)</f>
        <v>Upright</v>
      </c>
      <c r="V190" t="str">
        <f>VLOOKUP($A190,[1]!TRAITS[#Data],MATCH(V$1,[1]!TRAITS[#Headers],0), FALSE)</f>
        <v>Purple</v>
      </c>
      <c r="W190">
        <f>VLOOKUP($A190,[1]!TRAITS[#Data],MATCH(W$1,[1]!TRAITS[#Headers],0), FALSE)</f>
        <v>1.7255</v>
      </c>
      <c r="X190">
        <f>VLOOKUP($A190,[1]!TRAITS[#Data],MATCH(X$1,[1]!TRAITS[#Headers],0), FALSE)</f>
        <v>0</v>
      </c>
      <c r="Y190">
        <f>VLOOKUP($A190,[1]!TRAITS[#Data],MATCH(Y$1,[1]!TRAITS[#Headers],0), FALSE)</f>
        <v>8.9285714285714283E-4</v>
      </c>
    </row>
    <row r="191" spans="1:25" x14ac:dyDescent="0.25">
      <c r="A191" t="s">
        <v>138</v>
      </c>
      <c r="B191" t="s">
        <v>23</v>
      </c>
      <c r="C191" t="s">
        <v>20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1</v>
      </c>
      <c r="O191">
        <v>1</v>
      </c>
      <c r="P191">
        <v>0</v>
      </c>
      <c r="Q191">
        <v>0</v>
      </c>
      <c r="R191">
        <v>0</v>
      </c>
      <c r="S191" t="str">
        <f t="shared" si="2"/>
        <v>TABBRA</v>
      </c>
      <c r="T191" t="str">
        <f>VLOOKUP($A191,[1]!TRAITS[#Data],MATCH(T$1,[1]!TRAITS[#Headers],0), FALSE)</f>
        <v>Salverform</v>
      </c>
      <c r="U191" t="str">
        <f>VLOOKUP($A191,[1]!TRAITS[#Data],MATCH(U$1,[1]!TRAITS[#Headers],0), FALSE)</f>
        <v>All</v>
      </c>
      <c r="V191" t="str">
        <f>VLOOKUP($A191,[1]!TRAITS[#Data],MATCH(V$1,[1]!TRAITS[#Headers],0), FALSE)</f>
        <v>White</v>
      </c>
      <c r="W191">
        <f>VLOOKUP($A191,[1]!TRAITS[#Data],MATCH(W$1,[1]!TRAITS[#Headers],0), FALSE)</f>
        <v>4.8275714285714288</v>
      </c>
      <c r="X191">
        <f>VLOOKUP($A191,[1]!TRAITS[#Data],MATCH(X$1,[1]!TRAITS[#Headers],0), FALSE)</f>
        <v>1.2595714285714286</v>
      </c>
      <c r="Y191">
        <f>VLOOKUP($A191,[1]!TRAITS[#Data],MATCH(Y$1,[1]!TRAITS[#Headers],0), FALSE)</f>
        <v>1.8945225153508769</v>
      </c>
    </row>
    <row r="192" spans="1:25" x14ac:dyDescent="0.25">
      <c r="A192" t="s">
        <v>143</v>
      </c>
      <c r="B192" t="s">
        <v>23</v>
      </c>
      <c r="C192" t="s">
        <v>20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0</v>
      </c>
      <c r="S192" t="str">
        <f t="shared" si="2"/>
        <v>TRIRUB</v>
      </c>
      <c r="T192" t="str">
        <f>VLOOKUP($A192,[1]!TRAITS[#Data],MATCH(T$1,[1]!TRAITS[#Headers],0), FALSE)</f>
        <v>Dish</v>
      </c>
      <c r="U192" t="str">
        <f>VLOOKUP($A192,[1]!TRAITS[#Data],MATCH(U$1,[1]!TRAITS[#Headers],0), FALSE)</f>
        <v>Upright</v>
      </c>
      <c r="V192" t="str">
        <f>VLOOKUP($A192,[1]!TRAITS[#Data],MATCH(V$1,[1]!TRAITS[#Headers],0), FALSE)</f>
        <v>Green</v>
      </c>
      <c r="W192">
        <f>VLOOKUP($A192,[1]!TRAITS[#Data],MATCH(W$1,[1]!TRAITS[#Headers],0), FALSE)</f>
        <v>1.0049999999999999</v>
      </c>
      <c r="X192">
        <f>VLOOKUP($A192,[1]!TRAITS[#Data],MATCH(X$1,[1]!TRAITS[#Headers],0), FALSE)</f>
        <v>0.25950000000000001</v>
      </c>
      <c r="Y192">
        <f>VLOOKUP($A192,[1]!TRAITS[#Data],MATCH(Y$1,[1]!TRAITS[#Headers],0), FALSE)</f>
        <v>0.36397782934152612</v>
      </c>
    </row>
    <row r="193" spans="1:25" x14ac:dyDescent="0.25">
      <c r="A193" t="s">
        <v>147</v>
      </c>
      <c r="B193" t="s">
        <v>23</v>
      </c>
      <c r="C193" t="s">
        <v>20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0</v>
      </c>
      <c r="S193" t="str">
        <f t="shared" si="2"/>
        <v>VOABRA</v>
      </c>
      <c r="T193" t="str">
        <f>VLOOKUP($A193,[1]!TRAITS[#Data],MATCH(T$1,[1]!TRAITS[#Headers],0), FALSE)</f>
        <v>Salverform</v>
      </c>
      <c r="U193" t="str">
        <f>VLOOKUP($A193,[1]!TRAITS[#Data],MATCH(U$1,[1]!TRAITS[#Headers],0), FALSE)</f>
        <v>Pendant</v>
      </c>
      <c r="V193" t="str">
        <f>VLOOKUP($A193,[1]!TRAITS[#Data],MATCH(V$1,[1]!TRAITS[#Headers],0), FALSE)</f>
        <v>Brown</v>
      </c>
      <c r="W193">
        <f>VLOOKUP($A193,[1]!TRAITS[#Data],MATCH(W$1,[1]!TRAITS[#Headers],0), FALSE)</f>
        <v>1.4039999999999999</v>
      </c>
      <c r="X193">
        <f>VLOOKUP($A193,[1]!TRAITS[#Data],MATCH(X$1,[1]!TRAITS[#Headers],0), FALSE)</f>
        <v>1.4453999999999998</v>
      </c>
      <c r="Y193">
        <f>VLOOKUP($A193,[1]!TRAITS[#Data],MATCH(Y$1,[1]!TRAITS[#Headers],0), FALSE)</f>
        <v>2.3388654561732456</v>
      </c>
    </row>
    <row r="194" spans="1:25" x14ac:dyDescent="0.25">
      <c r="A194" t="s">
        <v>26</v>
      </c>
      <c r="B194" t="s">
        <v>23</v>
      </c>
      <c r="C194" t="s">
        <v>21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 t="str">
        <f t="shared" si="2"/>
        <v>AFRSPP</v>
      </c>
      <c r="T194" t="str">
        <f>VLOOKUP($A194,[1]!TRAITS[#Data],MATCH(T$1,[1]!TRAITS[#Headers],0), FALSE)</f>
        <v>Trumpet</v>
      </c>
      <c r="U194" t="str">
        <f>VLOOKUP($A194,[1]!TRAITS[#Data],MATCH(U$1,[1]!TRAITS[#Headers],0), FALSE)</f>
        <v>Upright</v>
      </c>
      <c r="V194" t="str">
        <f>VLOOKUP($A194,[1]!TRAITS[#Data],MATCH(V$1,[1]!TRAITS[#Headers],0), FALSE)</f>
        <v>Purple</v>
      </c>
      <c r="W194">
        <f>VLOOKUP($A194,[1]!TRAITS[#Data],MATCH(W$1,[1]!TRAITS[#Headers],0), FALSE)</f>
        <v>5.1243125000000003</v>
      </c>
      <c r="X194">
        <f>VLOOKUP($A194,[1]!TRAITS[#Data],MATCH(X$1,[1]!TRAITS[#Headers],0), FALSE)</f>
        <v>4.5084999999999997</v>
      </c>
      <c r="Y194">
        <f>VLOOKUP($A194,[1]!TRAITS[#Data],MATCH(Y$1,[1]!TRAITS[#Headers],0), FALSE)</f>
        <v>2.2907400850131574</v>
      </c>
    </row>
    <row r="195" spans="1:25" x14ac:dyDescent="0.25">
      <c r="A195" t="s">
        <v>32</v>
      </c>
      <c r="B195" t="s">
        <v>23</v>
      </c>
      <c r="C195" t="s">
        <v>21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t="str">
        <f t="shared" ref="S195:S239" si="3">A195</f>
        <v>BEGAMP</v>
      </c>
      <c r="T195" t="str">
        <f>VLOOKUP($A195,[1]!TRAITS[#Data],MATCH(T$1,[1]!TRAITS[#Headers],0), FALSE)</f>
        <v>Open</v>
      </c>
      <c r="U195" t="str">
        <f>VLOOKUP($A195,[1]!TRAITS[#Data],MATCH(U$1,[1]!TRAITS[#Headers],0), FALSE)</f>
        <v>Horizontal</v>
      </c>
      <c r="V195" t="str">
        <f>VLOOKUP($A195,[1]!TRAITS[#Data],MATCH(V$1,[1]!TRAITS[#Headers],0), FALSE)</f>
        <v>White</v>
      </c>
      <c r="W195">
        <f>VLOOKUP($A195,[1]!TRAITS[#Data],MATCH(W$1,[1]!TRAITS[#Headers],0), FALSE)</f>
        <v>2.6226250000000002</v>
      </c>
      <c r="X195">
        <f>VLOOKUP($A195,[1]!TRAITS[#Data],MATCH(X$1,[1]!TRAITS[#Headers],0), FALSE)</f>
        <v>0</v>
      </c>
      <c r="Y195">
        <f>VLOOKUP($A195,[1]!TRAITS[#Data],MATCH(Y$1,[1]!TRAITS[#Headers],0), FALSE)</f>
        <v>3.0625000000000004E-4</v>
      </c>
    </row>
    <row r="196" spans="1:25" x14ac:dyDescent="0.25">
      <c r="A196" t="s">
        <v>35</v>
      </c>
      <c r="B196" t="s">
        <v>23</v>
      </c>
      <c r="C196" t="s">
        <v>21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t="str">
        <f t="shared" si="3"/>
        <v>BEGMAN</v>
      </c>
      <c r="T196" t="str">
        <f>VLOOKUP($A196,[1]!TRAITS[#Data],MATCH(T$1,[1]!TRAITS[#Headers],0), FALSE)</f>
        <v>Open</v>
      </c>
      <c r="U196" t="str">
        <f>VLOOKUP($A196,[1]!TRAITS[#Data],MATCH(U$1,[1]!TRAITS[#Headers],0), FALSE)</f>
        <v>All</v>
      </c>
      <c r="V196" t="str">
        <f>VLOOKUP($A196,[1]!TRAITS[#Data],MATCH(V$1,[1]!TRAITS[#Headers],0), FALSE)</f>
        <v>Red</v>
      </c>
      <c r="W196">
        <f>VLOOKUP($A196,[1]!TRAITS[#Data],MATCH(W$1,[1]!TRAITS[#Headers],0), FALSE)</f>
        <v>1.5245000000000004</v>
      </c>
      <c r="X196">
        <f>VLOOKUP($A196,[1]!TRAITS[#Data],MATCH(X$1,[1]!TRAITS[#Headers],0), FALSE)</f>
        <v>0</v>
      </c>
      <c r="Y196">
        <f>VLOOKUP($A196,[1]!TRAITS[#Data],MATCH(Y$1,[1]!TRAITS[#Headers],0), FALSE)</f>
        <v>4.5961538461538453E-3</v>
      </c>
    </row>
    <row r="197" spans="1:25" x14ac:dyDescent="0.25">
      <c r="A197" t="s">
        <v>39</v>
      </c>
      <c r="B197" t="s">
        <v>23</v>
      </c>
      <c r="C197" t="s">
        <v>21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 t="str">
        <f t="shared" si="3"/>
        <v>BEGSCU</v>
      </c>
      <c r="T197" t="str">
        <f>VLOOKUP($A197,[1]!TRAITS[#Data],MATCH(T$1,[1]!TRAITS[#Headers],0), FALSE)</f>
        <v>Open</v>
      </c>
      <c r="U197" t="str">
        <f>VLOOKUP($A197,[1]!TRAITS[#Data],MATCH(U$1,[1]!TRAITS[#Headers],0), FALSE)</f>
        <v>Horizontal</v>
      </c>
      <c r="V197" t="str">
        <f>VLOOKUP($A197,[1]!TRAITS[#Data],MATCH(V$1,[1]!TRAITS[#Headers],0), FALSE)</f>
        <v>Yellow</v>
      </c>
      <c r="W197">
        <f>VLOOKUP($A197,[1]!TRAITS[#Data],MATCH(W$1,[1]!TRAITS[#Headers],0), FALSE)</f>
        <v>1.1694285714285715</v>
      </c>
      <c r="X197">
        <f>VLOOKUP($A197,[1]!TRAITS[#Data],MATCH(X$1,[1]!TRAITS[#Headers],0), FALSE)</f>
        <v>0</v>
      </c>
      <c r="Y197">
        <f>VLOOKUP($A197,[1]!TRAITS[#Data],MATCH(Y$1,[1]!TRAITS[#Headers],0), FALSE)</f>
        <v>8.9692307692307693E-3</v>
      </c>
    </row>
    <row r="198" spans="1:25" x14ac:dyDescent="0.25">
      <c r="A198" t="s">
        <v>40</v>
      </c>
      <c r="B198" t="s">
        <v>23</v>
      </c>
      <c r="C198" t="s">
        <v>21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 t="str">
        <f t="shared" si="3"/>
        <v>BERRAC</v>
      </c>
      <c r="T198" t="str">
        <f>VLOOKUP($A198,[1]!TRAITS[#Data],MATCH(T$1,[1]!TRAITS[#Headers],0), FALSE)</f>
        <v>Tube</v>
      </c>
      <c r="U198" t="str">
        <f>VLOOKUP($A198,[1]!TRAITS[#Data],MATCH(U$1,[1]!TRAITS[#Headers],0), FALSE)</f>
        <v>Horizontal</v>
      </c>
      <c r="V198" t="str">
        <f>VLOOKUP($A198,[1]!TRAITS[#Data],MATCH(V$1,[1]!TRAITS[#Headers],0), FALSE)</f>
        <v>White</v>
      </c>
      <c r="W198">
        <f>VLOOKUP($A198,[1]!TRAITS[#Data],MATCH(W$1,[1]!TRAITS[#Headers],0), FALSE)</f>
        <v>0.65533333333333343</v>
      </c>
      <c r="X198">
        <f>VLOOKUP($A198,[1]!TRAITS[#Data],MATCH(X$1,[1]!TRAITS[#Headers],0), FALSE)</f>
        <v>2.0726666666666667</v>
      </c>
      <c r="Y198">
        <f>VLOOKUP($A198,[1]!TRAITS[#Data],MATCH(Y$1,[1]!TRAITS[#Headers],0), FALSE)</f>
        <v>0.62828920252192999</v>
      </c>
    </row>
    <row r="199" spans="1:25" x14ac:dyDescent="0.25">
      <c r="A199" t="s">
        <v>47</v>
      </c>
      <c r="B199" t="s">
        <v>23</v>
      </c>
      <c r="C199" t="s">
        <v>21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t="str">
        <f t="shared" si="3"/>
        <v>CHLCOM</v>
      </c>
      <c r="T199" t="str">
        <f>VLOOKUP($A199,[1]!TRAITS[#Data],MATCH(T$1,[1]!TRAITS[#Headers],0), FALSE)</f>
        <v>Stellate</v>
      </c>
      <c r="U199" t="str">
        <f>VLOOKUP($A199,[1]!TRAITS[#Data],MATCH(U$1,[1]!TRAITS[#Headers],0), FALSE)</f>
        <v>All</v>
      </c>
      <c r="V199" t="str">
        <f>VLOOKUP($A199,[1]!TRAITS[#Data],MATCH(V$1,[1]!TRAITS[#Headers],0), FALSE)</f>
        <v>White</v>
      </c>
      <c r="W199">
        <f>VLOOKUP($A199,[1]!TRAITS[#Data],MATCH(W$1,[1]!TRAITS[#Headers],0), FALSE)</f>
        <v>0.63080000000000003</v>
      </c>
      <c r="X199">
        <f>VLOOKUP($A199,[1]!TRAITS[#Data],MATCH(X$1,[1]!TRAITS[#Headers],0), FALSE)</f>
        <v>0</v>
      </c>
      <c r="Y199">
        <f>VLOOKUP($A199,[1]!TRAITS[#Data],MATCH(Y$1,[1]!TRAITS[#Headers],0), FALSE)</f>
        <v>1.4657142857142858E-2</v>
      </c>
    </row>
    <row r="200" spans="1:25" x14ac:dyDescent="0.25">
      <c r="A200" t="s">
        <v>49</v>
      </c>
      <c r="B200" t="s">
        <v>23</v>
      </c>
      <c r="C200" t="s">
        <v>21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0</v>
      </c>
      <c r="R200">
        <v>0</v>
      </c>
      <c r="S200" t="str">
        <f t="shared" si="3"/>
        <v>CLESIL</v>
      </c>
      <c r="T200" t="str">
        <f>VLOOKUP($A200,[1]!TRAITS[#Data],MATCH(T$1,[1]!TRAITS[#Headers],0), FALSE)</f>
        <v>Salverform</v>
      </c>
      <c r="U200" t="str">
        <f>VLOOKUP($A200,[1]!TRAITS[#Data],MATCH(U$1,[1]!TRAITS[#Headers],0), FALSE)</f>
        <v>All</v>
      </c>
      <c r="V200" t="str">
        <f>VLOOKUP($A200,[1]!TRAITS[#Data],MATCH(V$1,[1]!TRAITS[#Headers],0), FALSE)</f>
        <v>White</v>
      </c>
      <c r="W200">
        <f>VLOOKUP($A200,[1]!TRAITS[#Data],MATCH(W$1,[1]!TRAITS[#Headers],0), FALSE)</f>
        <v>1.3895000000000002</v>
      </c>
      <c r="X200">
        <f>VLOOKUP($A200,[1]!TRAITS[#Data],MATCH(X$1,[1]!TRAITS[#Headers],0), FALSE)</f>
        <v>1.2433000000000001</v>
      </c>
      <c r="Y200">
        <f>VLOOKUP($A200,[1]!TRAITS[#Data],MATCH(Y$1,[1]!TRAITS[#Headers],0), FALSE)</f>
        <v>0.226295401234858</v>
      </c>
    </row>
    <row r="201" spans="1:25" x14ac:dyDescent="0.25">
      <c r="A201" t="s">
        <v>55</v>
      </c>
      <c r="B201" t="s">
        <v>23</v>
      </c>
      <c r="C201" t="s">
        <v>21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 t="str">
        <f t="shared" si="3"/>
        <v>COSENG</v>
      </c>
      <c r="T201" t="str">
        <f>VLOOKUP($A201,[1]!TRAITS[#Data],MATCH(T$1,[1]!TRAITS[#Headers],0), FALSE)</f>
        <v>Tube</v>
      </c>
      <c r="U201" t="str">
        <f>VLOOKUP($A201,[1]!TRAITS[#Data],MATCH(U$1,[1]!TRAITS[#Headers],0), FALSE)</f>
        <v>Horizontal</v>
      </c>
      <c r="V201" t="str">
        <f>VLOOKUP($A201,[1]!TRAITS[#Data],MATCH(V$1,[1]!TRAITS[#Headers],0), FALSE)</f>
        <v>White</v>
      </c>
      <c r="W201">
        <f>VLOOKUP($A201,[1]!TRAITS[#Data],MATCH(W$1,[1]!TRAITS[#Headers],0), FALSE)</f>
        <v>2.2479999999999998</v>
      </c>
      <c r="X201">
        <f>VLOOKUP($A201,[1]!TRAITS[#Data],MATCH(X$1,[1]!TRAITS[#Headers],0), FALSE)</f>
        <v>3.9953333333333334</v>
      </c>
      <c r="Y201">
        <f>VLOOKUP($A201,[1]!TRAITS[#Data],MATCH(Y$1,[1]!TRAITS[#Headers],0), FALSE)</f>
        <v>5.1979009046052634E-2</v>
      </c>
    </row>
    <row r="202" spans="1:25" x14ac:dyDescent="0.25">
      <c r="A202" t="s">
        <v>69</v>
      </c>
      <c r="B202" t="s">
        <v>23</v>
      </c>
      <c r="C202" t="s">
        <v>21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 t="str">
        <f t="shared" si="3"/>
        <v>DISSP1</v>
      </c>
      <c r="T202" t="str">
        <f>VLOOKUP($A202,[1]!TRAITS[#Data],MATCH(T$1,[1]!TRAITS[#Headers],0), FALSE)</f>
        <v>Tube</v>
      </c>
      <c r="U202" t="str">
        <f>VLOOKUP($A202,[1]!TRAITS[#Data],MATCH(U$1,[1]!TRAITS[#Headers],0), FALSE)</f>
        <v>Upright</v>
      </c>
      <c r="V202" t="str">
        <f>VLOOKUP($A202,[1]!TRAITS[#Data],MATCH(V$1,[1]!TRAITS[#Headers],0), FALSE)</f>
        <v>Purple</v>
      </c>
      <c r="W202">
        <f>VLOOKUP($A202,[1]!TRAITS[#Data],MATCH(W$1,[1]!TRAITS[#Headers],0), FALSE)</f>
        <v>1.9893999999999998</v>
      </c>
      <c r="X202">
        <f>VLOOKUP($A202,[1]!TRAITS[#Data],MATCH(X$1,[1]!TRAITS[#Headers],0), FALSE)</f>
        <v>2.4218000000000002</v>
      </c>
      <c r="Y202">
        <f>VLOOKUP($A202,[1]!TRAITS[#Data],MATCH(Y$1,[1]!TRAITS[#Headers],0), FALSE)</f>
        <v>0.65503168331224693</v>
      </c>
    </row>
    <row r="203" spans="1:25" x14ac:dyDescent="0.25">
      <c r="A203" t="s">
        <v>84</v>
      </c>
      <c r="B203" t="s">
        <v>23</v>
      </c>
      <c r="C203" t="s">
        <v>21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0</v>
      </c>
      <c r="Q203">
        <v>0</v>
      </c>
      <c r="R203">
        <v>0</v>
      </c>
      <c r="S203" t="str">
        <f t="shared" si="3"/>
        <v>IMPHIA</v>
      </c>
      <c r="T203" t="str">
        <f>VLOOKUP($A203,[1]!TRAITS[#Data],MATCH(T$1,[1]!TRAITS[#Headers],0), FALSE)</f>
        <v>Gullet</v>
      </c>
      <c r="U203" t="str">
        <f>VLOOKUP($A203,[1]!TRAITS[#Data],MATCH(U$1,[1]!TRAITS[#Headers],0), FALSE)</f>
        <v>Horizontal</v>
      </c>
      <c r="V203" t="str">
        <f>VLOOKUP($A203,[1]!TRAITS[#Data],MATCH(V$1,[1]!TRAITS[#Headers],0), FALSE)</f>
        <v>Red</v>
      </c>
      <c r="W203">
        <f>VLOOKUP($A203,[1]!TRAITS[#Data],MATCH(W$1,[1]!TRAITS[#Headers],0), FALSE)</f>
        <v>2.9513888888888888</v>
      </c>
      <c r="X203">
        <f>VLOOKUP($A203,[1]!TRAITS[#Data],MATCH(X$1,[1]!TRAITS[#Headers],0), FALSE)</f>
        <v>3.5737777777777771</v>
      </c>
      <c r="Y203">
        <f>VLOOKUP($A203,[1]!TRAITS[#Data],MATCH(Y$1,[1]!TRAITS[#Headers],0), FALSE)</f>
        <v>1.6131253079053667</v>
      </c>
    </row>
    <row r="204" spans="1:25" x14ac:dyDescent="0.25">
      <c r="A204" t="s">
        <v>85</v>
      </c>
      <c r="B204" t="s">
        <v>23</v>
      </c>
      <c r="C204" t="s">
        <v>21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 t="str">
        <f t="shared" si="3"/>
        <v>IMPMAC</v>
      </c>
      <c r="T204" t="str">
        <f>VLOOKUP($A204,[1]!TRAITS[#Data],MATCH(T$1,[1]!TRAITS[#Headers],0), FALSE)</f>
        <v>Gullet</v>
      </c>
      <c r="U204" t="str">
        <f>VLOOKUP($A204,[1]!TRAITS[#Data],MATCH(U$1,[1]!TRAITS[#Headers],0), FALSE)</f>
        <v>Horizontal</v>
      </c>
      <c r="V204" t="str">
        <f>VLOOKUP($A204,[1]!TRAITS[#Data],MATCH(V$1,[1]!TRAITS[#Headers],0), FALSE)</f>
        <v>Pink</v>
      </c>
      <c r="W204">
        <f>VLOOKUP($A204,[1]!TRAITS[#Data],MATCH(W$1,[1]!TRAITS[#Headers],0), FALSE)</f>
        <v>2.6140999999999996</v>
      </c>
      <c r="X204">
        <f>VLOOKUP($A204,[1]!TRAITS[#Data],MATCH(X$1,[1]!TRAITS[#Headers],0), FALSE)</f>
        <v>1.4220999999999999</v>
      </c>
      <c r="Y204">
        <f>VLOOKUP($A204,[1]!TRAITS[#Data],MATCH(Y$1,[1]!TRAITS[#Headers],0), FALSE)</f>
        <v>0.75463115605141629</v>
      </c>
    </row>
    <row r="205" spans="1:25" x14ac:dyDescent="0.25">
      <c r="A205" t="s">
        <v>87</v>
      </c>
      <c r="B205" t="s">
        <v>23</v>
      </c>
      <c r="C205" t="s">
        <v>21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 t="str">
        <f t="shared" si="3"/>
        <v>IMPNIA</v>
      </c>
      <c r="T205" t="str">
        <f>VLOOKUP($A205,[1]!TRAITS[#Data],MATCH(T$1,[1]!TRAITS[#Headers],0), FALSE)</f>
        <v>Gullet</v>
      </c>
      <c r="U205" t="str">
        <f>VLOOKUP($A205,[1]!TRAITS[#Data],MATCH(U$1,[1]!TRAITS[#Headers],0), FALSE)</f>
        <v>Horizontal</v>
      </c>
      <c r="V205" t="str">
        <f>VLOOKUP($A205,[1]!TRAITS[#Data],MATCH(V$1,[1]!TRAITS[#Headers],0), FALSE)</f>
        <v>Red</v>
      </c>
      <c r="W205">
        <f>VLOOKUP($A205,[1]!TRAITS[#Data],MATCH(W$1,[1]!TRAITS[#Headers],0), FALSE)</f>
        <v>2.0146000000000006</v>
      </c>
      <c r="X205">
        <f>VLOOKUP($A205,[1]!TRAITS[#Data],MATCH(X$1,[1]!TRAITS[#Headers],0), FALSE)</f>
        <v>1.9419</v>
      </c>
      <c r="Y205">
        <f>VLOOKUP($A205,[1]!TRAITS[#Data],MATCH(Y$1,[1]!TRAITS[#Headers],0), FALSE)</f>
        <v>1.7486601120237868</v>
      </c>
    </row>
    <row r="206" spans="1:25" x14ac:dyDescent="0.25">
      <c r="A206" t="s">
        <v>93</v>
      </c>
      <c r="B206" t="s">
        <v>23</v>
      </c>
      <c r="C206" t="s">
        <v>21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t="str">
        <f t="shared" si="3"/>
        <v>JUSLAX</v>
      </c>
      <c r="T206" t="str">
        <f>VLOOKUP($A206,[1]!TRAITS[#Data],MATCH(T$1,[1]!TRAITS[#Headers],0), FALSE)</f>
        <v>Gullet</v>
      </c>
      <c r="U206" t="str">
        <f>VLOOKUP($A206,[1]!TRAITS[#Data],MATCH(U$1,[1]!TRAITS[#Headers],0), FALSE)</f>
        <v>Horizontal</v>
      </c>
      <c r="V206" t="str">
        <f>VLOOKUP($A206,[1]!TRAITS[#Data],MATCH(V$1,[1]!TRAITS[#Headers],0), FALSE)</f>
        <v>White</v>
      </c>
      <c r="W206">
        <f>VLOOKUP($A206,[1]!TRAITS[#Data],MATCH(W$1,[1]!TRAITS[#Headers],0), FALSE)</f>
        <v>0.83769999999999989</v>
      </c>
      <c r="X206">
        <f>VLOOKUP($A206,[1]!TRAITS[#Data],MATCH(X$1,[1]!TRAITS[#Headers],0), FALSE)</f>
        <v>0.61520000000000008</v>
      </c>
      <c r="Y206">
        <f>VLOOKUP($A206,[1]!TRAITS[#Data],MATCH(Y$1,[1]!TRAITS[#Headers],0), FALSE)</f>
        <v>0.54946815451754383</v>
      </c>
    </row>
    <row r="207" spans="1:25" x14ac:dyDescent="0.25">
      <c r="A207" t="s">
        <v>96</v>
      </c>
      <c r="B207" t="s">
        <v>23</v>
      </c>
      <c r="C207" t="s">
        <v>21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t="str">
        <f t="shared" si="3"/>
        <v>LEEGUI</v>
      </c>
      <c r="T207" t="str">
        <f>VLOOKUP($A207,[1]!TRAITS[#Data],MATCH(T$1,[1]!TRAITS[#Headers],0), FALSE)</f>
        <v>Bell</v>
      </c>
      <c r="U207" t="str">
        <f>VLOOKUP($A207,[1]!TRAITS[#Data],MATCH(U$1,[1]!TRAITS[#Headers],0), FALSE)</f>
        <v>Upright</v>
      </c>
      <c r="V207" t="str">
        <f>VLOOKUP($A207,[1]!TRAITS[#Data],MATCH(V$1,[1]!TRAITS[#Headers],0), FALSE)</f>
        <v>Orange</v>
      </c>
      <c r="W207">
        <f>VLOOKUP($A207,[1]!TRAITS[#Data],MATCH(W$1,[1]!TRAITS[#Headers],0), FALSE)</f>
        <v>0.57499999999999996</v>
      </c>
      <c r="X207">
        <f>VLOOKUP($A207,[1]!TRAITS[#Data],MATCH(X$1,[1]!TRAITS[#Headers],0), FALSE)</f>
        <v>0.37649999999999995</v>
      </c>
      <c r="Y207">
        <f>VLOOKUP($A207,[1]!TRAITS[#Data],MATCH(Y$1,[1]!TRAITS[#Headers],0), FALSE)</f>
        <v>0.83581932154605265</v>
      </c>
    </row>
    <row r="208" spans="1:25" x14ac:dyDescent="0.25">
      <c r="A208" t="s">
        <v>104</v>
      </c>
      <c r="B208" t="s">
        <v>23</v>
      </c>
      <c r="C208" t="s">
        <v>21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 t="str">
        <f t="shared" si="3"/>
        <v>NEPPOI</v>
      </c>
      <c r="T208" t="str">
        <f>VLOOKUP($A208,[1]!TRAITS[#Data],MATCH(T$1,[1]!TRAITS[#Headers],0), FALSE)</f>
        <v>Open</v>
      </c>
      <c r="U208" t="str">
        <f>VLOOKUP($A208,[1]!TRAITS[#Data],MATCH(U$1,[1]!TRAITS[#Headers],0), FALSE)</f>
        <v>Horizontal</v>
      </c>
      <c r="V208" t="str">
        <f>VLOOKUP($A208,[1]!TRAITS[#Data],MATCH(V$1,[1]!TRAITS[#Headers],0), FALSE)</f>
        <v>White</v>
      </c>
      <c r="W208">
        <f>VLOOKUP($A208,[1]!TRAITS[#Data],MATCH(W$1,[1]!TRAITS[#Headers],0), FALSE)</f>
        <v>0.17524999999999999</v>
      </c>
      <c r="X208">
        <f>VLOOKUP($A208,[1]!TRAITS[#Data],MATCH(X$1,[1]!TRAITS[#Headers],0), FALSE)</f>
        <v>0</v>
      </c>
      <c r="Y208">
        <f>VLOOKUP($A208,[1]!TRAITS[#Data],MATCH(Y$1,[1]!TRAITS[#Headers],0), FALSE)</f>
        <v>2.4307692307692311E-3</v>
      </c>
    </row>
    <row r="209" spans="1:25" x14ac:dyDescent="0.25">
      <c r="A209" t="s">
        <v>107</v>
      </c>
      <c r="B209" t="s">
        <v>23</v>
      </c>
      <c r="C209" t="s">
        <v>21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t="str">
        <f t="shared" si="3"/>
        <v>PALBAR</v>
      </c>
      <c r="T209" t="str">
        <f>VLOOKUP($A209,[1]!TRAITS[#Data],MATCH(T$1,[1]!TRAITS[#Headers],0), FALSE)</f>
        <v>Open</v>
      </c>
      <c r="U209" t="str">
        <f>VLOOKUP($A209,[1]!TRAITS[#Data],MATCH(U$1,[1]!TRAITS[#Headers],0), FALSE)</f>
        <v>Horizontal</v>
      </c>
      <c r="V209" t="str">
        <f>VLOOKUP($A209,[1]!TRAITS[#Data],MATCH(V$1,[1]!TRAITS[#Headers],0), FALSE)</f>
        <v>White</v>
      </c>
      <c r="W209">
        <f>VLOOKUP($A209,[1]!TRAITS[#Data],MATCH(W$1,[1]!TRAITS[#Headers],0), FALSE)</f>
        <v>0.91228571428571426</v>
      </c>
      <c r="X209">
        <f>VLOOKUP($A209,[1]!TRAITS[#Data],MATCH(X$1,[1]!TRAITS[#Headers],0), FALSE)</f>
        <v>0</v>
      </c>
      <c r="Y209">
        <f>VLOOKUP($A209,[1]!TRAITS[#Data],MATCH(Y$1,[1]!TRAITS[#Headers],0), FALSE)</f>
        <v>8.9126515459848779E-4</v>
      </c>
    </row>
    <row r="210" spans="1:25" x14ac:dyDescent="0.25">
      <c r="A210" t="s">
        <v>188</v>
      </c>
      <c r="B210" t="s">
        <v>23</v>
      </c>
      <c r="C210" t="s">
        <v>21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t="str">
        <f t="shared" si="3"/>
        <v>PLEDEC</v>
      </c>
      <c r="T210" t="str">
        <f>VLOOKUP($A210,[1]!TRAITS[#Data],MATCH(T$1,[1]!TRAITS[#Headers],0), FALSE)</f>
        <v>Labiate</v>
      </c>
      <c r="U210" t="str">
        <f>VLOOKUP($A210,[1]!TRAITS[#Data],MATCH(U$1,[1]!TRAITS[#Headers],0), FALSE)</f>
        <v>Horizontal</v>
      </c>
      <c r="V210" t="str">
        <f>VLOOKUP($A210,[1]!TRAITS[#Data],MATCH(V$1,[1]!TRAITS[#Headers],0), FALSE)</f>
        <v>Yellow</v>
      </c>
      <c r="W210">
        <f>VLOOKUP($A210,[1]!TRAITS[#Data],MATCH(W$1,[1]!TRAITS[#Headers],0), FALSE)</f>
        <v>0.87420000000000009</v>
      </c>
      <c r="X210">
        <f>VLOOKUP($A210,[1]!TRAITS[#Data],MATCH(X$1,[1]!TRAITS[#Headers],0), FALSE)</f>
        <v>0.6996</v>
      </c>
      <c r="Y210">
        <f>VLOOKUP($A210,[1]!TRAITS[#Data],MATCH(Y$1,[1]!TRAITS[#Headers],0), FALSE)</f>
        <v>0.10583412375095345</v>
      </c>
    </row>
    <row r="211" spans="1:25" x14ac:dyDescent="0.25">
      <c r="A211" t="s">
        <v>116</v>
      </c>
      <c r="B211" t="s">
        <v>23</v>
      </c>
      <c r="C211" t="s">
        <v>21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t="str">
        <f t="shared" si="3"/>
        <v>PREKAM</v>
      </c>
      <c r="T211" t="str">
        <f>VLOOKUP($A211,[1]!TRAITS[#Data],MATCH(T$1,[1]!TRAITS[#Headers],0), FALSE)</f>
        <v>Dish</v>
      </c>
      <c r="U211" t="str">
        <f>VLOOKUP($A211,[1]!TRAITS[#Data],MATCH(U$1,[1]!TRAITS[#Headers],0), FALSE)</f>
        <v>Upright</v>
      </c>
      <c r="V211" t="str">
        <f>VLOOKUP($A211,[1]!TRAITS[#Data],MATCH(V$1,[1]!TRAITS[#Headers],0), FALSE)</f>
        <v>Pink</v>
      </c>
      <c r="W211">
        <f>VLOOKUP($A211,[1]!TRAITS[#Data],MATCH(W$1,[1]!TRAITS[#Headers],0), FALSE)</f>
        <v>2.0231428571428571</v>
      </c>
      <c r="X211">
        <f>VLOOKUP($A211,[1]!TRAITS[#Data],MATCH(X$1,[1]!TRAITS[#Headers],0), FALSE)</f>
        <v>0</v>
      </c>
      <c r="Y211">
        <f>VLOOKUP($A211,[1]!TRAITS[#Data],MATCH(Y$1,[1]!TRAITS[#Headers],0), FALSE)</f>
        <v>0.28084655411184212</v>
      </c>
    </row>
    <row r="212" spans="1:25" x14ac:dyDescent="0.25">
      <c r="A212" t="s">
        <v>119</v>
      </c>
      <c r="B212" t="s">
        <v>23</v>
      </c>
      <c r="C212" t="s">
        <v>21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 t="str">
        <f t="shared" si="3"/>
        <v>PSYLEP</v>
      </c>
      <c r="T212" t="str">
        <f>VLOOKUP($A212,[1]!TRAITS[#Data],MATCH(T$1,[1]!TRAITS[#Headers],0), FALSE)</f>
        <v>Bell</v>
      </c>
      <c r="U212" t="str">
        <f>VLOOKUP($A212,[1]!TRAITS[#Data],MATCH(U$1,[1]!TRAITS[#Headers],0), FALSE)</f>
        <v>Upright</v>
      </c>
      <c r="V212" t="str">
        <f>VLOOKUP($A212,[1]!TRAITS[#Data],MATCH(V$1,[1]!TRAITS[#Headers],0), FALSE)</f>
        <v>White</v>
      </c>
      <c r="W212">
        <f>VLOOKUP($A212,[1]!TRAITS[#Data],MATCH(W$1,[1]!TRAITS[#Headers],0), FALSE)</f>
        <v>0.29820000000000002</v>
      </c>
      <c r="X212">
        <f>VLOOKUP($A212,[1]!TRAITS[#Data],MATCH(X$1,[1]!TRAITS[#Headers],0), FALSE)</f>
        <v>0.1862</v>
      </c>
      <c r="Y212">
        <f>VLOOKUP($A212,[1]!TRAITS[#Data],MATCH(Y$1,[1]!TRAITS[#Headers],0), FALSE)</f>
        <v>9.3162500000000023E-2</v>
      </c>
    </row>
    <row r="213" spans="1:25" x14ac:dyDescent="0.25">
      <c r="A213" t="s">
        <v>122</v>
      </c>
      <c r="B213" t="s">
        <v>23</v>
      </c>
      <c r="C213" t="s">
        <v>21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 t="str">
        <f t="shared" si="3"/>
        <v>PSYTHO</v>
      </c>
      <c r="T213" t="str">
        <f>VLOOKUP($A213,[1]!TRAITS[#Data],MATCH(T$1,[1]!TRAITS[#Headers],0), FALSE)</f>
        <v>Tube</v>
      </c>
      <c r="U213" t="str">
        <f>VLOOKUP($A213,[1]!TRAITS[#Data],MATCH(U$1,[1]!TRAITS[#Headers],0), FALSE)</f>
        <v>Pendant</v>
      </c>
      <c r="V213" t="str">
        <f>VLOOKUP($A213,[1]!TRAITS[#Data],MATCH(V$1,[1]!TRAITS[#Headers],0), FALSE)</f>
        <v>White</v>
      </c>
      <c r="W213">
        <f>VLOOKUP($A213,[1]!TRAITS[#Data],MATCH(W$1,[1]!TRAITS[#Headers],0), FALSE)</f>
        <v>0.50280000000000002</v>
      </c>
      <c r="X213">
        <f>VLOOKUP($A213,[1]!TRAITS[#Data],MATCH(X$1,[1]!TRAITS[#Headers],0), FALSE)</f>
        <v>1.1736</v>
      </c>
      <c r="Y213">
        <f>VLOOKUP($A213,[1]!TRAITS[#Data],MATCH(Y$1,[1]!TRAITS[#Headers],0), FALSE)</f>
        <v>9.4604333858082729E-2</v>
      </c>
    </row>
    <row r="214" spans="1:25" x14ac:dyDescent="0.25">
      <c r="A214" t="s">
        <v>132</v>
      </c>
      <c r="B214" t="s">
        <v>23</v>
      </c>
      <c r="C214" t="s">
        <v>21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t="str">
        <f t="shared" si="3"/>
        <v>SOLTER</v>
      </c>
      <c r="T214" t="str">
        <f>VLOOKUP($A214,[1]!TRAITS[#Data],MATCH(T$1,[1]!TRAITS[#Headers],0), FALSE)</f>
        <v>Stellate</v>
      </c>
      <c r="U214" t="str">
        <f>VLOOKUP($A214,[1]!TRAITS[#Data],MATCH(U$1,[1]!TRAITS[#Headers],0), FALSE)</f>
        <v>Upright</v>
      </c>
      <c r="V214" t="str">
        <f>VLOOKUP($A214,[1]!TRAITS[#Data],MATCH(V$1,[1]!TRAITS[#Headers],0), FALSE)</f>
        <v>Purple</v>
      </c>
      <c r="W214">
        <f>VLOOKUP($A214,[1]!TRAITS[#Data],MATCH(W$1,[1]!TRAITS[#Headers],0), FALSE)</f>
        <v>1.7255</v>
      </c>
      <c r="X214">
        <f>VLOOKUP($A214,[1]!TRAITS[#Data],MATCH(X$1,[1]!TRAITS[#Headers],0), FALSE)</f>
        <v>0</v>
      </c>
      <c r="Y214">
        <f>VLOOKUP($A214,[1]!TRAITS[#Data],MATCH(Y$1,[1]!TRAITS[#Headers],0), FALSE)</f>
        <v>8.9285714285714283E-4</v>
      </c>
    </row>
  </sheetData>
  <autoFilter ref="A1:Y214" xr:uid="{CA88B3F2-25F4-4A5C-ACC4-AA030250C4D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</vt:lpstr>
      <vt:lpstr>RF - Primary Pollinator</vt:lpstr>
      <vt:lpstr>RF - Secondary Pollinator</vt:lpstr>
      <vt:lpstr>RF - Individual</vt:lpstr>
      <vt:lpstr>Trait Occurrence CCA</vt:lpstr>
      <vt:lpstr>Individual CCA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</dc:creator>
  <cp:lastModifiedBy>Yannick</cp:lastModifiedBy>
  <dcterms:created xsi:type="dcterms:W3CDTF">2019-09-18T12:41:42Z</dcterms:created>
  <dcterms:modified xsi:type="dcterms:W3CDTF">2020-08-11T10:06:15Z</dcterms:modified>
</cp:coreProperties>
</file>