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boykid\ENSAE\Poker-Project\TexasHoldem\clustering\"/>
    </mc:Choice>
  </mc:AlternateContent>
  <xr:revisionPtr revIDLastSave="0" documentId="8_{96DEA2BE-92FE-48F1-B691-50A1BBFA2A82}" xr6:coauthVersionLast="45" xr6:coauthVersionMax="45" xr10:uidLastSave="{00000000-0000-0000-0000-000000000000}"/>
  <bookViews>
    <workbookView xWindow="-120" yWindow="-120" windowWidth="29040" windowHeight="15840" xr2:uid="{80415E08-E3EB-442D-9904-DFF76CC0574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" i="1" l="1"/>
  <c r="L4" i="1"/>
  <c r="D19" i="1"/>
  <c r="E19" i="1"/>
  <c r="F19" i="1" s="1"/>
  <c r="C19" i="1"/>
  <c r="D18" i="1"/>
  <c r="E18" i="1"/>
  <c r="F18" i="1"/>
  <c r="C18" i="1"/>
  <c r="D17" i="1"/>
  <c r="E17" i="1"/>
  <c r="F17" i="1"/>
  <c r="C17" i="1"/>
  <c r="C16" i="1"/>
  <c r="C4" i="1"/>
  <c r="F4" i="1" s="1"/>
  <c r="C13" i="1"/>
  <c r="D13" i="1" s="1"/>
  <c r="E13" i="1" s="1"/>
  <c r="F13" i="1" s="1"/>
  <c r="C12" i="1"/>
  <c r="D12" i="1" s="1"/>
  <c r="E12" i="1" s="1"/>
  <c r="F12" i="1" s="1"/>
  <c r="C11" i="1"/>
  <c r="D11" i="1" s="1"/>
  <c r="E11" i="1" s="1"/>
  <c r="F11" i="1" s="1"/>
  <c r="F7" i="1"/>
  <c r="F6" i="1"/>
  <c r="F5" i="1"/>
  <c r="C7" i="1"/>
  <c r="C6" i="1"/>
  <c r="C5" i="1"/>
  <c r="I10" i="1" l="1"/>
  <c r="J10" i="1" s="1"/>
  <c r="K10" i="1" s="1"/>
  <c r="L10" i="1" s="1"/>
  <c r="I16" i="1"/>
  <c r="J16" i="1" s="1"/>
  <c r="K16" i="1" s="1"/>
  <c r="L16" i="1" s="1"/>
  <c r="I11" i="1"/>
  <c r="J11" i="1" s="1"/>
  <c r="K11" i="1" s="1"/>
  <c r="L11" i="1" s="1"/>
  <c r="I17" i="1"/>
  <c r="J17" i="1" s="1"/>
  <c r="K17" i="1" s="1"/>
  <c r="L17" i="1" s="1"/>
  <c r="D16" i="1"/>
  <c r="E16" i="1" s="1"/>
  <c r="F16" i="1" s="1"/>
  <c r="C10" i="1"/>
  <c r="D10" i="1" s="1"/>
  <c r="E10" i="1" s="1"/>
  <c r="F10" i="1" s="1"/>
</calcChain>
</file>

<file path=xl/sharedStrings.xml><?xml version="1.0" encoding="utf-8"?>
<sst xmlns="http://schemas.openxmlformats.org/spreadsheetml/2006/main" count="58" uniqueCount="18">
  <si>
    <t>Sans réduction des combinaisons</t>
  </si>
  <si>
    <t>flop</t>
  </si>
  <si>
    <t>turn</t>
  </si>
  <si>
    <t>river</t>
  </si>
  <si>
    <t>Nombre de simulation de la rivière</t>
  </si>
  <si>
    <t>Nombre de simulation des cartes du J2</t>
  </si>
  <si>
    <t>Nombre de combinaisons possibles du J1</t>
  </si>
  <si>
    <t>Nombre de simulations total</t>
  </si>
  <si>
    <t>pre flop</t>
  </si>
  <si>
    <t>Secondes</t>
  </si>
  <si>
    <t>Minutes</t>
  </si>
  <si>
    <t>Heures</t>
  </si>
  <si>
    <t>Jours</t>
  </si>
  <si>
    <t>Temps de calcul sans parallélisation</t>
  </si>
  <si>
    <t>Temps de calcul avec parallélisation (6 cœurs physiques)</t>
  </si>
  <si>
    <t>0,000124 seconde par simulation</t>
  </si>
  <si>
    <t>9,4675E-06 seconde par combinaison</t>
  </si>
  <si>
    <t>Avec réduction des combinaisons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</si>
</sst>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4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1" fontId="0" fillId="0" borderId="5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71" fontId="0" fillId="0" borderId="4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3" fontId="0" fillId="2" borderId="5" xfId="0" applyNumberFormat="1" applyFill="1" applyBorder="1" applyAlignment="1">
      <alignment horizontal="center" vertical="center"/>
    </xf>
    <xf numFmtId="3" fontId="0" fillId="2" borderId="6" xfId="0" applyNumberFormat="1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171" fontId="0" fillId="0" borderId="6" xfId="0" applyNumberFormat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5D0B-61AC-4B68-9E9A-590C16D775F5}">
  <dimension ref="B1:L19"/>
  <sheetViews>
    <sheetView showGridLines="0" tabSelected="1" workbookViewId="0">
      <selection activeCell="O7" sqref="O7"/>
    </sheetView>
  </sheetViews>
  <sheetFormatPr baseColWidth="10" defaultRowHeight="15" x14ac:dyDescent="0.25"/>
  <cols>
    <col min="1" max="1" width="2.140625" style="1" customWidth="1"/>
    <col min="2" max="2" width="18.85546875" style="1" customWidth="1"/>
    <col min="3" max="3" width="17.5703125" style="1" customWidth="1"/>
    <col min="4" max="4" width="17.7109375" style="1" customWidth="1"/>
    <col min="5" max="5" width="17.140625" style="1" customWidth="1"/>
    <col min="6" max="6" width="18.5703125" style="1" customWidth="1"/>
    <col min="7" max="7" width="9.7109375" style="1" customWidth="1"/>
    <col min="8" max="8" width="18.85546875" style="1" customWidth="1"/>
    <col min="9" max="9" width="17.42578125" style="1" customWidth="1"/>
    <col min="10" max="11" width="17.28515625" style="1" customWidth="1"/>
    <col min="12" max="12" width="17.7109375" style="1" customWidth="1"/>
    <col min="13" max="16384" width="11.42578125" style="1"/>
  </cols>
  <sheetData>
    <row r="1" spans="2:12" ht="6.75" customHeight="1" x14ac:dyDescent="0.25"/>
    <row r="2" spans="2:12" ht="31.5" customHeight="1" x14ac:dyDescent="0.25">
      <c r="B2" s="21" t="s">
        <v>0</v>
      </c>
      <c r="C2" s="22"/>
      <c r="D2" s="22"/>
      <c r="E2" s="22"/>
      <c r="F2" s="23"/>
      <c r="G2" s="19"/>
      <c r="H2" s="21" t="s">
        <v>17</v>
      </c>
      <c r="I2" s="22"/>
      <c r="J2" s="22"/>
      <c r="K2" s="22"/>
      <c r="L2" s="23"/>
    </row>
    <row r="3" spans="2:12" ht="48" customHeight="1" x14ac:dyDescent="0.25">
      <c r="B3" s="4"/>
      <c r="C3" s="17" t="s">
        <v>6</v>
      </c>
      <c r="D3" s="17" t="s">
        <v>4</v>
      </c>
      <c r="E3" s="17" t="s">
        <v>5</v>
      </c>
      <c r="F3" s="18" t="s">
        <v>7</v>
      </c>
      <c r="G3" s="5"/>
      <c r="H3" s="4"/>
      <c r="I3" s="17" t="s">
        <v>6</v>
      </c>
      <c r="J3" s="17" t="s">
        <v>4</v>
      </c>
      <c r="K3" s="17" t="s">
        <v>5</v>
      </c>
      <c r="L3" s="18" t="s">
        <v>7</v>
      </c>
    </row>
    <row r="4" spans="2:12" x14ac:dyDescent="0.25">
      <c r="B4" s="6" t="s">
        <v>8</v>
      </c>
      <c r="C4" s="9">
        <f>COMBIN(52,2)</f>
        <v>1326</v>
      </c>
      <c r="D4" s="3">
        <v>500</v>
      </c>
      <c r="E4" s="3">
        <v>500</v>
      </c>
      <c r="F4" s="12">
        <f>C4*D4*E4</f>
        <v>331500000</v>
      </c>
      <c r="G4" s="2"/>
      <c r="H4" s="6" t="s">
        <v>8</v>
      </c>
      <c r="I4" s="9">
        <v>169</v>
      </c>
      <c r="J4" s="3">
        <v>500</v>
      </c>
      <c r="K4" s="3">
        <v>500</v>
      </c>
      <c r="L4" s="12">
        <f>I4*J4*K4</f>
        <v>42250000</v>
      </c>
    </row>
    <row r="5" spans="2:12" x14ac:dyDescent="0.25">
      <c r="B5" s="6" t="s">
        <v>1</v>
      </c>
      <c r="C5" s="10">
        <f>COMBIN(52,5)</f>
        <v>2598960</v>
      </c>
      <c r="D5" s="3">
        <v>500</v>
      </c>
      <c r="E5" s="3">
        <v>500</v>
      </c>
      <c r="F5" s="12">
        <f>C5*D5*E5</f>
        <v>649740000000</v>
      </c>
      <c r="G5" s="2"/>
      <c r="H5" s="6" t="s">
        <v>1</v>
      </c>
      <c r="I5" s="10">
        <v>331682</v>
      </c>
      <c r="J5" s="3">
        <v>500</v>
      </c>
      <c r="K5" s="3">
        <v>500</v>
      </c>
      <c r="L5" s="12">
        <f>I5*J5*K5</f>
        <v>82920500000</v>
      </c>
    </row>
    <row r="6" spans="2:12" x14ac:dyDescent="0.25">
      <c r="B6" s="6" t="s">
        <v>2</v>
      </c>
      <c r="C6" s="10">
        <f>COMBIN(52,6)</f>
        <v>20358520</v>
      </c>
      <c r="D6" s="15">
        <v>500</v>
      </c>
      <c r="E6" s="3">
        <v>500</v>
      </c>
      <c r="F6" s="12">
        <f>C6*D6*E6</f>
        <v>5089630000000</v>
      </c>
      <c r="G6" s="2"/>
      <c r="H6" s="6" t="s">
        <v>2</v>
      </c>
      <c r="I6" s="32"/>
      <c r="J6" s="13"/>
      <c r="K6" s="13"/>
      <c r="L6" s="34"/>
    </row>
    <row r="7" spans="2:12" x14ac:dyDescent="0.25">
      <c r="B7" s="7" t="s">
        <v>3</v>
      </c>
      <c r="C7" s="11">
        <f>COMBIN(52,7)</f>
        <v>133784560.00000003</v>
      </c>
      <c r="D7" s="14"/>
      <c r="E7" s="4">
        <v>500</v>
      </c>
      <c r="F7" s="16">
        <f>C7*E7</f>
        <v>66892280000.000015</v>
      </c>
      <c r="G7" s="2"/>
      <c r="H7" s="7" t="s">
        <v>3</v>
      </c>
      <c r="I7" s="33"/>
      <c r="J7" s="14"/>
      <c r="K7" s="14"/>
      <c r="L7" s="35"/>
    </row>
    <row r="8" spans="2:12" ht="17.25" customHeight="1" x14ac:dyDescent="0.25">
      <c r="B8" s="24" t="s">
        <v>13</v>
      </c>
      <c r="C8" s="25"/>
      <c r="D8" s="25"/>
      <c r="E8" s="25"/>
      <c r="F8" s="26"/>
      <c r="H8" s="24" t="s">
        <v>13</v>
      </c>
      <c r="I8" s="25"/>
      <c r="J8" s="25"/>
      <c r="K8" s="25"/>
      <c r="L8" s="26"/>
    </row>
    <row r="9" spans="2:12" ht="38.25" customHeight="1" x14ac:dyDescent="0.25">
      <c r="B9" s="8" t="s">
        <v>15</v>
      </c>
      <c r="C9" s="20" t="s">
        <v>9</v>
      </c>
      <c r="D9" s="20" t="s">
        <v>10</v>
      </c>
      <c r="E9" s="20" t="s">
        <v>11</v>
      </c>
      <c r="F9" s="20" t="s">
        <v>12</v>
      </c>
      <c r="H9" s="8" t="s">
        <v>15</v>
      </c>
      <c r="I9" s="20" t="s">
        <v>9</v>
      </c>
      <c r="J9" s="20" t="s">
        <v>10</v>
      </c>
      <c r="K9" s="20" t="s">
        <v>11</v>
      </c>
      <c r="L9" s="20" t="s">
        <v>12</v>
      </c>
    </row>
    <row r="10" spans="2:12" ht="15" customHeight="1" x14ac:dyDescent="0.25">
      <c r="B10" s="6" t="s">
        <v>8</v>
      </c>
      <c r="C10" s="9">
        <f>0.000124*F4</f>
        <v>41106</v>
      </c>
      <c r="D10" s="29">
        <f>C10/60</f>
        <v>685.1</v>
      </c>
      <c r="E10" s="30">
        <f>D10/60</f>
        <v>11.418333333333333</v>
      </c>
      <c r="F10" s="30">
        <f>E10/24</f>
        <v>0.47576388888888888</v>
      </c>
      <c r="H10" s="6" t="s">
        <v>8</v>
      </c>
      <c r="I10" s="9">
        <f>0.000124*L4</f>
        <v>5239</v>
      </c>
      <c r="J10" s="29">
        <f>I10/60</f>
        <v>87.316666666666663</v>
      </c>
      <c r="K10" s="30">
        <f>J10/60</f>
        <v>1.4552777777777777</v>
      </c>
      <c r="L10" s="30">
        <f>K10/24</f>
        <v>6.0636574074074072E-2</v>
      </c>
    </row>
    <row r="11" spans="2:12" x14ac:dyDescent="0.25">
      <c r="B11" s="6" t="s">
        <v>1</v>
      </c>
      <c r="C11" s="10">
        <f>0.000124*F5</f>
        <v>80567760</v>
      </c>
      <c r="D11" s="10">
        <f t="shared" ref="D11:E11" si="0">C11/60</f>
        <v>1342796</v>
      </c>
      <c r="E11" s="10">
        <f t="shared" si="0"/>
        <v>22379.933333333334</v>
      </c>
      <c r="F11" s="10">
        <f t="shared" ref="F11:F13" si="1">E11/24</f>
        <v>932.49722222222226</v>
      </c>
      <c r="H11" s="6" t="s">
        <v>1</v>
      </c>
      <c r="I11" s="10">
        <f>0.000124*L5</f>
        <v>10282142</v>
      </c>
      <c r="J11" s="10">
        <f t="shared" ref="J11:K11" si="2">I11/60</f>
        <v>171369.03333333333</v>
      </c>
      <c r="K11" s="10">
        <f t="shared" si="2"/>
        <v>2856.1505555555555</v>
      </c>
      <c r="L11" s="10">
        <f t="shared" ref="L11:L13" si="3">K11/24</f>
        <v>119.00627314814814</v>
      </c>
    </row>
    <row r="12" spans="2:12" x14ac:dyDescent="0.25">
      <c r="B12" s="6" t="s">
        <v>2</v>
      </c>
      <c r="C12" s="10">
        <f>0.000124*F6</f>
        <v>631114120</v>
      </c>
      <c r="D12" s="10">
        <f t="shared" ref="D12:E12" si="4">C12/60</f>
        <v>10518568.666666666</v>
      </c>
      <c r="E12" s="10">
        <f t="shared" si="4"/>
        <v>175309.47777777776</v>
      </c>
      <c r="F12" s="10">
        <f t="shared" si="1"/>
        <v>7304.5615740740732</v>
      </c>
      <c r="H12" s="6" t="s">
        <v>2</v>
      </c>
      <c r="I12" s="32"/>
      <c r="J12" s="32"/>
      <c r="K12" s="32"/>
      <c r="L12" s="32"/>
    </row>
    <row r="13" spans="2:12" x14ac:dyDescent="0.25">
      <c r="B13" s="7" t="s">
        <v>3</v>
      </c>
      <c r="C13" s="11">
        <f>0.000124*F7</f>
        <v>8294642.7200000025</v>
      </c>
      <c r="D13" s="11">
        <f t="shared" ref="D13:E13" si="5">C13/60</f>
        <v>138244.04533333337</v>
      </c>
      <c r="E13" s="11">
        <f t="shared" si="5"/>
        <v>2304.0674222222228</v>
      </c>
      <c r="F13" s="11">
        <f t="shared" si="1"/>
        <v>96.00280925925928</v>
      </c>
      <c r="H13" s="7" t="s">
        <v>3</v>
      </c>
      <c r="I13" s="33"/>
      <c r="J13" s="33"/>
      <c r="K13" s="33"/>
      <c r="L13" s="33"/>
    </row>
    <row r="14" spans="2:12" x14ac:dyDescent="0.25">
      <c r="B14" s="24" t="s">
        <v>14</v>
      </c>
      <c r="C14" s="25"/>
      <c r="D14" s="25"/>
      <c r="E14" s="25"/>
      <c r="F14" s="26"/>
      <c r="H14" s="24" t="s">
        <v>14</v>
      </c>
      <c r="I14" s="25"/>
      <c r="J14" s="25"/>
      <c r="K14" s="25"/>
      <c r="L14" s="26"/>
    </row>
    <row r="15" spans="2:12" ht="45" x14ac:dyDescent="0.25">
      <c r="B15" s="8" t="s">
        <v>16</v>
      </c>
      <c r="C15" s="20" t="s">
        <v>9</v>
      </c>
      <c r="D15" s="20" t="s">
        <v>10</v>
      </c>
      <c r="E15" s="20" t="s">
        <v>11</v>
      </c>
      <c r="F15" s="20" t="s">
        <v>12</v>
      </c>
      <c r="H15" s="8" t="s">
        <v>16</v>
      </c>
      <c r="I15" s="20" t="s">
        <v>9</v>
      </c>
      <c r="J15" s="20" t="s">
        <v>10</v>
      </c>
      <c r="K15" s="20" t="s">
        <v>11</v>
      </c>
      <c r="L15" s="20" t="s">
        <v>12</v>
      </c>
    </row>
    <row r="16" spans="2:12" x14ac:dyDescent="0.25">
      <c r="B16" s="6" t="s">
        <v>8</v>
      </c>
      <c r="C16" s="9">
        <f>0.0000094675*F4</f>
        <v>3138.4762500000002</v>
      </c>
      <c r="D16" s="29">
        <f>C16/60</f>
        <v>52.307937500000001</v>
      </c>
      <c r="E16" s="30">
        <f>D16/60</f>
        <v>0.87179895833333332</v>
      </c>
      <c r="F16" s="29">
        <f>E16/60</f>
        <v>1.4529982638888888E-2</v>
      </c>
      <c r="H16" s="6" t="s">
        <v>8</v>
      </c>
      <c r="I16" s="9">
        <f>0.0000094675*L4</f>
        <v>400.00187500000004</v>
      </c>
      <c r="J16" s="29">
        <f>I16/60</f>
        <v>6.6666979166666671</v>
      </c>
      <c r="K16" s="29">
        <f>J16/60</f>
        <v>0.11111163194444446</v>
      </c>
      <c r="L16" s="29">
        <f>K16/60</f>
        <v>1.8518605324074075E-3</v>
      </c>
    </row>
    <row r="17" spans="2:12" x14ac:dyDescent="0.25">
      <c r="B17" s="6" t="s">
        <v>1</v>
      </c>
      <c r="C17" s="10">
        <f>0.0000094675*F5</f>
        <v>6151413.4500000002</v>
      </c>
      <c r="D17" s="28">
        <f>C17/60</f>
        <v>102523.55750000001</v>
      </c>
      <c r="E17" s="28">
        <f>D17/60</f>
        <v>1708.7259583333334</v>
      </c>
      <c r="F17" s="27">
        <f>E17/60</f>
        <v>28.478765972222224</v>
      </c>
      <c r="H17" s="6" t="s">
        <v>1</v>
      </c>
      <c r="I17" s="10">
        <f>0.0000094675*L5</f>
        <v>785049.83374999999</v>
      </c>
      <c r="J17" s="28">
        <f>I17/60</f>
        <v>13084.163895833333</v>
      </c>
      <c r="K17" s="28">
        <f>J17/60</f>
        <v>218.0693982638889</v>
      </c>
      <c r="L17" s="27">
        <f>K17/60</f>
        <v>3.6344899710648151</v>
      </c>
    </row>
    <row r="18" spans="2:12" x14ac:dyDescent="0.25">
      <c r="B18" s="6" t="s">
        <v>2</v>
      </c>
      <c r="C18" s="10">
        <f>0.0000094675*F6</f>
        <v>48186072.024999999</v>
      </c>
      <c r="D18" s="28">
        <f>C18/60</f>
        <v>803101.20041666669</v>
      </c>
      <c r="E18" s="28">
        <f>D18/60</f>
        <v>13385.020006944445</v>
      </c>
      <c r="F18" s="28">
        <f>E18/60</f>
        <v>223.08366678240742</v>
      </c>
      <c r="H18" s="6" t="s">
        <v>2</v>
      </c>
      <c r="I18" s="32"/>
      <c r="J18" s="37"/>
      <c r="K18" s="37"/>
      <c r="L18" s="37"/>
    </row>
    <row r="19" spans="2:12" x14ac:dyDescent="0.25">
      <c r="B19" s="7" t="s">
        <v>3</v>
      </c>
      <c r="C19" s="11">
        <f>0.00000945675*F7</f>
        <v>632583.56889000023</v>
      </c>
      <c r="D19" s="31">
        <f>C19/60</f>
        <v>10543.059481500004</v>
      </c>
      <c r="E19" s="31">
        <f>D19/60</f>
        <v>175.71765802500008</v>
      </c>
      <c r="F19" s="36">
        <f>E19/60</f>
        <v>2.9286276337500015</v>
      </c>
      <c r="H19" s="7" t="s">
        <v>3</v>
      </c>
      <c r="I19" s="33"/>
      <c r="J19" s="38"/>
      <c r="K19" s="38"/>
      <c r="L19" s="38"/>
    </row>
  </sheetData>
  <mergeCells count="6">
    <mergeCell ref="B2:F2"/>
    <mergeCell ref="B8:F8"/>
    <mergeCell ref="B14:F14"/>
    <mergeCell ref="H2:L2"/>
    <mergeCell ref="H8:L8"/>
    <mergeCell ref="H14:L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Yannickzer</dc:creator>
  <cp:lastModifiedBy>Yannickzer</cp:lastModifiedBy>
  <dcterms:created xsi:type="dcterms:W3CDTF">2020-04-29T14:21:49Z</dcterms:created>
  <dcterms:modified xsi:type="dcterms:W3CDTF">2020-04-29T15:32:10Z</dcterms:modified>
</cp:coreProperties>
</file>